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Subdirección\trimestral\trimestral_2020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'C1'!$D$14:$L$1572</definedName>
    <definedName name="_xlnm._FilterDatabase" localSheetId="1" hidden="1">'C2'!$D$17:$M$888</definedName>
    <definedName name="_xlnm.Print_Area" localSheetId="0">'C1'!$A$4:$L$1579</definedName>
    <definedName name="_xlnm.Print_Area" localSheetId="1">'C2'!$A$4:$M$895</definedName>
    <definedName name="_xlnm.Print_Titles" localSheetId="0">'C1'!$1:$12</definedName>
    <definedName name="_xlnm.Print_Titles" localSheetId="1">'C2'!$1:$13</definedName>
  </definedNames>
  <calcPr calcId="152511"/>
</workbook>
</file>

<file path=xl/calcChain.xml><?xml version="1.0" encoding="utf-8"?>
<calcChain xmlns="http://schemas.openxmlformats.org/spreadsheetml/2006/main">
  <c r="M853" i="2" l="1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52" i="2"/>
  <c r="L16" i="2"/>
  <c r="L15" i="2" s="1"/>
  <c r="L14" i="2" s="1"/>
  <c r="K16" i="2"/>
  <c r="K15" i="2" s="1"/>
  <c r="K14" i="2" s="1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17" i="2"/>
  <c r="K15" i="1" l="1"/>
  <c r="K14" i="1" s="1"/>
  <c r="K13" i="1" s="1"/>
  <c r="J15" i="1"/>
  <c r="J14" i="1" s="1"/>
  <c r="J13" i="1" s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M15" i="2" l="1"/>
  <c r="M892" i="2" l="1"/>
  <c r="M891" i="2"/>
  <c r="M890" i="2"/>
  <c r="L1574" i="1" l="1"/>
  <c r="L1575" i="1"/>
  <c r="L1576" i="1"/>
  <c r="L13" i="1" l="1"/>
  <c r="L15" i="1"/>
  <c r="L14" i="1" l="1"/>
  <c r="M16" i="2" l="1"/>
  <c r="M14" i="2" l="1"/>
</calcChain>
</file>

<file path=xl/sharedStrings.xml><?xml version="1.0" encoding="utf-8"?>
<sst xmlns="http://schemas.openxmlformats.org/spreadsheetml/2006/main" count="4534" uniqueCount="2683">
  <si>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</si>
  <si>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</si>
  <si>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</si>
  <si>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</si>
  <si>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</si>
  <si>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</si>
  <si>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</si>
  <si>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</si>
  <si>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</si>
  <si>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</si>
  <si>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</si>
  <si>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</si>
  <si>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</si>
  <si>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</si>
  <si>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</si>
  <si>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</si>
  <si>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</si>
  <si>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</si>
  <si>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</si>
  <si>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</si>
  <si>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</si>
  <si>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</si>
  <si>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</si>
  <si>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</si>
  <si>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</si>
  <si>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</si>
  <si>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</si>
  <si>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</si>
  <si>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</si>
  <si>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</si>
  <si>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</si>
  <si>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</si>
  <si>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</si>
  <si>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</si>
  <si>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</si>
  <si>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</si>
  <si>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</si>
  <si>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</si>
  <si>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</si>
  <si>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</si>
  <si>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</si>
  <si>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</si>
  <si>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</si>
  <si>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</si>
  <si>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</si>
  <si>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</si>
  <si>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</si>
  <si>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</si>
  <si>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</si>
  <si>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</si>
  <si>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</si>
  <si>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</si>
  <si>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</si>
  <si>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K00</t>
  </si>
  <si>
    <t>Instituto Nacional de Migración</t>
  </si>
  <si>
    <t>L00</t>
  </si>
  <si>
    <t>M00</t>
  </si>
  <si>
    <t>N00</t>
  </si>
  <si>
    <t>Coordinación General de la Comisión Mexicana de Ayuda a Refugiados</t>
  </si>
  <si>
    <t>O00</t>
  </si>
  <si>
    <t>P00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</si>
  <si>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</si>
  <si>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</si>
  <si>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</si>
  <si>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</si>
  <si>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</si>
  <si>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</si>
  <si>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</si>
  <si>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</si>
  <si>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</si>
  <si>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</si>
  <si>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</si>
  <si>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</si>
  <si>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</si>
  <si>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</si>
  <si>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</si>
  <si>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</si>
  <si>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</si>
  <si>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</si>
  <si>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</si>
  <si>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</si>
  <si>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</si>
  <si>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</si>
  <si>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</si>
  <si>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</si>
  <si>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</si>
  <si>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</si>
  <si>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</si>
  <si>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</si>
  <si>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</si>
  <si>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</si>
  <si>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</si>
  <si>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</si>
  <si>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</si>
  <si>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</si>
  <si>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</si>
  <si>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HJO</t>
  </si>
  <si>
    <t>HKA</t>
  </si>
  <si>
    <t>Defensa Nacional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</si>
  <si>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</si>
  <si>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</si>
  <si>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</si>
  <si>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</si>
  <si>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</si>
  <si>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</si>
  <si>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</si>
  <si>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</si>
  <si>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</si>
  <si>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</si>
  <si>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</si>
  <si>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</si>
  <si>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</si>
  <si>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</si>
  <si>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</si>
  <si>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</si>
  <si>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</si>
  <si>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</si>
  <si>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</si>
  <si>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</si>
  <si>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</si>
  <si>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</si>
  <si>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</si>
  <si>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</si>
  <si>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Comunicaciones y Transportes</t>
  </si>
  <si>
    <t>Instituto Mexicano del Transporte</t>
  </si>
  <si>
    <t>Servicios a la Navegación en el Espacio Aéreo Mexicano</t>
  </si>
  <si>
    <t>Agencia Reguladora del Transporte Ferroviario</t>
  </si>
  <si>
    <t>J3C</t>
  </si>
  <si>
    <t>Administración Portuaria Integral de Puerto Madero, S.A. de C.V.</t>
  </si>
  <si>
    <t>J3L</t>
  </si>
  <si>
    <t>Ferrocarril del Istmo de Tehuantepec, S.A. de C.V.</t>
  </si>
  <si>
    <t>J4Q</t>
  </si>
  <si>
    <t>Organismo Promotor de Inversiones en Telecomunicaciones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</si>
  <si>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</si>
  <si>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</si>
  <si>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</si>
  <si>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</si>
  <si>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</si>
  <si>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</si>
  <si>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</si>
  <si>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</si>
  <si>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</si>
  <si>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</si>
  <si>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</si>
  <si>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Instituto Nacional del Emprendedor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</si>
  <si>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</si>
  <si>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</si>
  <si>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</si>
  <si>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</si>
  <si>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</si>
  <si>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</si>
  <si>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</si>
  <si>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</si>
  <si>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</si>
  <si>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</si>
  <si>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</si>
  <si>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</si>
  <si>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</si>
  <si>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</si>
  <si>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</si>
  <si>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</si>
  <si>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</si>
  <si>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</si>
  <si>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</si>
  <si>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</si>
  <si>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</si>
  <si>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</si>
  <si>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</si>
  <si>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</si>
  <si>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</si>
  <si>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</si>
  <si>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</si>
  <si>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</si>
  <si>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</si>
  <si>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</si>
  <si>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</si>
  <si>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</si>
  <si>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</si>
  <si>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</si>
  <si>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</si>
  <si>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</si>
  <si>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</si>
  <si>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</si>
  <si>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</si>
  <si>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</si>
  <si>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</si>
  <si>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</si>
  <si>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</si>
  <si>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</si>
  <si>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</si>
  <si>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</si>
  <si>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</si>
  <si>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</si>
  <si>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</si>
  <si>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</si>
  <si>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</si>
  <si>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</si>
  <si>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</si>
  <si>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</si>
  <si>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</si>
  <si>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</si>
  <si>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</si>
  <si>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</si>
  <si>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</si>
  <si>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</si>
  <si>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</si>
  <si>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</si>
  <si>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</si>
  <si>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</si>
  <si>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U00</t>
  </si>
  <si>
    <t>Comisión Nacional de Protección Social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</si>
  <si>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</si>
  <si>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</si>
  <si>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</si>
  <si>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</si>
  <si>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</si>
  <si>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</si>
  <si>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</si>
  <si>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</si>
  <si>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</si>
  <si>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</si>
  <si>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</si>
  <si>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</si>
  <si>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</si>
  <si>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</si>
  <si>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</si>
  <si>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</si>
  <si>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</si>
  <si>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</si>
  <si>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</si>
  <si>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</si>
  <si>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</si>
  <si>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</si>
  <si>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</si>
  <si>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</si>
  <si>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</si>
  <si>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</si>
  <si>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</si>
  <si>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</si>
  <si>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</si>
  <si>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</si>
  <si>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</si>
  <si>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</si>
  <si>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</si>
  <si>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</si>
  <si>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</si>
  <si>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</si>
  <si>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</si>
  <si>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</si>
  <si>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</si>
  <si>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</si>
  <si>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</si>
  <si>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</si>
  <si>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</si>
  <si>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</si>
  <si>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</si>
  <si>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</si>
  <si>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</si>
  <si>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</si>
  <si>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</si>
  <si>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</si>
  <si>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</si>
  <si>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</si>
  <si>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</si>
  <si>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</si>
  <si>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</si>
  <si>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</si>
  <si>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</si>
  <si>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</si>
  <si>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</si>
  <si>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</si>
  <si>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</si>
  <si>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</si>
  <si>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</si>
  <si>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</si>
  <si>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</si>
  <si>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</si>
  <si>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</si>
  <si>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</si>
  <si>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  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</si>
  <si>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</si>
  <si>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</si>
  <si>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</si>
  <si>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</si>
  <si>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</si>
  <si>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</si>
  <si>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</si>
  <si>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</si>
  <si>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</si>
  <si>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</si>
  <si>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</si>
  <si>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SKC</t>
  </si>
  <si>
    <t>Instituto Nacional de Ciencias Penales</t>
  </si>
  <si>
    <t>Energía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</si>
  <si>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</si>
  <si>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</si>
  <si>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</si>
  <si>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</si>
  <si>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</si>
  <si>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</si>
  <si>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</si>
  <si>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</si>
  <si>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Instituto Nacional de Desarrollo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</si>
  <si>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</si>
  <si>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</si>
  <si>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</si>
  <si>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</si>
  <si>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</si>
  <si>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</si>
  <si>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</si>
  <si>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</si>
  <si>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</si>
  <si>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</si>
  <si>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</si>
  <si>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</si>
  <si>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</si>
  <si>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</si>
  <si>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</si>
  <si>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</si>
  <si>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</si>
  <si>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</si>
  <si>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W3N</t>
  </si>
  <si>
    <t>Fondo Nacional de Fomento al Turismo</t>
  </si>
  <si>
    <t>W3S</t>
  </si>
  <si>
    <t>Función Pública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</si>
  <si>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</si>
  <si>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</si>
  <si>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</si>
  <si>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</si>
  <si>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</si>
  <si>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</si>
  <si>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</si>
  <si>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</si>
  <si>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</si>
  <si>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</si>
  <si>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</si>
  <si>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</si>
  <si>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</si>
  <si>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</si>
  <si>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</si>
  <si>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</si>
  <si>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</si>
  <si>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</si>
  <si>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</si>
  <si>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</si>
  <si>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</si>
  <si>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</si>
  <si>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</si>
  <si>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</si>
  <si>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</si>
  <si>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</si>
  <si>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</si>
  <si>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</si>
  <si>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</si>
  <si>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</si>
  <si>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</si>
  <si>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</si>
  <si>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</si>
  <si>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</si>
  <si>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</si>
  <si>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</si>
  <si>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</si>
  <si>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</si>
  <si>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</si>
  <si>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</si>
  <si>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</si>
  <si>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</si>
  <si>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</si>
  <si>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</si>
  <si>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</si>
  <si>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</si>
  <si>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</si>
  <si>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</si>
  <si>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</si>
  <si>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</si>
  <si>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</si>
  <si>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</si>
  <si>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</si>
  <si>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</si>
  <si>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Comisión Nacional de Hidrocarburos</t>
  </si>
  <si>
    <t>Entidades no Sectorizadas</t>
  </si>
  <si>
    <t>AYB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</si>
  <si>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</si>
  <si>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</si>
  <si>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</si>
  <si>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</si>
  <si>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</si>
  <si>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</si>
  <si>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</si>
  <si>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</si>
  <si>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</si>
  <si>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</si>
  <si>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</si>
  <si>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</si>
  <si>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</si>
  <si>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</si>
  <si>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</si>
  <si>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</si>
  <si>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</si>
  <si>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</si>
  <si>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</si>
  <si>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 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</si>
  <si>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</si>
  <si>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</si>
  <si>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</si>
  <si>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</si>
  <si>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</si>
  <si>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</si>
  <si>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</si>
  <si>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</si>
  <si>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</si>
  <si>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</si>
  <si>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</si>
  <si>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 </t>
  </si>
  <si>
    <t>MHL</t>
  </si>
  <si>
    <t>Televisión Metropolitana S.A. de C.V.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</si>
  <si>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</si>
  <si>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</si>
  <si>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</si>
  <si>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</si>
  <si>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</si>
  <si>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</si>
  <si>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</si>
  <si>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</si>
  <si>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</si>
  <si>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</si>
  <si>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</si>
  <si>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</si>
  <si>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</si>
  <si>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</si>
  <si>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</si>
  <si>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</si>
  <si>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</si>
  <si>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</si>
  <si>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</si>
  <si>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</si>
  <si>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</si>
  <si>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</si>
  <si>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</si>
  <si>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</si>
  <si>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</si>
  <si>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</si>
  <si>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</si>
  <si>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</si>
  <si>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</si>
  <si>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</si>
  <si>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</si>
  <si>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</si>
  <si>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</si>
  <si>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</si>
  <si>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</si>
  <si>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</si>
  <si>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</si>
  <si>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</si>
  <si>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</si>
  <si>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</si>
  <si>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</si>
  <si>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</si>
  <si>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</si>
  <si>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</si>
  <si>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</si>
  <si>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</si>
  <si>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</si>
  <si>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</si>
  <si>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</si>
  <si>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</si>
  <si>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E003</t>
  </si>
  <si>
    <t>Atender asuntos relacionados con las personas migrantes</t>
  </si>
  <si>
    <t>E006</t>
  </si>
  <si>
    <t>E007</t>
  </si>
  <si>
    <t>Atender asuntos relacionados con personas reportadas como desaparecidas y no localizadas</t>
  </si>
  <si>
    <t>E008</t>
  </si>
  <si>
    <t>E011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</si>
  <si>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</si>
  <si>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</si>
  <si>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</si>
  <si>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</si>
  <si>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</si>
  <si>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E015</t>
  </si>
  <si>
    <t>E016</t>
  </si>
  <si>
    <t>Mantener relaciones de cooperación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</si>
  <si>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</si>
  <si>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</si>
  <si>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</si>
  <si>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</si>
  <si>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</si>
  <si>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E023</t>
  </si>
  <si>
    <t>E024</t>
  </si>
  <si>
    <t>E026</t>
  </si>
  <si>
    <t>E032</t>
  </si>
  <si>
    <t>Atender asuntos relacionados con las y los jóvenes, las personas mayores y las familias</t>
  </si>
  <si>
    <t>E033</t>
  </si>
  <si>
    <t>E035</t>
  </si>
  <si>
    <t>P019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</si>
  <si>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</si>
  <si>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</si>
  <si>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</si>
  <si>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</si>
  <si>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</si>
  <si>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P003</t>
  </si>
  <si>
    <t>P004</t>
  </si>
  <si>
    <t>P005</t>
  </si>
  <si>
    <t>P006</t>
  </si>
  <si>
    <t>G004</t>
  </si>
  <si>
    <t>Regulación y Supervisión de los sectores Telecomunicaciones y Radiodifusión</t>
  </si>
  <si>
    <t>G007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</si>
  <si>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</si>
  <si>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</si>
  <si>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</si>
  <si>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</si>
  <si>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</si>
  <si>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</si>
  <si>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</si>
  <si>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</si>
  <si>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</si>
  <si>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</si>
  <si>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</si>
  <si>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Censo Agropecuario</t>
  </si>
  <si>
    <t>Censo de Población y Vivienda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</si>
  <si>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</si>
  <si>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</si>
  <si>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</si>
  <si>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Apoyo a las actividades de seguridad y logística para garantizar la integridad del Ejecutivo Federal</t>
  </si>
  <si>
    <t>Subsidios: Sectores Social y Privado o Entidades Federativas y Municipios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</si>
  <si>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</si>
  <si>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</si>
  <si>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</si>
  <si>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</si>
  <si>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</si>
  <si>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</si>
  <si>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</si>
  <si>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</si>
  <si>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</si>
  <si>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Servicios de protección, custodia, vigilancia y seguridad de personas, bienes e instalaciones</t>
  </si>
  <si>
    <t>Operativos para la prevención y disuasión del delito</t>
  </si>
  <si>
    <t>Administración del Sistema Federal Penitenciario</t>
  </si>
  <si>
    <t>Regulación de los servicios de seguridad privada para coadyuvar a la prevención del delito</t>
  </si>
  <si>
    <t>Conducción de la política interior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</si>
  <si>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</si>
  <si>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</si>
  <si>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</si>
  <si>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</si>
  <si>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</si>
  <si>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</si>
  <si>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</si>
  <si>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</si>
  <si>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</si>
  <si>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Implementar las políticas, programas y acciones tendientes a garantizar la seguridad pública de la Nación y sus habitantes</t>
  </si>
  <si>
    <t>P022</t>
  </si>
  <si>
    <t>P023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</si>
  <si>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</si>
  <si>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</si>
  <si>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</si>
  <si>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</si>
  <si>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</si>
  <si>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</si>
  <si>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</si>
  <si>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</si>
  <si>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</si>
  <si>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</si>
  <si>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</si>
  <si>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</si>
  <si>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S265</t>
  </si>
  <si>
    <t>Programa de aseguramiento agropecuario</t>
  </si>
  <si>
    <t>U010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</si>
  <si>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</si>
  <si>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</si>
  <si>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</si>
  <si>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</si>
  <si>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</si>
  <si>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</si>
  <si>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</si>
  <si>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</si>
  <si>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</si>
  <si>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F001</t>
  </si>
  <si>
    <t>Garantías Líquidas</t>
  </si>
  <si>
    <t>F002</t>
  </si>
  <si>
    <t>F035</t>
  </si>
  <si>
    <t>Programa de Inclusión Financiera</t>
  </si>
  <si>
    <t>F036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</si>
  <si>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</si>
  <si>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</si>
  <si>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</si>
  <si>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</si>
  <si>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</si>
  <si>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</si>
  <si>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</si>
  <si>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</si>
  <si>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</si>
  <si>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</si>
  <si>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</si>
  <si>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</si>
  <si>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</si>
  <si>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</si>
  <si>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</si>
  <si>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</si>
  <si>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</si>
  <si>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</si>
  <si>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</si>
  <si>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</si>
  <si>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</si>
  <si>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</si>
  <si>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</si>
  <si>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</si>
  <si>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</si>
  <si>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</si>
  <si>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</si>
  <si>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</si>
  <si>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</si>
  <si>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</si>
  <si>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</si>
  <si>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</si>
  <si>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</si>
  <si>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</si>
  <si>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</si>
  <si>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</si>
  <si>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</si>
  <si>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</si>
  <si>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</si>
  <si>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A023</t>
  </si>
  <si>
    <t>Salud y producción animal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</si>
  <si>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</si>
  <si>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</si>
  <si>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</si>
  <si>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</si>
  <si>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</si>
  <si>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</si>
  <si>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</si>
  <si>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</si>
  <si>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U002</t>
  </si>
  <si>
    <t>U004</t>
  </si>
  <si>
    <t>U009</t>
  </si>
  <si>
    <t>Fomento de la Ganadería y Normalización de la Calidad de los Productos Pecuarios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</si>
  <si>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</si>
  <si>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</si>
  <si>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</si>
  <si>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</si>
  <si>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Diseño y Aplicación de la Política Agropecuaria</t>
  </si>
  <si>
    <t>U001</t>
  </si>
  <si>
    <t>Programa de subsidios al transporte ferroviario de pasajeros</t>
  </si>
  <si>
    <t>Estudios técnicos para la construcción, conservación y operación de infraestructura de comunicaciones y transportes</t>
  </si>
  <si>
    <t>Formación del personal de la marina mercante</t>
  </si>
  <si>
    <t>Operación de infraestructura marítimo-portuaria</t>
  </si>
  <si>
    <t>E009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</si>
  <si>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</si>
  <si>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</si>
  <si>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</si>
  <si>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</si>
  <si>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</si>
  <si>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</si>
  <si>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</si>
  <si>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</si>
  <si>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</si>
  <si>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</si>
  <si>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</si>
  <si>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</si>
  <si>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</si>
  <si>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</si>
  <si>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</si>
  <si>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</si>
  <si>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</si>
  <si>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</si>
  <si>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</si>
  <si>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</si>
  <si>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</si>
  <si>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</si>
  <si>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</si>
  <si>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</si>
  <si>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</si>
  <si>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</si>
  <si>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</si>
  <si>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</si>
  <si>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</si>
  <si>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K041</t>
  </si>
  <si>
    <t>K048</t>
  </si>
  <si>
    <t>Servicios relacionados para la liberación del derecho de vía</t>
  </si>
  <si>
    <t>Definición, conducción y supervisión de la política de comunicaciones y transportes</t>
  </si>
  <si>
    <t>S151</t>
  </si>
  <si>
    <t>Programa para el Desarrollo de la Industria de Software (PROSOFT) y la Innovación</t>
  </si>
  <si>
    <t>S220</t>
  </si>
  <si>
    <t>Programa para la Productividad y Competitividad Industrial</t>
  </si>
  <si>
    <t>B002</t>
  </si>
  <si>
    <t>Generación y difusión de información para el consumidor  </t>
  </si>
  <si>
    <t>E005</t>
  </si>
  <si>
    <t>Desarrollo tecnológico y prestación de servicios metrológicos para la competitividad </t>
  </si>
  <si>
    <t>Producción de información geológica del territorio nacional</t>
  </si>
  <si>
    <t>F003</t>
  </si>
  <si>
    <t>Promoción del comercio exterior y atracción de inversión extranjera directa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</si>
  <si>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</si>
  <si>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</si>
  <si>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</si>
  <si>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</si>
  <si>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P008</t>
  </si>
  <si>
    <t>Instrumentación de políticas de fomento para los emprendedores y las micro, pequeñas y medianas empresas</t>
  </si>
  <si>
    <t>P010</t>
  </si>
  <si>
    <t>Fortalecimiento de la competitividad y transparencia del marco regulatorio que aplica a los particulares</t>
  </si>
  <si>
    <t>S072</t>
  </si>
  <si>
    <t>S221</t>
  </si>
  <si>
    <t>Escuelas de Tiempo Completo</t>
  </si>
  <si>
    <t>S243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</si>
  <si>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</si>
  <si>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</si>
  <si>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</si>
  <si>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</si>
  <si>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</si>
  <si>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</si>
  <si>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S271</t>
  </si>
  <si>
    <t>Programa Nacional de Convivencia Escolar</t>
  </si>
  <si>
    <t>U006</t>
  </si>
  <si>
    <t>Subsidios para organismos descentralizados estatales</t>
  </si>
  <si>
    <t>U080</t>
  </si>
  <si>
    <t>Apoyos a centros y organizaciones de educación</t>
  </si>
  <si>
    <t>B003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</si>
  <si>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</si>
  <si>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</si>
  <si>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</si>
  <si>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</si>
  <si>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Programa de Formación de Recursos Humanos basada en Competencias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</si>
  <si>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</si>
  <si>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</si>
  <si>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</si>
  <si>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</si>
  <si>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</si>
  <si>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</si>
  <si>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</si>
  <si>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</si>
  <si>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</si>
  <si>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</si>
  <si>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</si>
  <si>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</si>
  <si>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</si>
  <si>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E064</t>
  </si>
  <si>
    <t>Educación para Adultos (INEA)</t>
  </si>
  <si>
    <t>E066</t>
  </si>
  <si>
    <t>Educación Inicial y Básica Comunitaria</t>
  </si>
  <si>
    <t>E067</t>
  </si>
  <si>
    <t>Sistema de Información y Gestión Educativa</t>
  </si>
  <si>
    <t>Normar los servicios educativos</t>
  </si>
  <si>
    <t>K009</t>
  </si>
  <si>
    <t>Proyectos de infraestructura social del sector educativo</t>
  </si>
  <si>
    <t>Diseño de la Política Educativa</t>
  </si>
  <si>
    <t>S174</t>
  </si>
  <si>
    <t>S200</t>
  </si>
  <si>
    <t>Fortalecimiento a la atención médica</t>
  </si>
  <si>
    <t>S201</t>
  </si>
  <si>
    <t>Seguro Médico Siglo XXI</t>
  </si>
  <si>
    <t>S202</t>
  </si>
  <si>
    <t>Calidad en la Atención Médica</t>
  </si>
  <si>
    <t>U005</t>
  </si>
  <si>
    <t>Seguro Popular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</si>
  <si>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</si>
  <si>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</si>
  <si>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</si>
  <si>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</si>
  <si>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</si>
  <si>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</si>
  <si>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</si>
  <si>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</si>
  <si>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</si>
  <si>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</si>
  <si>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</si>
  <si>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</si>
  <si>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</si>
  <si>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</si>
  <si>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</si>
  <si>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</si>
  <si>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</si>
  <si>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</si>
  <si>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</si>
  <si>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</si>
  <si>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</si>
  <si>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</si>
  <si>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</si>
  <si>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</si>
  <si>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</si>
  <si>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</si>
  <si>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</si>
  <si>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</si>
  <si>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</si>
  <si>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</si>
  <si>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</si>
  <si>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</si>
  <si>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</si>
  <si>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</si>
  <si>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</si>
  <si>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</si>
  <si>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</si>
  <si>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</si>
  <si>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</si>
  <si>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</si>
  <si>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</si>
  <si>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</si>
  <si>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</si>
  <si>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S213</t>
  </si>
  <si>
    <t>S273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</si>
  <si>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</si>
  <si>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</si>
  <si>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</si>
  <si>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</si>
  <si>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</si>
  <si>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</si>
  <si>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</si>
  <si>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</si>
  <si>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</si>
  <si>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</si>
  <si>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</si>
  <si>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</si>
  <si>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</si>
  <si>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</si>
  <si>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</si>
  <si>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</si>
  <si>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</si>
  <si>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</si>
  <si>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</si>
  <si>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</si>
  <si>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</si>
  <si>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</si>
  <si>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</si>
  <si>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</si>
  <si>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</si>
  <si>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</si>
  <si>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</si>
  <si>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</si>
  <si>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</si>
  <si>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</si>
  <si>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G013</t>
  </si>
  <si>
    <t>Sistema Nacional de Áreas Naturales Protegidas</t>
  </si>
  <si>
    <t>G026</t>
  </si>
  <si>
    <t>Programas de Calidad del Aire y Verificación Vehicular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</si>
  <si>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</si>
  <si>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</si>
  <si>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</si>
  <si>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</si>
  <si>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</si>
  <si>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</si>
  <si>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</si>
  <si>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</si>
  <si>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</si>
  <si>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</si>
  <si>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</si>
  <si>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</si>
  <si>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</si>
  <si>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</si>
  <si>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</si>
  <si>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Atención de emergencias y desastres naturales</t>
  </si>
  <si>
    <t>Investigar y perseguir los delitos del orden federal</t>
  </si>
  <si>
    <t>Investigar y perseguir los delitos relativos a la Delincuencia Organizada</t>
  </si>
  <si>
    <t>Solucionar y promover las controversias en materia penal federal mediante la aplicación de mecanismos alternativos</t>
  </si>
  <si>
    <t>Investigar y perseguir los delitos federales de carácter especial</t>
  </si>
  <si>
    <t>Investigar, perseguir y prevenir delitos del orden electoral</t>
  </si>
  <si>
    <t>Supervisar y vigilar la aplicación del marco legal en la investigación y persecución del delito del orden federal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</si>
  <si>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</si>
  <si>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</si>
  <si>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</si>
  <si>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</si>
  <si>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</si>
  <si>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</si>
  <si>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</si>
  <si>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</si>
  <si>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S017</t>
  </si>
  <si>
    <t>Programa de Fomento a la Economía Social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</si>
  <si>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</si>
  <si>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</si>
  <si>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</si>
  <si>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</si>
  <si>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</si>
  <si>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</si>
  <si>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S155</t>
  </si>
  <si>
    <t>Programa de Apoyo a las Instancias de Mujeres en las Entidades Federativas (PAIMEF)</t>
  </si>
  <si>
    <t>S176</t>
  </si>
  <si>
    <t>S241</t>
  </si>
  <si>
    <t>Seguro de vida para jefas de familia</t>
  </si>
  <si>
    <t>B004</t>
  </si>
  <si>
    <t>Adquisición de leche nacional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</si>
  <si>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</si>
  <si>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</si>
  <si>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</si>
  <si>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</si>
  <si>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</si>
  <si>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</si>
  <si>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</si>
  <si>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</si>
  <si>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</si>
  <si>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</si>
  <si>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      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</si>
  <si>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</si>
  <si>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</si>
  <si>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</si>
  <si>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</si>
  <si>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</si>
  <si>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</si>
  <si>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</si>
  <si>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O006</t>
  </si>
  <si>
    <t>Inhibición y sanción de las prácticas de corrupción</t>
  </si>
  <si>
    <t>O008</t>
  </si>
  <si>
    <t>Resolución de asuntos relativos a conflictos y controversias por la posesión y usufructo de la tierra</t>
  </si>
  <si>
    <t>Resolución de juicios agrarios dotatorios de tierras y los recursos de revisión</t>
  </si>
  <si>
    <t>S190</t>
  </si>
  <si>
    <t>Becas de posgrado y apoyos a la calidad</t>
  </si>
  <si>
    <t>S191</t>
  </si>
  <si>
    <t>Sistema Nacional de Investigadores</t>
  </si>
  <si>
    <t>S192</t>
  </si>
  <si>
    <t>Fortalecimiento sectorial de las capacidades científicas, tecnológicas y de innovación</t>
  </si>
  <si>
    <t>Investigación científica, desarrollo e innovación</t>
  </si>
  <si>
    <t>Apoyos para actividades científicas, tecnológicas y de innovación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</si>
  <si>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</si>
  <si>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</si>
  <si>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</si>
  <si>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</si>
  <si>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</si>
  <si>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</si>
  <si>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S178</t>
  </si>
  <si>
    <t>Programa de Apoyo a la Educación Indígena</t>
  </si>
  <si>
    <t>S179</t>
  </si>
  <si>
    <t>Programa de Infraestructura Indígena</t>
  </si>
  <si>
    <t>S249</t>
  </si>
  <si>
    <t>U011</t>
  </si>
  <si>
    <t>Programa de Derechos Indígenas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</si>
  <si>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</si>
  <si>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</si>
  <si>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</si>
  <si>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</si>
  <si>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</si>
  <si>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</si>
  <si>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</si>
  <si>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</si>
  <si>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</si>
  <si>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</si>
  <si>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</si>
  <si>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</si>
  <si>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</si>
  <si>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</si>
  <si>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</si>
  <si>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S038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</si>
  <si>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</si>
  <si>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</si>
  <si>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</si>
  <si>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</si>
  <si>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</si>
  <si>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</si>
  <si>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</si>
  <si>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</si>
  <si>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</si>
  <si>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</si>
  <si>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</si>
  <si>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</si>
  <si>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</si>
  <si>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</si>
  <si>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</si>
  <si>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</si>
  <si>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</si>
  <si>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</si>
  <si>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</si>
  <si>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</si>
  <si>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</si>
  <si>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</si>
  <si>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</si>
  <si>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</si>
  <si>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</si>
  <si>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</si>
  <si>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</si>
  <si>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</si>
  <si>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</si>
  <si>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</si>
  <si>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</si>
  <si>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</si>
  <si>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</si>
  <si>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</si>
  <si>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</si>
  <si>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</si>
  <si>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</si>
  <si>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U019</t>
  </si>
  <si>
    <t>Fondo Regional</t>
  </si>
  <si>
    <t>U022</t>
  </si>
  <si>
    <t>U057</t>
  </si>
  <si>
    <t>Fondo Metropolitano</t>
  </si>
  <si>
    <t>U075</t>
  </si>
  <si>
    <t>Fondo para la Accesibilidad en el Transporte Público para las Personas con Discapacidad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</si>
  <si>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</si>
  <si>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</si>
  <si>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</si>
  <si>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</si>
  <si>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</si>
  <si>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</si>
  <si>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Situaciones laborales supervenientes</t>
  </si>
  <si>
    <t>R004</t>
  </si>
  <si>
    <t>Fondo de Ahorro Capitalizable (FONAC)</t>
  </si>
  <si>
    <t>CONACYT</t>
  </si>
  <si>
    <t>Fiscalización</t>
  </si>
  <si>
    <t>R080</t>
  </si>
  <si>
    <t>FEIEF</t>
  </si>
  <si>
    <t>R081</t>
  </si>
  <si>
    <t>FEIP</t>
  </si>
  <si>
    <t>R125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</si>
  <si>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</si>
  <si>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</si>
  <si>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</si>
  <si>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</si>
  <si>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</si>
  <si>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</si>
  <si>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</si>
  <si>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</si>
  <si>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</si>
  <si>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</si>
  <si>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</si>
  <si>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</si>
  <si>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</si>
  <si>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</si>
  <si>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</si>
  <si>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</si>
  <si>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</si>
  <si>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</si>
  <si>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</si>
  <si>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</si>
  <si>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</si>
  <si>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</si>
  <si>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</si>
  <si>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</si>
  <si>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</si>
  <si>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</si>
  <si>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</si>
  <si>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</si>
  <si>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</si>
  <si>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</si>
  <si>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</si>
  <si>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</si>
  <si>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</si>
  <si>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</si>
  <si>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</si>
  <si>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</si>
  <si>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</si>
  <si>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</si>
  <si>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</si>
  <si>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</si>
  <si>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</si>
  <si>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</si>
  <si>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</si>
  <si>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</si>
  <si>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</si>
  <si>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</si>
  <si>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</si>
  <si>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</si>
  <si>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</si>
  <si>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</si>
  <si>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</si>
  <si>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</si>
  <si>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</si>
  <si>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</si>
  <si>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</si>
  <si>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</si>
  <si>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</si>
  <si>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</si>
  <si>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</si>
  <si>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</si>
  <si>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K011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</si>
  <si>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</si>
  <si>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</si>
  <si>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</si>
  <si>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</si>
  <si>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</si>
  <si>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</si>
  <si>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</si>
  <si>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</si>
  <si>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</si>
  <si>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</si>
  <si>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</si>
  <si>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</si>
  <si>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</si>
  <si>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</si>
  <si>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</si>
  <si>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</si>
  <si>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</si>
  <si>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</si>
  <si>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</si>
  <si>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</si>
  <si>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</si>
  <si>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</si>
  <si>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</si>
  <si>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</si>
  <si>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</si>
  <si>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</si>
  <si>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</si>
  <si>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</si>
  <si>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</si>
  <si>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</si>
  <si>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</si>
  <si>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</si>
  <si>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</si>
  <si>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</si>
  <si>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</si>
  <si>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</si>
  <si>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</si>
  <si>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</si>
  <si>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</si>
  <si>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</si>
  <si>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</si>
  <si>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</si>
  <si>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</si>
  <si>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</si>
  <si>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</si>
  <si>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</si>
  <si>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</si>
  <si>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</si>
  <si>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</si>
  <si>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</si>
  <si>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</si>
  <si>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</si>
  <si>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</si>
  <si>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</si>
  <si>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</si>
  <si>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</si>
  <si>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</si>
  <si>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</si>
  <si>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</si>
  <si>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</si>
  <si>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</si>
  <si>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</si>
  <si>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</si>
  <si>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</si>
  <si>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</si>
  <si>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</si>
  <si>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</si>
  <si>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</si>
  <si>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</si>
  <si>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</si>
  <si>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</si>
  <si>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</si>
  <si>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</si>
  <si>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</si>
  <si>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</si>
  <si>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</si>
  <si>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</si>
  <si>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</si>
  <si>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</si>
  <si>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</si>
  <si>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</si>
  <si>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</si>
  <si>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</si>
  <si>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</si>
  <si>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</si>
  <si>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</si>
  <si>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</si>
  <si>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</si>
  <si>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Comisión Nacional de Búsqueda de Personas</t>
  </si>
  <si>
    <t>P026</t>
  </si>
  <si>
    <t>Determinación, ejecución y seguimiento a las acciones de búsqueda de Personas Desaparecidas y No Localizadas</t>
  </si>
  <si>
    <t>U079</t>
  </si>
  <si>
    <t>Expansión de la Educación Media Superior y Superior</t>
  </si>
  <si>
    <t>U084</t>
  </si>
  <si>
    <t>R066</t>
  </si>
  <si>
    <t>Programa de Separación Laboral </t>
  </si>
  <si>
    <t>Compra de acciones o inversiones diversas para Pemex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</si>
  <si>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</si>
  <si>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</si>
  <si>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</si>
  <si>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</si>
  <si>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</si>
  <si>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</si>
  <si>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</si>
  <si>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</si>
  <si>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</si>
  <si>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</si>
  <si>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</si>
  <si>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</si>
  <si>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</si>
  <si>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</si>
  <si>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</si>
  <si>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</si>
  <si>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</si>
  <si>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</si>
  <si>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</si>
  <si>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</si>
  <si>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</si>
  <si>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</si>
  <si>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</si>
  <si>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</si>
  <si>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</si>
  <si>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</si>
  <si>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</si>
  <si>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</si>
  <si>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</si>
  <si>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</si>
  <si>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</si>
  <si>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</si>
  <si>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</si>
  <si>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</si>
  <si>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</si>
  <si>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Comunicación</t>
  </si>
  <si>
    <t>Centro Nacional de Derechos Humanos</t>
  </si>
  <si>
    <t>Dirección General de Quejas, Orientación y Transparencia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</si>
  <si>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</si>
  <si>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</si>
  <si>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</si>
  <si>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</si>
  <si>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</si>
  <si>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</si>
  <si>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</si>
  <si>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</si>
  <si>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</si>
  <si>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</si>
  <si>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</si>
  <si>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</si>
  <si>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Unidad de Administración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</si>
  <si>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</si>
  <si>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</si>
  <si>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</si>
  <si>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</si>
  <si>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</si>
  <si>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</si>
  <si>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</si>
  <si>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</si>
  <si>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</si>
  <si>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</si>
  <si>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</si>
  <si>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</si>
  <si>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</si>
  <si>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</si>
  <si>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</si>
  <si>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</si>
  <si>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</si>
  <si>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Contraloría Interna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</si>
  <si>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</si>
  <si>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</si>
  <si>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</si>
  <si>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</si>
  <si>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</si>
  <si>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</si>
  <si>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</si>
  <si>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</si>
  <si>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</si>
  <si>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</si>
  <si>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</si>
  <si>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</si>
  <si>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</si>
  <si>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</si>
  <si>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</si>
  <si>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</si>
  <si>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</si>
  <si>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</si>
  <si>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</si>
  <si>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</si>
  <si>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</si>
  <si>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</si>
  <si>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</si>
  <si>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</si>
  <si>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</si>
  <si>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</si>
  <si>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</si>
  <si>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</si>
  <si>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</si>
  <si>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 Sala Regional de Tlaxcala, con sede en el Municipio de Apetatitlán de Antonio Carvajal, Estado de Tlaxcala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</si>
  <si>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</si>
  <si>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</si>
  <si>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</si>
  <si>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</si>
  <si>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</si>
  <si>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</si>
  <si>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</si>
  <si>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</si>
  <si>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</si>
  <si>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</si>
  <si>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</si>
  <si>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</si>
  <si>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</si>
  <si>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Secretaría Particular del Presidente</t>
  </si>
  <si>
    <t>Coordinación General de Comunicación Social y Vocería del Gobierno de la República</t>
  </si>
  <si>
    <t>Secretaría Técnica del Gabinete</t>
  </si>
  <si>
    <t>Coordinación de Asesores del Presidente</t>
  </si>
  <si>
    <t xml:space="preserve">Jefatura de la Oficina de la Presidencia </t>
  </si>
  <si>
    <t>Secretaría Técnica del Consejo de Seguridad Nacional</t>
  </si>
  <si>
    <t>Coordinación de Estrategia Digital Nacional</t>
  </si>
  <si>
    <t>Coordinación de Crónica Presidencial</t>
  </si>
  <si>
    <t>Coordinación de Ciencia, Tecnología e Innovación</t>
  </si>
  <si>
    <t>Subjefatura de la Oficina de la Presidencia</t>
  </si>
  <si>
    <t>Coordinación General de Política y Gobierno</t>
  </si>
  <si>
    <t>Coordinación de Enlace Institucional</t>
  </si>
  <si>
    <t>Estado Mayor Presidencial</t>
  </si>
  <si>
    <t>Coordinación General de Transportes Aéreos Presidenciales</t>
  </si>
  <si>
    <t>Secretaría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</si>
  <si>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</si>
  <si>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</si>
  <si>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</si>
  <si>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</si>
  <si>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</si>
  <si>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</si>
  <si>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</si>
  <si>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</si>
  <si>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</si>
  <si>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</si>
  <si>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</si>
  <si>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</si>
  <si>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</si>
  <si>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</si>
  <si>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Delegaciones</t>
  </si>
  <si>
    <t>Dirección General de Seguridad Privada</t>
  </si>
  <si>
    <t>Dirección General de Política y Desarrollo Penitenciario</t>
  </si>
  <si>
    <t>Dirección General de Servicios</t>
  </si>
  <si>
    <t>Dirección General de Normatividad de Comunicación</t>
  </si>
  <si>
    <t>Dirección General de Tecnologías de la Información y Comunicaciones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</si>
  <si>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</si>
  <si>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</si>
  <si>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</si>
  <si>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</si>
  <si>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</si>
  <si>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</si>
  <si>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</si>
  <si>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</si>
  <si>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</si>
  <si>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</si>
  <si>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</si>
  <si>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</si>
  <si>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</si>
  <si>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</si>
  <si>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</si>
  <si>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</si>
  <si>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</si>
  <si>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</si>
  <si>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</si>
  <si>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</si>
  <si>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</si>
  <si>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</si>
  <si>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</si>
  <si>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</si>
  <si>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</si>
  <si>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</si>
  <si>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</si>
  <si>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</si>
  <si>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</si>
  <si>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</si>
  <si>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</si>
  <si>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</si>
  <si>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</si>
  <si>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</si>
  <si>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</si>
  <si>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</si>
  <si>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</si>
  <si>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</si>
  <si>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</si>
  <si>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</si>
  <si>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</si>
  <si>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</si>
  <si>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</si>
  <si>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</si>
  <si>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</si>
  <si>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</si>
  <si>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</si>
  <si>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</si>
  <si>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</si>
  <si>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</si>
  <si>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</si>
  <si>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</si>
  <si>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</si>
  <si>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</si>
  <si>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</si>
  <si>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</si>
  <si>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</si>
  <si>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</si>
  <si>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</si>
  <si>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</si>
  <si>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</si>
  <si>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</si>
  <si>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</si>
  <si>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</si>
  <si>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</si>
  <si>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</si>
  <si>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</si>
  <si>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</si>
  <si>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</si>
  <si>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</si>
  <si>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</si>
  <si>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</si>
  <si>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</si>
  <si>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</si>
  <si>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</si>
  <si>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</si>
  <si>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</si>
  <si>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</si>
  <si>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</si>
  <si>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</si>
  <si>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</si>
  <si>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</si>
  <si>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</si>
  <si>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</si>
  <si>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</si>
  <si>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</si>
  <si>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</si>
  <si>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</si>
  <si>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</si>
  <si>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</si>
  <si>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</si>
  <si>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</si>
  <si>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</si>
  <si>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</si>
  <si>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</si>
  <si>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</si>
  <si>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</si>
  <si>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</si>
  <si>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</si>
  <si>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</si>
  <si>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</si>
  <si>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</si>
  <si>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</si>
  <si>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</si>
  <si>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</si>
  <si>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la Ciudad de México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</si>
  <si>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</si>
  <si>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</si>
  <si>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</si>
  <si>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</si>
  <si>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</si>
  <si>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</si>
  <si>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</si>
  <si>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</si>
  <si>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</si>
  <si>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</si>
  <si>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</si>
  <si>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</si>
  <si>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</si>
  <si>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</si>
  <si>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</si>
  <si>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</si>
  <si>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</si>
  <si>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</si>
  <si>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</si>
  <si>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</si>
  <si>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</si>
  <si>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</si>
  <si>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</si>
  <si>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</si>
  <si>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</si>
  <si>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</si>
  <si>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</si>
  <si>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</si>
  <si>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</si>
  <si>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</si>
  <si>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</si>
  <si>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</si>
  <si>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</si>
  <si>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</si>
  <si>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</si>
  <si>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</si>
  <si>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</si>
  <si>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</si>
  <si>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</si>
  <si>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</si>
  <si>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</si>
  <si>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</si>
  <si>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Planeación y Evaluación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</si>
  <si>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</si>
  <si>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</si>
  <si>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</si>
  <si>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</si>
  <si>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</si>
  <si>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</si>
  <si>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</si>
  <si>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</si>
  <si>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</si>
  <si>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</si>
  <si>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</si>
  <si>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</si>
  <si>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</si>
  <si>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</si>
  <si>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</si>
  <si>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</si>
  <si>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</si>
  <si>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</si>
  <si>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</si>
  <si>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</si>
  <si>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</si>
  <si>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</si>
  <si>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</si>
  <si>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</si>
  <si>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</si>
  <si>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</si>
  <si>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</si>
  <si>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</si>
  <si>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</si>
  <si>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</si>
  <si>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</si>
  <si>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</si>
  <si>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</si>
  <si>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</si>
  <si>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</si>
  <si>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</si>
  <si>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</si>
  <si>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</si>
  <si>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</si>
  <si>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</si>
  <si>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</si>
  <si>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</si>
  <si>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</si>
  <si>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</si>
  <si>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</si>
  <si>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</si>
  <si>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</si>
  <si>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</si>
  <si>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</si>
  <si>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</si>
  <si>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</si>
  <si>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</si>
  <si>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</si>
  <si>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</si>
  <si>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</si>
  <si>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Coordinación General del Programa Nacional de Financiamiento al Microempresario</t>
  </si>
  <si>
    <t>Dirección General de Vinculación Política</t>
  </si>
  <si>
    <t>Coordinación General de Delegaciones Federales</t>
  </si>
  <si>
    <t>Delegación Federal en el Estado de Aguascalientes</t>
  </si>
  <si>
    <t>Delegación Federal en el Estado de Baja California</t>
  </si>
  <si>
    <t>Delegación Federal en el Estado de Baja California Sur</t>
  </si>
  <si>
    <t>Delegación Federal en el Estado de Campeche</t>
  </si>
  <si>
    <t>Delegación Federal en el Estado de Coahuila</t>
  </si>
  <si>
    <t>Delegación Federal en el Estado de Colima</t>
  </si>
  <si>
    <t>Delegación Federal en el Estado de Chiapas</t>
  </si>
  <si>
    <t>Delegación Federal en el Estado de Chihuahua</t>
  </si>
  <si>
    <t>Delegación Federal Metropolitana</t>
  </si>
  <si>
    <t>Delegación Federal en el Estado de Durango</t>
  </si>
  <si>
    <t>Delegación Federal en el Estado de Guanajuato</t>
  </si>
  <si>
    <t>Delegación Federal en el Estado de Guerrero</t>
  </si>
  <si>
    <t>Delegación Federal en el Estado de Hidalgo</t>
  </si>
  <si>
    <t>Delegación Federal en el Estado de Jalisco</t>
  </si>
  <si>
    <t>Delegación Federal en el Estado de México</t>
  </si>
  <si>
    <t>Delegación Federal en el Estado de Michoacán</t>
  </si>
  <si>
    <t>Delegación Federal en el Estado de Morelos</t>
  </si>
  <si>
    <t>Delegación Federal en el Estado de Nayarit</t>
  </si>
  <si>
    <t>Delegación Federal en el Estado de Nuevo León</t>
  </si>
  <si>
    <t>Delegación Federal en el Estado de Oaxaca</t>
  </si>
  <si>
    <t>Delegación Federal en el Estado de Puebla</t>
  </si>
  <si>
    <t>Delegación Federal en el Estado de Querétaro</t>
  </si>
  <si>
    <t>Delegación Federal en el Estado de Quintana Roo</t>
  </si>
  <si>
    <t>Delegación Federal en el Estado de San Luis Potosí</t>
  </si>
  <si>
    <t>Delegación Federal en el Estado de Sinaloa</t>
  </si>
  <si>
    <t>Delegación Federal en el Estado de Sonora</t>
  </si>
  <si>
    <t>Delegación Federal en el Estado de Tabasco</t>
  </si>
  <si>
    <t>Delegación Federal en el Estado de Tamaulipas</t>
  </si>
  <si>
    <t>Delegación Federal en el Estado de Tlaxcala</t>
  </si>
  <si>
    <t>Delegación Federal en el Estado de Veracruz</t>
  </si>
  <si>
    <t>Delegación Federal en el Estado de Yucatán</t>
  </si>
  <si>
    <t>Delegación Federal en el Estado de Zacatecas</t>
  </si>
  <si>
    <t>Subdelegación Federal en Mexicali</t>
  </si>
  <si>
    <t>Subdelegación Federal en Piedras Negras</t>
  </si>
  <si>
    <t>Subdelegación Federal en Torreón</t>
  </si>
  <si>
    <t>Subdelegación Federal en Tapachula</t>
  </si>
  <si>
    <t>Subdelegación Federal en Ciudad Juárez</t>
  </si>
  <si>
    <t>Subdelegación Federal en Gómez Palacio</t>
  </si>
  <si>
    <t>Subdelegación Federal en Celaya</t>
  </si>
  <si>
    <t>Subdelegación Federal en Chilpancingo</t>
  </si>
  <si>
    <t>Subdelegación Federal en Chetumal</t>
  </si>
  <si>
    <t>Subdelegación Federal en Ciudad Obregón</t>
  </si>
  <si>
    <t>Subdelegación Federal en Nogales</t>
  </si>
  <si>
    <t>Subdelegación Federal en Matamoros</t>
  </si>
  <si>
    <t>Subdelegación Federal en Nuevo Laredo</t>
  </si>
  <si>
    <t>Subdelegación Federal en Reynosa</t>
  </si>
  <si>
    <t>Subdelegación Federal en Tampico</t>
  </si>
  <si>
    <t>Subdelegación Federal en Coatzacoalcos</t>
  </si>
  <si>
    <t>Subdelegación Federal en Veracruz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</si>
  <si>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</si>
  <si>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</si>
  <si>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</si>
  <si>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</si>
  <si>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Unidad de Competitividad</t>
  </si>
  <si>
    <t>Unidad de Competencia y Políticas Públicas para la eficiencia de los mercados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</si>
  <si>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</si>
  <si>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</si>
  <si>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</si>
  <si>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</si>
  <si>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Unidad de Compras de Gobierno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</si>
  <si>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</si>
  <si>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</si>
  <si>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</si>
  <si>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Dirección General de Procesos y Programas de Apoyo</t>
  </si>
  <si>
    <t>Dirección General de Promoción de Inversiones en el Sector Energético</t>
  </si>
  <si>
    <t>Subsecretaría de Comercio Exterior</t>
  </si>
  <si>
    <t>Dirección General de Consultoría Jurídica de Comercio Internacional</t>
  </si>
  <si>
    <t>Dirección General de Comercio Internacional de Servicios e Inversión</t>
  </si>
  <si>
    <t>Dirección General de Reglas de Comercio Internacional</t>
  </si>
  <si>
    <t>Subsecretaría de Minería</t>
  </si>
  <si>
    <t>Dirección General de Minas</t>
  </si>
  <si>
    <t>Dirección General de Desarrollo Minero</t>
  </si>
  <si>
    <t>Unidad de Asuntos Jurídicos y Transparencia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</si>
  <si>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</si>
  <si>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</si>
  <si>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</si>
  <si>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Coordinación General de Atención Ciudadana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</si>
  <si>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</si>
  <si>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</si>
  <si>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</si>
  <si>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</si>
  <si>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</si>
  <si>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</si>
  <si>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</si>
  <si>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</si>
  <si>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</si>
  <si>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</si>
  <si>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</si>
  <si>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</si>
  <si>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</si>
  <si>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</si>
  <si>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</si>
  <si>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</si>
  <si>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</si>
  <si>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</si>
  <si>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</si>
  <si>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</si>
  <si>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</si>
  <si>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</si>
  <si>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</si>
  <si>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</si>
  <si>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</si>
  <si>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</si>
  <si>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</si>
  <si>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</si>
  <si>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</si>
  <si>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</si>
  <si>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</si>
  <si>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</si>
  <si>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</si>
  <si>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Relaciones Internacionales</t>
  </si>
  <si>
    <t>Subsecretaría de Planeación, Evaluación y Coordinación</t>
  </si>
  <si>
    <t>Dirección General de Planeación, Programación 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</si>
  <si>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</si>
  <si>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</si>
  <si>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</si>
  <si>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Dirección General del Sistema de Información y Gestión Educativa</t>
  </si>
  <si>
    <t>Subsecretaría de Educación Básica</t>
  </si>
  <si>
    <t>Dirección General de Desarrollo de la Gestión Educativa</t>
  </si>
  <si>
    <t>Dirección General de Materiales Educativos</t>
  </si>
  <si>
    <t>Dirección General de Desarrollo Curricular</t>
  </si>
  <si>
    <t>Dirección General de Educación Indígena</t>
  </si>
  <si>
    <t>Dirección General de Formación Continua, Actualización y Desarrollo Profesional de Maestros de Educación Básica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</si>
  <si>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</si>
  <si>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</si>
  <si>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</si>
  <si>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</si>
  <si>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</si>
  <si>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</si>
  <si>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Unidad de Educación Media Superior Tecnológica Agropecuaria y Ciencias del Mar</t>
  </si>
  <si>
    <t>Unidad de Educación Media Superior Tecnológica Industrial y de Servicios</t>
  </si>
  <si>
    <t>Dirección General de Centros de Formación para el Trabajo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</si>
  <si>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</si>
  <si>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</si>
  <si>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</si>
  <si>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</si>
  <si>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</si>
  <si>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</si>
  <si>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</si>
  <si>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</si>
  <si>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</si>
  <si>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</si>
  <si>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</si>
  <si>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</si>
  <si>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</si>
  <si>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</si>
  <si>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</si>
  <si>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</si>
  <si>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</si>
  <si>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</si>
  <si>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</si>
  <si>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</si>
  <si>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</si>
  <si>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</si>
  <si>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</si>
  <si>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</si>
  <si>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</si>
  <si>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</si>
  <si>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</si>
  <si>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</si>
  <si>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</si>
  <si>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</si>
  <si>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</si>
  <si>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</si>
  <si>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</si>
  <si>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Investigación y Desarrollo</t>
  </si>
  <si>
    <t>Dirección General de Administración y Finanzas</t>
  </si>
  <si>
    <t>Universidad Naval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</si>
  <si>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</si>
  <si>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</si>
  <si>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</si>
  <si>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</si>
  <si>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</si>
  <si>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</si>
  <si>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</si>
  <si>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</si>
  <si>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</si>
  <si>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</si>
  <si>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</si>
  <si>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</si>
  <si>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</si>
  <si>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</si>
  <si>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</si>
  <si>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</si>
  <si>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</si>
  <si>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</si>
  <si>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</si>
  <si>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</si>
  <si>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</si>
  <si>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</si>
  <si>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</si>
  <si>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</si>
  <si>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</si>
  <si>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</si>
  <si>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</si>
  <si>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</si>
  <si>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</si>
  <si>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</si>
  <si>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</si>
  <si>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</si>
  <si>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</si>
  <si>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</si>
  <si>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</si>
  <si>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</si>
  <si>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</si>
  <si>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</si>
  <si>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</si>
  <si>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</si>
  <si>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</si>
  <si>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</si>
  <si>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</si>
  <si>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</si>
  <si>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</si>
  <si>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</si>
  <si>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</si>
  <si>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</si>
  <si>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</si>
  <si>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</si>
  <si>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</si>
  <si>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</si>
  <si>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</si>
  <si>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</si>
  <si>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</si>
  <si>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</si>
  <si>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</si>
  <si>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</si>
  <si>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</si>
  <si>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</si>
  <si>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</si>
  <si>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</si>
  <si>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</si>
  <si>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</si>
  <si>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</si>
  <si>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</si>
  <si>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</si>
  <si>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</si>
  <si>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</si>
  <si>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</si>
  <si>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</si>
  <si>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</si>
  <si>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</si>
  <si>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</si>
  <si>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</si>
  <si>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</si>
  <si>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</si>
  <si>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</si>
  <si>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</si>
  <si>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</si>
  <si>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</si>
  <si>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</si>
  <si>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</si>
  <si>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Unidad de Utilización del Suelo para Proyectos en Energía e Inversiones Físicas de los Fondos Mineros</t>
  </si>
  <si>
    <t>Dirección General de Contratos y Negociaciones</t>
  </si>
  <si>
    <t>Dirección General de Organización y Evaluación del Fondo para el Desarrollo Regional Sustentable de Estados y Municipios Mineros</t>
  </si>
  <si>
    <t>Dirección General de Capital Humano y Desarrollo Organizacional</t>
  </si>
  <si>
    <t>Subsecretaría de Desarrollo Urbano y Vivienda</t>
  </si>
  <si>
    <t>Dirección General de Desarrollo Urbano, Suelo y Vivienda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</si>
  <si>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</si>
  <si>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</si>
  <si>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</si>
  <si>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</si>
  <si>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</si>
  <si>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</si>
  <si>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</si>
  <si>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</si>
  <si>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</si>
  <si>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</si>
  <si>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</si>
  <si>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</si>
  <si>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</si>
  <si>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</si>
  <si>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</si>
  <si>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</si>
  <si>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</si>
  <si>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</si>
  <si>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</si>
  <si>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</si>
  <si>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</si>
  <si>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</si>
  <si>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</si>
  <si>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</si>
  <si>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</si>
  <si>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</si>
  <si>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</si>
  <si>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</si>
  <si>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</si>
  <si>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</si>
  <si>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</si>
  <si>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</si>
  <si>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</si>
  <si>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</si>
  <si>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</si>
  <si>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</si>
  <si>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</si>
  <si>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</si>
  <si>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</si>
  <si>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</si>
  <si>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</si>
  <si>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</si>
  <si>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</si>
  <si>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</si>
  <si>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</si>
  <si>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</si>
  <si>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</si>
  <si>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</si>
  <si>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</si>
  <si>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</si>
  <si>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</si>
  <si>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</si>
  <si>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</si>
  <si>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</si>
  <si>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</si>
  <si>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</si>
  <si>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</si>
  <si>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</si>
  <si>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</si>
  <si>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</si>
  <si>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</si>
  <si>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</si>
  <si>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</si>
  <si>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</si>
  <si>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</si>
  <si>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</si>
  <si>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</si>
  <si>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</si>
  <si>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</si>
  <si>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</si>
  <si>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</si>
  <si>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</si>
  <si>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</si>
  <si>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</si>
  <si>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</si>
  <si>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</si>
  <si>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</si>
  <si>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</si>
  <si>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</si>
  <si>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</si>
  <si>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</si>
  <si>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</si>
  <si>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</si>
  <si>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</si>
  <si>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</si>
  <si>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</si>
  <si>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</si>
  <si>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</si>
  <si>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</si>
  <si>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</si>
  <si>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</si>
  <si>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</si>
  <si>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</si>
  <si>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</si>
  <si>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</si>
  <si>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</si>
  <si>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</si>
  <si>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</si>
  <si>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</si>
  <si>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</si>
  <si>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</si>
  <si>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</si>
  <si>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</si>
  <si>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</si>
  <si>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</si>
  <si>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Fiscalía Especial para los Delitos de Violencia contra las Mujeres y Trata de Personas</t>
  </si>
  <si>
    <t>Fiscalía Especial para la Atención de Delitos cometidos en contra de la Libertad de Expresión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</si>
  <si>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</si>
  <si>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</si>
  <si>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</si>
  <si>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</si>
  <si>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</si>
  <si>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</si>
  <si>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</si>
  <si>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</si>
  <si>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</si>
  <si>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</si>
  <si>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</si>
  <si>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</si>
  <si>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</si>
  <si>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</si>
  <si>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</si>
  <si>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</si>
  <si>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</si>
  <si>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</si>
  <si>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</si>
  <si>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</si>
  <si>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</si>
  <si>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</si>
  <si>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</si>
  <si>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</si>
  <si>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</si>
  <si>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</si>
  <si>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</si>
  <si>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</si>
  <si>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</si>
  <si>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</si>
  <si>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</si>
  <si>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</si>
  <si>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</si>
  <si>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</si>
  <si>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</si>
  <si>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</si>
  <si>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</si>
  <si>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</si>
  <si>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</si>
  <si>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</si>
  <si>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</si>
  <si>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</si>
  <si>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Unidad de la Oficina de la Secretaría y Comunicación Social</t>
  </si>
  <si>
    <t>Unidad de Coordinación de Delegaciones</t>
  </si>
  <si>
    <t>Dirección General de Participación Social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</si>
  <si>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</si>
  <si>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</si>
  <si>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</si>
  <si>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</si>
  <si>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</si>
  <si>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</si>
  <si>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</si>
  <si>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</si>
  <si>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</si>
  <si>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</si>
  <si>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</si>
  <si>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</si>
  <si>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</si>
  <si>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</si>
  <si>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</si>
  <si>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</si>
  <si>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</si>
  <si>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</si>
  <si>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</si>
  <si>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</si>
  <si>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</si>
  <si>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</si>
  <si>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</si>
  <si>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</si>
  <si>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</si>
  <si>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</si>
  <si>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</si>
  <si>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</si>
  <si>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</si>
  <si>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</si>
  <si>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</si>
  <si>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</si>
  <si>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</si>
  <si>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</si>
  <si>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</si>
  <si>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</si>
  <si>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</si>
  <si>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</si>
  <si>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</si>
  <si>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</si>
  <si>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</si>
  <si>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</si>
  <si>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</si>
  <si>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</si>
  <si>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</si>
  <si>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</si>
  <si>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</si>
  <si>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</si>
  <si>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</si>
  <si>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</si>
  <si>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</si>
  <si>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</si>
  <si>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</si>
  <si>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</si>
  <si>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</si>
  <si>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</si>
  <si>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</si>
  <si>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</si>
  <si>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</si>
  <si>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</si>
  <si>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</si>
  <si>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</si>
  <si>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</si>
  <si>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</si>
  <si>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Dirección General de Información e Integración</t>
  </si>
  <si>
    <t>Unidad de Vinculación con el Sistema Nacional Anticorrupción</t>
  </si>
  <si>
    <t>Dirección General de Transparencia</t>
  </si>
  <si>
    <t>Dirección General de Igualdad de Género</t>
  </si>
  <si>
    <t>Subsecretaría de Control y Auditoría de la Gestión Pública</t>
  </si>
  <si>
    <t>Unidad de Control y Auditoría a Obra Pública</t>
  </si>
  <si>
    <t>Unidad de Control y Evaluación de la Gestión Pública</t>
  </si>
  <si>
    <t>Unidad de Auditoría Gubernamental</t>
  </si>
  <si>
    <t>Unidad de Operación Regional y Contraloría Social</t>
  </si>
  <si>
    <t>Dirección General de Auditorías Externas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</si>
  <si>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</si>
  <si>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</si>
  <si>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</si>
  <si>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</si>
  <si>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</si>
  <si>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</si>
  <si>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</si>
  <si>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</si>
  <si>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</si>
  <si>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</si>
  <si>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Ética, Integridad Pública y Prevención de Conflictos de Intereses</t>
  </si>
  <si>
    <t>Unidad de Políticas de Apertura Gubernamental y Cooperación Internacional  </t>
  </si>
  <si>
    <t>Dirección General de Tecnologías de Información</t>
  </si>
  <si>
    <t>Tribunal Superior Agrario</t>
  </si>
  <si>
    <t>Tribunales Unitarios Agrarios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</si>
  <si>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</si>
  <si>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</si>
  <si>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</si>
  <si>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</si>
  <si>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Órgano de Gobierno</t>
  </si>
  <si>
    <t>Unidad de Planeación y Vinculación</t>
  </si>
  <si>
    <t>Unidad de Electricidad</t>
  </si>
  <si>
    <t>Dirección General de Contratos</t>
  </si>
  <si>
    <t>Dirección General de Autorizaciones de Exploración</t>
  </si>
  <si>
    <t>Dirección General de Dictámenes de Exploración</t>
  </si>
  <si>
    <t>Dirección General de Dictámenes de Extracción</t>
  </si>
  <si>
    <t>Unidad de Administración Técnica de Asignaciones y Contratos</t>
  </si>
  <si>
    <t>Centro Nacional de Información de Hidrocarburos</t>
  </si>
  <si>
    <t>Dirección General de Administración del Centro Nacional de Información de Hidrocarburos</t>
  </si>
  <si>
    <t>Dirección General de Finanzas, Adquisiciones y Servicios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</si>
  <si>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</si>
  <si>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</si>
  <si>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</si>
  <si>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</si>
  <si>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</si>
  <si>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</si>
  <si>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</si>
  <si>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</si>
  <si>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</si>
  <si>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</si>
  <si>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</si>
  <si>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</si>
  <si>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</si>
  <si>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Dirección General de Administración </t>
  </si>
  <si>
    <t>Dirección General de Tecnologías de la Información y Comunicaciones </t>
  </si>
  <si>
    <t>Comisión Nacional de Mejora Regulatoria</t>
  </si>
  <si>
    <t>Fiscalía Especializada en Investigación de los Delitos de Desaparición Forzada</t>
  </si>
  <si>
    <t>Centro de Investigación en Ciencias de Información Geoespacial, A.C.</t>
  </si>
  <si>
    <t>Atender al público en general en oficinas centrales y foráneas; así como, solucionar expedientes de presuntas violaciones a los Derechos Humanos</t>
  </si>
  <si>
    <t>U020</t>
  </si>
  <si>
    <t>R023</t>
  </si>
  <si>
    <t>U083</t>
  </si>
  <si>
    <t>Promover, fortalecer e impulsar los vínculos de colaboración interinstitucional; así como, diseñar y ejecutar los programas de educación y capacitación en materia de derechos humanos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</si>
  <si>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</si>
  <si>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</si>
  <si>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</si>
  <si>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Dirección General de Finanzas</t>
  </si>
  <si>
    <t>Segunda Sala Regional del Noroeste III, con sede en la Ciudad de Culiacán, Estado de Sinaloa</t>
  </si>
  <si>
    <t>Sala Regional del Golfo-Norte, con sede en Ciudad Victoria, Estado de Tamps.</t>
  </si>
  <si>
    <t>Dirección General de Transmisiones</t>
  </si>
  <si>
    <t>Dirección General de Materiales de Guerra</t>
  </si>
  <si>
    <t>Dirección General de Transportes Militares</t>
  </si>
  <si>
    <t>Agricultura y Desarrollo Rural</t>
  </si>
  <si>
    <t>JBP</t>
  </si>
  <si>
    <t>Seguridad Alimentaria Mexicana</t>
  </si>
  <si>
    <t>KDN</t>
  </si>
  <si>
    <t>Aeropuerto Internacional de la Ciudad de México, S.A. de C.V.</t>
  </si>
  <si>
    <t>Unidad de Capitanías de Puerto y Asuntos Marítimos</t>
  </si>
  <si>
    <t>Fiscalía Especial en Investigación del Delito de Tortura</t>
  </si>
  <si>
    <t>Bienestar</t>
  </si>
  <si>
    <t>Instituto Nacional de los Pueblos Indígenas</t>
  </si>
  <si>
    <t>Atender asuntos relativos a la aplicación del Mecanismo Independiente de Monitoreo Nacional de la Convención sobre los Derechos de las Personas con Discapacidad</t>
  </si>
  <si>
    <t>Participación Social para la Reconstrucción del Tejido Social en México</t>
  </si>
  <si>
    <t>Precios de Garantía a Productos Alimentarios Básicos</t>
  </si>
  <si>
    <t>U021</t>
  </si>
  <si>
    <t>Crédito Ganadero a la Palabra</t>
  </si>
  <si>
    <t>Fertilizantes</t>
  </si>
  <si>
    <t>U023</t>
  </si>
  <si>
    <t>Producción para el Bienestar</t>
  </si>
  <si>
    <t>U024</t>
  </si>
  <si>
    <t>Desarrollo Rural</t>
  </si>
  <si>
    <t>Internet para Todos</t>
  </si>
  <si>
    <t>Universidades para el Bienestar Benito Juárez García</t>
  </si>
  <si>
    <t>Beca Universal para Estudiantes de Educación Media Superior Benito Juárez</t>
  </si>
  <si>
    <t>U280</t>
  </si>
  <si>
    <t>Jóvenes Construyendo el Futuro</t>
  </si>
  <si>
    <t>U281</t>
  </si>
  <si>
    <t>Programa Nacional de Reconstrucción</t>
  </si>
  <si>
    <t>Programa de Vivienda Social</t>
  </si>
  <si>
    <t>Programa para Regularizar Asentamientos Humanos</t>
  </si>
  <si>
    <t>Programa de Mejoramiento Urbano (PMU)</t>
  </si>
  <si>
    <t>Pensión para el Bienestar de las Personas Adultas Mayores</t>
  </si>
  <si>
    <t>Pensión para el Bienestar de las Personas con Discapacidad Permanente</t>
  </si>
  <si>
    <t>Sembrando Vida</t>
  </si>
  <si>
    <t>Bienestar de las Personas en Situación de Emergencia Social y Natural</t>
  </si>
  <si>
    <t>Articulación de Políticas Integrales de Juventud</t>
  </si>
  <si>
    <t>Provisiones para el desarrollo de trenes de pasajeros y de carga</t>
  </si>
  <si>
    <t>Políticas de austeridad republicana y eficacia gubernamental</t>
  </si>
  <si>
    <t>Promoción de la cultura de la integridad y el aprecio por la rendición de cuentas</t>
  </si>
  <si>
    <t>Cultura Comunitaria</t>
  </si>
  <si>
    <t>Cuerpo de Policía Militar</t>
  </si>
  <si>
    <t>Unidad de Policía Naval</t>
  </si>
  <si>
    <t>Subsidios en materia de seguridad pública</t>
  </si>
  <si>
    <t>A026</t>
  </si>
  <si>
    <t>Operación y desarrollo de los cuerpos de seguridad de las Fuerzas Armadas</t>
  </si>
  <si>
    <t>S263</t>
  </si>
  <si>
    <t>Sanidad e Inocuidad Agroalimentaria</t>
  </si>
  <si>
    <t>Fondo Minero</t>
  </si>
  <si>
    <t>Programa de Microcréditos para el Bienestar</t>
  </si>
  <si>
    <t>U031</t>
  </si>
  <si>
    <t>Expansión de la Educación Inicial</t>
  </si>
  <si>
    <t>E068</t>
  </si>
  <si>
    <t>Educación Física de Excelencia</t>
  </si>
  <si>
    <t>U013</t>
  </si>
  <si>
    <t>Atención a la Salud y Medicamentos Gratuitos para la Población sin Seguridad Social Laboral</t>
  </si>
  <si>
    <t>S219</t>
  </si>
  <si>
    <t>Apoyos para el Desarrollo Forestal Sustentable</t>
  </si>
  <si>
    <t>U040</t>
  </si>
  <si>
    <t>K022</t>
  </si>
  <si>
    <t>Proyectos de infraestructura gubernamental de procuración de justicia</t>
  </si>
  <si>
    <t>S278</t>
  </si>
  <si>
    <t>Fomento Regional de las Capacidades Científicas, Tecnológicas y de Innovación</t>
  </si>
  <si>
    <t>S010</t>
  </si>
  <si>
    <t>Fortalecimiento a la Transversalidad de la Perspectiva de Género</t>
  </si>
  <si>
    <t>Subsecretaría de Desarrollo Democrático, Participación Social y Asuntos Religiosos</t>
  </si>
  <si>
    <t>Unidad de Desarrollo Democrático</t>
  </si>
  <si>
    <t>Unidad de Administración y Finanzas</t>
  </si>
  <si>
    <t>Subsecretaría de Derechos Humanos, Población y Migración</t>
  </si>
  <si>
    <t>Secretaría Ejecutiva del Sistema Nacional de Protección Integral de Niñas, Niños y Adolescentes</t>
  </si>
  <si>
    <t>Banco del Bienestar, S.N.C., I.B.D.</t>
  </si>
  <si>
    <t>FONATUR Infraestructura, S.A. de C.V.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</si>
  <si>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</si>
  <si>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</si>
  <si>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</si>
  <si>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</si>
  <si>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</si>
  <si>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</si>
  <si>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</si>
  <si>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</si>
  <si>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</si>
  <si>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</si>
  <si>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</si>
  <si>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</si>
  <si>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</si>
  <si>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</si>
  <si>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</si>
  <si>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Policial</t>
  </si>
  <si>
    <t>Secretaría Técnica de las Conferencias Nacionales de Secretarios de Seguridad Pública y del Sistema Penitenciario</t>
  </si>
  <si>
    <t>Subsecretaría de Planeación, Prevención, Protección Civil y Construcción de Paz</t>
  </si>
  <si>
    <t>Dirección General de Planeación Estratégica para la Prevención</t>
  </si>
  <si>
    <t>Dirección General de Implementación y Evaluación de Políticas para la Prevención</t>
  </si>
  <si>
    <t>Dirección General de Vinculación, Innovación y Normativa en Protección Civil</t>
  </si>
  <si>
    <t>Unidad de Planeación y Evaluación Institucional</t>
  </si>
  <si>
    <t>Dirección General de Planeación y  Prospectiva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</si>
  <si>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</si>
  <si>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</si>
  <si>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</si>
  <si>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</si>
  <si>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Policía Federal</t>
  </si>
  <si>
    <t>Servicio de Protección Federal</t>
  </si>
  <si>
    <t>Centro Nacional de Inteligencia</t>
  </si>
  <si>
    <t>Operar el Mecanismo Nacional de Prevención de la Tortura</t>
  </si>
  <si>
    <t>Instrumentar la normatividad en materia de comunicación social y coordinar la relación con los medios de comunicación del Gobierno Federal</t>
  </si>
  <si>
    <t>K005</t>
  </si>
  <si>
    <t>Proyectos de construcción de aeropuertos</t>
  </si>
  <si>
    <t>Carrera Docente en UPES</t>
  </si>
  <si>
    <t>Subsidios a programas para jóvenes</t>
  </si>
  <si>
    <t>Servicios de educación básica en la Ciudad de México</t>
  </si>
  <si>
    <t>Servicios de educación normal en la Ciudad de México</t>
  </si>
  <si>
    <t>Enero-marzo</t>
  </si>
  <si>
    <t>CALENDARIO DE PRESUPUESTO AUTORIZADO POR RAMO Y UNIDAD RESPONSABLE, 2020</t>
  </si>
  <si>
    <t>Primer Trimestre de 2020</t>
  </si>
  <si>
    <t>XVIII. CALENDARIO DE PRESUPUESTO AUTORIZADO</t>
  </si>
  <si>
    <t>CALENDARIO DE PRESUPUESTO AUTORIZADO POR RAMO Y PROGRAMA PRESUPUESTARIO 2020</t>
  </si>
  <si>
    <t>Fiscalía General de la República</t>
  </si>
  <si>
    <t>No Programable</t>
  </si>
  <si>
    <t>100</t>
  </si>
  <si>
    <t>101</t>
  </si>
  <si>
    <t>200</t>
  </si>
  <si>
    <t>110</t>
  </si>
  <si>
    <t>210</t>
  </si>
  <si>
    <t>211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</si>
  <si>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</si>
  <si>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</si>
  <si>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</si>
  <si>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</si>
  <si>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</si>
  <si>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</si>
  <si>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</si>
  <si>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</si>
  <si>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</si>
  <si>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</si>
  <si>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</si>
  <si>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</si>
  <si>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</si>
  <si>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</si>
  <si>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118</t>
  </si>
  <si>
    <t>120</t>
  </si>
  <si>
    <t>122</t>
  </si>
  <si>
    <t>123</t>
  </si>
  <si>
    <t>124</t>
  </si>
  <si>
    <t>300</t>
  </si>
  <si>
    <t>117</t>
  </si>
  <si>
    <t>119</t>
  </si>
  <si>
    <t>125</t>
  </si>
  <si>
    <t>500</t>
  </si>
  <si>
    <t>600</t>
  </si>
  <si>
    <t>700</t>
  </si>
  <si>
    <t>212</t>
  </si>
  <si>
    <t>213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</si>
  <si>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</si>
  <si>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</si>
  <si>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</si>
  <si>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</si>
  <si>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</si>
  <si>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</si>
  <si>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</si>
  <si>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</si>
  <si>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</si>
  <si>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</si>
  <si>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</si>
  <si>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240</t>
  </si>
  <si>
    <t>Unidad para la Implementación del Sistema Procesal Penal Acusatorio</t>
  </si>
  <si>
    <t>Unidad de Transición</t>
  </si>
  <si>
    <t>121</t>
  </si>
  <si>
    <t>129</t>
  </si>
  <si>
    <t>130</t>
  </si>
  <si>
    <t>131</t>
  </si>
  <si>
    <t>132</t>
  </si>
  <si>
    <t>133</t>
  </si>
  <si>
    <t>134</t>
  </si>
  <si>
    <t>140</t>
  </si>
  <si>
    <t>141</t>
  </si>
  <si>
    <t>142</t>
  </si>
  <si>
    <t>143</t>
  </si>
  <si>
    <t>144</t>
  </si>
  <si>
    <t>170</t>
  </si>
  <si>
    <t>Coordinación de Métodos de Investigación</t>
  </si>
  <si>
    <t>180</t>
  </si>
  <si>
    <t>Fiscalía Especializada en Combate a la Corrupción</t>
  </si>
  <si>
    <t>190</t>
  </si>
  <si>
    <t>Centro de Formación y Servicio Profesional de Carrera</t>
  </si>
  <si>
    <t>214</t>
  </si>
  <si>
    <t>216</t>
  </si>
  <si>
    <t>217</t>
  </si>
  <si>
    <t>310</t>
  </si>
  <si>
    <t>311</t>
  </si>
  <si>
    <t>312</t>
  </si>
  <si>
    <t>313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</si>
  <si>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</si>
  <si>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</si>
  <si>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</si>
  <si>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</si>
  <si>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</si>
  <si>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</si>
  <si>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</si>
  <si>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</si>
  <si>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</si>
  <si>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</si>
  <si>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</si>
  <si>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</si>
  <si>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</si>
  <si>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</si>
  <si>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</si>
  <si>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</si>
  <si>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</si>
  <si>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</si>
  <si>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</si>
  <si>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</si>
  <si>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</si>
  <si>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</si>
  <si>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</si>
  <si>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</si>
  <si>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</si>
  <si>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</si>
  <si>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</si>
  <si>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</si>
  <si>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</si>
  <si>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</si>
  <si>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</si>
  <si>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</si>
  <si>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</si>
  <si>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</si>
  <si>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</si>
  <si>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</si>
  <si>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</si>
  <si>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</si>
  <si>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</si>
  <si>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</si>
  <si>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</si>
  <si>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</si>
  <si>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</si>
  <si>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510</t>
  </si>
  <si>
    <t>511</t>
  </si>
  <si>
    <t>512</t>
  </si>
  <si>
    <t>513</t>
  </si>
  <si>
    <t>514</t>
  </si>
  <si>
    <t>515</t>
  </si>
  <si>
    <t>516</t>
  </si>
  <si>
    <t>Fiscalía Especializada en Materia de Derechos Humanos</t>
  </si>
  <si>
    <t>601</t>
  </si>
  <si>
    <t>602</t>
  </si>
  <si>
    <t>603</t>
  </si>
  <si>
    <t>610</t>
  </si>
  <si>
    <t>611</t>
  </si>
  <si>
    <t>613</t>
  </si>
  <si>
    <t>620</t>
  </si>
  <si>
    <t>621</t>
  </si>
  <si>
    <t>Fiscalía Especializada en Delitos Electorales</t>
  </si>
  <si>
    <t>800</t>
  </si>
  <si>
    <t>Coordinación de Planeación y Administración</t>
  </si>
  <si>
    <t>810</t>
  </si>
  <si>
    <t>811</t>
  </si>
  <si>
    <t>812</t>
  </si>
  <si>
    <t>813</t>
  </si>
  <si>
    <t>814</t>
  </si>
  <si>
    <t>815</t>
  </si>
  <si>
    <t>816</t>
  </si>
  <si>
    <t>900</t>
  </si>
  <si>
    <t>Fiscalía Especializada de Asuntos Internos</t>
  </si>
  <si>
    <t>910</t>
  </si>
  <si>
    <t>911</t>
  </si>
  <si>
    <t>913</t>
  </si>
  <si>
    <t>914</t>
  </si>
  <si>
    <t>Órgano de Mecanismos Alternativos de Solución de Controversias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</si>
  <si>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</si>
  <si>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</si>
  <si>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</si>
  <si>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</si>
  <si>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</si>
  <si>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</si>
  <si>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</si>
  <si>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</si>
  <si>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</si>
  <si>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215</t>
  </si>
  <si>
    <t>218</t>
  </si>
  <si>
    <t>219</t>
  </si>
  <si>
    <t>301</t>
  </si>
  <si>
    <t>302</t>
  </si>
  <si>
    <t>303</t>
  </si>
  <si>
    <t>304</t>
  </si>
  <si>
    <t>306</t>
  </si>
  <si>
    <t>307</t>
  </si>
  <si>
    <t>308</t>
  </si>
  <si>
    <t>Subjefatura de Innovación y Análisis</t>
  </si>
  <si>
    <t>127</t>
  </si>
  <si>
    <t>128</t>
  </si>
  <si>
    <t>135</t>
  </si>
  <si>
    <t>136</t>
  </si>
  <si>
    <t>137</t>
  </si>
  <si>
    <t>138</t>
  </si>
  <si>
    <t>139</t>
  </si>
  <si>
    <t>Subjefatura de Asuntos Internacionales e Interlocución con Sectores Productivos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</si>
  <si>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</si>
  <si>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</si>
  <si>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</si>
  <si>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</si>
  <si>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</si>
  <si>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</si>
  <si>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231</t>
  </si>
  <si>
    <t>Dirección General de Información Legislativa </t>
  </si>
  <si>
    <t>232</t>
  </si>
  <si>
    <t>Dirección General de Estudios Legislativos </t>
  </si>
  <si>
    <t>270</t>
  </si>
  <si>
    <t>Unidad de Normatividad de Medios de Comunicación </t>
  </si>
  <si>
    <t>271</t>
  </si>
  <si>
    <t>Dirección General de Radio, Televisión y Cinematografía </t>
  </si>
  <si>
    <t>272</t>
  </si>
  <si>
    <t>273</t>
  </si>
  <si>
    <t>Dirección General de Medios Impresos </t>
  </si>
  <si>
    <t>Dirección General de Cultura Democrática y Fomento Cívico </t>
  </si>
  <si>
    <t>Dirección General de Vinculación con Organizaciones de la Sociedad Civil </t>
  </si>
  <si>
    <t>520</t>
  </si>
  <si>
    <t>Unidad de Construcción de Ciudadanía y Participación Social </t>
  </si>
  <si>
    <t>521</t>
  </si>
  <si>
    <t>Dirección General de Construcción de Ciudadanía y Participación Social</t>
  </si>
  <si>
    <t>522</t>
  </si>
  <si>
    <t>Dirección General de Coordinación Interinstitucional </t>
  </si>
  <si>
    <t>540</t>
  </si>
  <si>
    <t>Unidad de Asuntos Religiosos, Prevención y la Reconstrucción del Tejido Social</t>
  </si>
  <si>
    <t>541</t>
  </si>
  <si>
    <t>Dirección General de Asuntos Religiosos</t>
  </si>
  <si>
    <t>542</t>
  </si>
  <si>
    <t>Dirección General de Prevención Social del Delito y la Reconstrucción del Tejido Social del Delito </t>
  </si>
  <si>
    <t>901</t>
  </si>
  <si>
    <t>Comisión para el Diálogo con los Pueblos Indígenas de México </t>
  </si>
  <si>
    <t>915</t>
  </si>
  <si>
    <t>Dirección General para la Protección de Personas Defensoras de Derechos Humanos y Periodistas</t>
  </si>
  <si>
    <t>920</t>
  </si>
  <si>
    <t>Unidad de Apoyo al Sistema de Justicia </t>
  </si>
  <si>
    <t>921</t>
  </si>
  <si>
    <t>Dirección General para el Fortalecimiento de los Tribunales Superiores y las Procuradurías Estatales </t>
  </si>
  <si>
    <t>922</t>
  </si>
  <si>
    <t>Dirección General para la Reconciliación y Justicia </t>
  </si>
  <si>
    <t>940</t>
  </si>
  <si>
    <t>Unidad de Política Migratoria, Registro e Identidad de Personas</t>
  </si>
  <si>
    <t>941</t>
  </si>
  <si>
    <t>Dirección General del Registro Nacional de Población e Identidad</t>
  </si>
  <si>
    <t>612</t>
  </si>
  <si>
    <t>614</t>
  </si>
  <si>
    <t>Secciones Mexicanas de las Comisiones Internacionales de Límites y Aguas entre México y Guatemala, y entre México y Belize</t>
  </si>
  <si>
    <t>314</t>
  </si>
  <si>
    <t>701</t>
  </si>
  <si>
    <t>Unidad de Coordinación de Unidades de Administración y Finanzas</t>
  </si>
  <si>
    <t>702</t>
  </si>
  <si>
    <t>Unidad de Planeación e Investigaciones de Mercado</t>
  </si>
  <si>
    <t>703</t>
  </si>
  <si>
    <t>Unidad de Compras y Contrataciones Públicas</t>
  </si>
  <si>
    <t>704</t>
  </si>
  <si>
    <t>Unidad del Sistema Nacional de PROCURA</t>
  </si>
  <si>
    <t>705</t>
  </si>
  <si>
    <t>Unidad de Normatividad</t>
  </si>
  <si>
    <t>709</t>
  </si>
  <si>
    <t>710</t>
  </si>
  <si>
    <t>711</t>
  </si>
  <si>
    <t>712</t>
  </si>
  <si>
    <t>713</t>
  </si>
  <si>
    <t>714</t>
  </si>
  <si>
    <t>715</t>
  </si>
  <si>
    <t>716</t>
  </si>
  <si>
    <t>Instituto para Devolver al Pueblo lo Robado</t>
  </si>
  <si>
    <t>126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</si>
  <si>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</si>
  <si>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</si>
  <si>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</si>
  <si>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</si>
  <si>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</si>
  <si>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</si>
  <si>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</si>
  <si>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</si>
  <si>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</si>
  <si>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622</t>
  </si>
  <si>
    <t>623</t>
  </si>
  <si>
    <t>624</t>
  </si>
  <si>
    <t>625</t>
  </si>
  <si>
    <t>626</t>
  </si>
  <si>
    <t>627</t>
  </si>
  <si>
    <t>628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</si>
  <si>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</si>
  <si>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</si>
  <si>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</si>
  <si>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</si>
  <si>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</si>
  <si>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</si>
  <si>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</si>
  <si>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</si>
  <si>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</si>
  <si>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</si>
  <si>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</si>
  <si>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</si>
  <si>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</si>
  <si>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</si>
  <si>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</si>
  <si>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</si>
  <si>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</si>
  <si>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</si>
  <si>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</si>
  <si>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</si>
  <si>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</si>
  <si>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</si>
  <si>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</si>
  <si>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Agencia Federal de Aviación Civil</t>
  </si>
  <si>
    <t>Unidad de Apoyo Jurídico</t>
  </si>
  <si>
    <t>Unidad de Prospectiva, Planeación y Evaluación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</si>
  <si>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</si>
  <si>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</si>
  <si>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</si>
  <si>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</si>
  <si>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</si>
  <si>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</si>
  <si>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</si>
  <si>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</si>
  <si>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</si>
  <si>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</si>
  <si>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</si>
  <si>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166</t>
  </si>
  <si>
    <t>167</t>
  </si>
  <si>
    <t>168</t>
  </si>
  <si>
    <t>169</t>
  </si>
  <si>
    <t>172</t>
  </si>
  <si>
    <t>315</t>
  </si>
  <si>
    <t>316</t>
  </si>
  <si>
    <t>317</t>
  </si>
  <si>
    <t>318</t>
  </si>
  <si>
    <t>Subsecretaría de Industria, Comercio y Competitividad</t>
  </si>
  <si>
    <t>Dirección General de Facilitación Comercial y de Comercio Exterior</t>
  </si>
  <si>
    <t>420</t>
  </si>
  <si>
    <t>Unidad de Competitividad y Competencia</t>
  </si>
  <si>
    <t>430</t>
  </si>
  <si>
    <t>431</t>
  </si>
  <si>
    <t>432</t>
  </si>
  <si>
    <t>433</t>
  </si>
  <si>
    <t>434</t>
  </si>
  <si>
    <t>440</t>
  </si>
  <si>
    <t>Unidad de Desarrollo Productivo</t>
  </si>
  <si>
    <t>Dirección General de Planeación y Estrategias de Negociación</t>
  </si>
  <si>
    <t>Dirección General de Seguimiento, Administración y Supervisión del Cumplimiento de Tratados Comerciales</t>
  </si>
  <si>
    <t>Dirección General de Acceso a Mercados de Bienes</t>
  </si>
  <si>
    <t>Unidad de Negociaciones Comerciales Internacionales</t>
  </si>
  <si>
    <t>Dirección General de Disciplinas de Comercio Internacional</t>
  </si>
  <si>
    <t>523</t>
  </si>
  <si>
    <t>530</t>
  </si>
  <si>
    <t>Unidad de Inteligencia Económica Global</t>
  </si>
  <si>
    <t>531</t>
  </si>
  <si>
    <t>Dirección General de Recursos Materiales y Archivo</t>
  </si>
  <si>
    <t>Dirección General de Programación, Presupuesto y Contabilidad</t>
  </si>
  <si>
    <t>616</t>
  </si>
  <si>
    <t>Unidad del Sistema para la Carrera de las Maestras y los Maestros</t>
  </si>
  <si>
    <t>Coordinación Nacional de Becas para el Bienestar Benito Juárez</t>
  </si>
  <si>
    <t>MEY</t>
  </si>
  <si>
    <t>Organismo Coordinador de las Universidades para el Bienestar Benito Juárez García</t>
  </si>
  <si>
    <t>171</t>
  </si>
  <si>
    <t>M7B</t>
  </si>
  <si>
    <t>Instituto de Salud para el Bienestar</t>
  </si>
  <si>
    <t>Unidad del Servicio Nacional de Empleo</t>
  </si>
  <si>
    <t>320</t>
  </si>
  <si>
    <t>Unidad del Programa Jóvenes Construyendo el Futuro</t>
  </si>
  <si>
    <t>Unidad de Planeación y Desarrollo Institucional</t>
  </si>
  <si>
    <t>Dirección General de Coordinación de Oficinas de Representación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</si>
  <si>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</si>
  <si>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</si>
  <si>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</si>
  <si>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</si>
  <si>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</si>
  <si>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</si>
  <si>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</si>
  <si>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</si>
  <si>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</si>
  <si>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</si>
  <si>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</si>
  <si>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</si>
  <si>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</si>
  <si>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Oficina de Representación en Jalisco</t>
  </si>
  <si>
    <t>Oficina de Representación en el Estado de México</t>
  </si>
  <si>
    <t>Oficina de Representación en Michoacán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</si>
  <si>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</si>
  <si>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</si>
  <si>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</si>
  <si>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</si>
  <si>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</si>
  <si>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</si>
  <si>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</si>
  <si>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</si>
  <si>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</si>
  <si>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</si>
  <si>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Oficina de Representación en Tabasco</t>
  </si>
  <si>
    <t>Oficina de Representación en Tamaulipas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</si>
  <si>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</si>
  <si>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</si>
  <si>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</si>
  <si>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</si>
  <si>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Subsecretaría de Ordenamiento Territorial y Agrario</t>
  </si>
  <si>
    <t>Dirección General de Ordenamiento de la Propiedad Rural</t>
  </si>
  <si>
    <t>Coordinación General de Gestión Integral de Riesgos de Desastres</t>
  </si>
  <si>
    <t>Dirección General de Inventarios y Modernización Registral y Catastral</t>
  </si>
  <si>
    <t>Unidad de Apoyo a Programas de Infraestructura y Espacios Públicos</t>
  </si>
  <si>
    <t>Unidad de Proyectos Estratégicos para el Desarrollo Urbano</t>
  </si>
  <si>
    <t>532</t>
  </si>
  <si>
    <t>615</t>
  </si>
  <si>
    <t>309</t>
  </si>
  <si>
    <t>408</t>
  </si>
  <si>
    <t>409</t>
  </si>
  <si>
    <t>421</t>
  </si>
  <si>
    <t>Unidad de Prevención de la Violencia y el Delito</t>
  </si>
  <si>
    <t>Guardia Nacional</t>
  </si>
  <si>
    <t>280</t>
  </si>
  <si>
    <t>Unidad de Hidrocarburos</t>
  </si>
  <si>
    <t>Dirección General de Vinculación Institucional</t>
  </si>
  <si>
    <t>Dirección General de Estrategia Institucional</t>
  </si>
  <si>
    <t>233</t>
  </si>
  <si>
    <t>Dirección General de Proceso Regulatorio</t>
  </si>
  <si>
    <t>234</t>
  </si>
  <si>
    <t>235</t>
  </si>
  <si>
    <t>Dirección General Jurídica de Procedimientos y Consulta</t>
  </si>
  <si>
    <t>Unidad Técnica de Exploración y su Supervisión</t>
  </si>
  <si>
    <t>241</t>
  </si>
  <si>
    <t>242</t>
  </si>
  <si>
    <t>243</t>
  </si>
  <si>
    <t>Dirección General de Evaluación del Potencial Petrolero</t>
  </si>
  <si>
    <t>250</t>
  </si>
  <si>
    <t>Unidad Técnica de Extracción y su Supervisión</t>
  </si>
  <si>
    <t>251</t>
  </si>
  <si>
    <t>Dirección General de Reservas</t>
  </si>
  <si>
    <t>252</t>
  </si>
  <si>
    <t>253</t>
  </si>
  <si>
    <t>Dirección General de Medición y Comercialización de la Producción</t>
  </si>
  <si>
    <t>260</t>
  </si>
  <si>
    <t>261</t>
  </si>
  <si>
    <t>Dirección General de Seguimiento de Contratos</t>
  </si>
  <si>
    <t>262</t>
  </si>
  <si>
    <t>Dirección General de Seguimiento de Asignaciones</t>
  </si>
  <si>
    <t>263</t>
  </si>
  <si>
    <t>Dirección General de Inspección y Verificación</t>
  </si>
  <si>
    <t>Dirección General de Prospectiva y Evaluación Económica</t>
  </si>
  <si>
    <t>Dirección General de Información, Metodologías y Estadística</t>
  </si>
  <si>
    <t>Unidad de Contratación y Seguimiento Jurídico de Actividades de Exploración y Extracción</t>
  </si>
  <si>
    <t>281</t>
  </si>
  <si>
    <t>Dirección General de Asignaciones y Procedimientos de Contratación</t>
  </si>
  <si>
    <t>282</t>
  </si>
  <si>
    <t>AYH</t>
  </si>
  <si>
    <t>Corredor Interoceánico del Istmo de Tehuantepec</t>
  </si>
  <si>
    <t>AYN</t>
  </si>
  <si>
    <t>Comisión Nacional para la Mejora Continua de la Educación</t>
  </si>
  <si>
    <t>Atender asuntos relacionados con víctimas del delito y de violaciones a derechos humanos</t>
  </si>
  <si>
    <t>Atender asuntos relacionados con niñas, niños y adolescentes</t>
  </si>
  <si>
    <t>Promover el respeto de los Derechos Humanos de periodistas y personas defensores de Derechos Humanos</t>
  </si>
  <si>
    <t>Promover, difundir y proteger los Derechos Humanos de los integrantes de pueblos y comunidades indígenas y afrodescendientes, y atender asuntos personas indígenas privadas de su libertad</t>
  </si>
  <si>
    <t>Realizar visitas de supervisión para cumplir con la integración del Diagnóstico Nacional de Supervisión Penitenciaria, así como, realizar pronunciamientos en materia de Derechos Humanos en el Sistema Penitenciario</t>
  </si>
  <si>
    <t>Atender asuntos relacionados con los Derechos Humanos Económicos, Sociales, Culturales y Ambientales</t>
  </si>
  <si>
    <t>Promover el respeto de los Derechos Humanos de víctimas y posibles víctimas de la trata de personas</t>
  </si>
  <si>
    <t>Promover, observar y divulgar la protección, respeto y remediación de los Derechos Humanos de las personas o grupos de personas con mayores riesgos de vulnerabilidad ante los abusos de las empresas, públicas y privadas</t>
  </si>
  <si>
    <t>Planear actividades, analizar información y resultados, así como generar propuestas de mejora</t>
  </si>
  <si>
    <t>Representar jurídicamente a la Fiscalía General de la República</t>
  </si>
  <si>
    <t>Investigar y perseguir los delitos cometidos en materia de derechos humanos</t>
  </si>
  <si>
    <t>Realizar investigación académica en el marco de las ciencias penales</t>
  </si>
  <si>
    <t>Promover la formación profesional y capacitación del capital humano</t>
  </si>
  <si>
    <t>Atención y seguimiento a las solicitudes y demandas de la ciudadanía</t>
  </si>
  <si>
    <t>Apoyo a las actividades de Ayudantía y Logística de la Oficina de la Presidencia de la República</t>
  </si>
  <si>
    <t>Impulso al Desarrollo Democrático de México</t>
  </si>
  <si>
    <t>Protección y defensa de los derechos humanos</t>
  </si>
  <si>
    <t>P027</t>
  </si>
  <si>
    <t>Coordinar la relación entre autoridades locales y federales para la consolidación del sistema de justicia penal y la reconciliación social</t>
  </si>
  <si>
    <t>Fortalecimiento de las capacidades del Servicio Exterior Mexicano y de la Cancillería</t>
  </si>
  <si>
    <t>Regulación del proceso de compras y contrataciones</t>
  </si>
  <si>
    <t>Diseño y conducción de la política operativa de las Unidades de Administración y Finanzas</t>
  </si>
  <si>
    <t>Investigación y desarrollo militar en coordinación con universidades públicas, instituciones públicas de educación superior y/o demás centros públicos de investigación superior</t>
  </si>
  <si>
    <t>A024</t>
  </si>
  <si>
    <t>Fortalecimiento de las capacidades de auxilio a la población civil mediante el Plan DN-III-E</t>
  </si>
  <si>
    <t>S290</t>
  </si>
  <si>
    <t>S293</t>
  </si>
  <si>
    <t>Mejora en la conectividad municipal a través de caminos rurales y carreteras alimentadoras</t>
  </si>
  <si>
    <t>Proyectos Ferroviarios para Transporte de Carga y Pasajeros</t>
  </si>
  <si>
    <t>Proyectos de Transporte Masivo de Pasajeros</t>
  </si>
  <si>
    <t>Protección de los derechos de los consumidores</t>
  </si>
  <si>
    <t>Atención de trámites y servicios a cargo de la Secretaría en las entidades federativas</t>
  </si>
  <si>
    <t>Aplicación y modernización del marco regulatorio y operativo en materia mercantil y de normalización</t>
  </si>
  <si>
    <t>Promoción del desarrollo, competitividad, innovación, competencia y política regulatoria de los sectores industrial, comercial y de servicios</t>
  </si>
  <si>
    <t>Programa de Becas de Educación Básica para el Bienestar Benito Juárez</t>
  </si>
  <si>
    <t>Programa de Becas Elisa Acuña</t>
  </si>
  <si>
    <t>S295</t>
  </si>
  <si>
    <t>Fortalecimiento de los Servicios de Educación Especial (PFSEE)</t>
  </si>
  <si>
    <t>S296</t>
  </si>
  <si>
    <t>Atención a la Diversidad de la Educación Indígena (PADEI)</t>
  </si>
  <si>
    <t>S297</t>
  </si>
  <si>
    <t>Atención Educativa de la Población Escolar Migrante (PAEPEM)</t>
  </si>
  <si>
    <t>S298</t>
  </si>
  <si>
    <t>Atención de Planteles Federales de Educación Media Superior con estudiantes con discapacidad (PAPFEMS)</t>
  </si>
  <si>
    <t>S299</t>
  </si>
  <si>
    <t>Desarrollo de Aprendizajes significativos de Educación Básica</t>
  </si>
  <si>
    <t>S300</t>
  </si>
  <si>
    <t>Fortalecimiento a la Excelencia Educativa</t>
  </si>
  <si>
    <t>Jóvenes Escribiendo el Futuro</t>
  </si>
  <si>
    <t>U282</t>
  </si>
  <si>
    <t>La Escuela es Nuestra</t>
  </si>
  <si>
    <t>Programa de mantenimiento e infraestructura física educativa</t>
  </si>
  <si>
    <t>U012</t>
  </si>
  <si>
    <t>Fortalecimiento de los Servicios Estatales de Salud</t>
  </si>
  <si>
    <t>S280</t>
  </si>
  <si>
    <t>Programa para la Protección y Restauración de Ecosistemas y Especies Prioritarias</t>
  </si>
  <si>
    <t xml:space="preserve">Programa de Apoyo para el Bienestar de las Niñas y Niños, Hijos de Madres Trabajadoras </t>
  </si>
  <si>
    <t>S286</t>
  </si>
  <si>
    <t>Operación de la Guardia Nacional para la prevención, investigación y persecución de delitos</t>
  </si>
  <si>
    <t>Asesoramiento en materia jurídica al Presidente de la Republica y al Gobierno Federal</t>
  </si>
  <si>
    <t>Programas nacionales estratégicos de ciencia, tecnología y vinculación con el sector social, público y privado</t>
  </si>
  <si>
    <t>Programa para el fortalecimiento económico de los Pueblos y Comunidades Indígenas</t>
  </si>
  <si>
    <t>Operación y conservación de infraestructura ferroviaria</t>
  </si>
  <si>
    <t>Fomento y promoción para el desarrollo del Corredor Interoceánico del Istmo de Tehuantepec</t>
  </si>
  <si>
    <t>Planeación, diseño, ejecución y evaluación del Corredor Interoceánico del Istmo de Tehuantepec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</si>
  <si>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</si>
  <si>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</si>
  <si>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</si>
  <si>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</si>
  <si>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Provisiones para el desarrollo regional del Istmo de Tehuantepec</t>
  </si>
  <si>
    <t>S303</t>
  </si>
  <si>
    <t>Programa Nacional de Becas Artísticas y Culturales</t>
  </si>
  <si>
    <t>Provisiones para el Desarrollo de Infraestructura Cultural</t>
  </si>
  <si>
    <t>Programa IMSS-BIENESTAR</t>
  </si>
  <si>
    <t>Subsidio por cáncer IMSS</t>
  </si>
  <si>
    <t>Subsidio por cáncer ISSSTE</t>
  </si>
  <si>
    <t>R032</t>
  </si>
  <si>
    <t>Reasignaciones presupuestarias entre dependencias y entidades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</si>
  <si>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</si>
  <si>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</si>
  <si>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</si>
  <si>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</si>
  <si>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</si>
  <si>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</si>
  <si>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</si>
  <si>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</si>
  <si>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E578</t>
  </si>
  <si>
    <t>Apoyo al desarrollo sustentable de comunidades afectadas por la instalación de la infraestructura eléctrica</t>
  </si>
  <si>
    <t>Servicio de transporte de gas natural</t>
  </si>
  <si>
    <t>E586</t>
  </si>
  <si>
    <t>Servicios de pruebas, soluciones de ingeniería especializada y de gestión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</si>
</sst>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7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166" fontId="10" fillId="0" borderId="0" xfId="0" applyNumberFormat="1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vertical="top"/>
    </xf>
    <xf numFmtId="166" fontId="9" fillId="0" borderId="0" xfId="0" applyNumberFormat="1" applyFont="1" applyFill="1" applyAlignment="1">
      <alignment horizontal="left" vertical="top"/>
    </xf>
    <xf numFmtId="166" fontId="10" fillId="4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167" fontId="10" fillId="4" borderId="0" xfId="0" applyNumberFormat="1" applyFont="1" applyFill="1" applyAlignment="1">
      <alignment horizontal="left" vertical="top"/>
    </xf>
    <xf numFmtId="0" fontId="10" fillId="4" borderId="0" xfId="0" applyNumberFormat="1" applyFont="1" applyFill="1" applyAlignment="1">
      <alignment horizontal="left" vertical="top"/>
    </xf>
    <xf numFmtId="164" fontId="10" fillId="4" borderId="0" xfId="0" applyNumberFormat="1" applyFont="1" applyFill="1" applyAlignment="1">
      <alignment horizontal="left" vertical="top" wrapText="1"/>
    </xf>
    <xf numFmtId="164" fontId="10" fillId="4" borderId="0" xfId="0" applyNumberFormat="1" applyFont="1" applyFill="1" applyAlignment="1">
      <alignment horizontal="right" vertical="top"/>
    </xf>
    <xf numFmtId="164" fontId="10" fillId="4" borderId="0" xfId="0" applyNumberFormat="1" applyFont="1" applyFill="1" applyAlignment="1">
      <alignment vertical="top"/>
    </xf>
    <xf numFmtId="0" fontId="11" fillId="0" borderId="2" xfId="0" applyFont="1" applyBorder="1" applyAlignment="1"/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2" xfId="0" applyBorder="1"/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1" xfId="4" applyFont="1" applyFill="1" applyBorder="1" applyAlignment="1">
      <alignment vertical="center"/>
    </xf>
    <xf numFmtId="164" fontId="19" fillId="0" borderId="1" xfId="4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0" fontId="10" fillId="0" borderId="0" xfId="0" applyNumberFormat="1" applyFont="1" applyFill="1" applyAlignment="1">
      <alignment horizontal="left" vertical="top"/>
    </xf>
    <xf numFmtId="164" fontId="10" fillId="0" borderId="0" xfId="0" applyNumberFormat="1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right" vertical="top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4" fontId="9" fillId="0" borderId="0" xfId="0" applyNumberFormat="1" applyFont="1" applyFill="1" applyAlignment="1">
      <alignment horizontal="left" vertical="top"/>
    </xf>
    <xf numFmtId="164" fontId="10" fillId="0" borderId="0" xfId="0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0" fontId="10" fillId="4" borderId="0" xfId="0" applyFont="1" applyFill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81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6384" width="11.42578125" style="2"/>
  </cols>
  <sheetData>
    <row r="1" spans="1:15" customFormat="1" ht="45.75" customHeight="1" x14ac:dyDescent="0.25">
      <c r="A1" s="77" t="s">
        <v>2042</v>
      </c>
      <c r="B1" s="77"/>
      <c r="C1" s="77"/>
      <c r="D1" s="77"/>
      <c r="E1" s="77"/>
      <c r="F1" s="77"/>
      <c r="G1" s="77"/>
      <c r="H1" s="77"/>
      <c r="I1" s="77"/>
      <c r="J1" s="76" t="s">
        <v>2160</v>
      </c>
      <c r="K1" s="76"/>
      <c r="L1" s="76"/>
    </row>
    <row r="2" spans="1:15" customFormat="1" ht="42" customHeight="1" thickBot="1" x14ac:dyDescent="0.45">
      <c r="A2" s="75" t="s">
        <v>2161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5" customFormat="1" ht="5.25" customHeight="1" x14ac:dyDescent="0.4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5" s="3" customFormat="1" ht="21.75" x14ac:dyDescent="0.6">
      <c r="A4" s="78" t="s">
        <v>2159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6"/>
      <c r="N4" s="6"/>
      <c r="O4" s="6"/>
    </row>
    <row r="5" spans="1:15" s="3" customFormat="1" ht="15" customHeight="1" x14ac:dyDescent="0.6">
      <c r="A5" s="78" t="s">
        <v>2158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6"/>
      <c r="N5" s="6"/>
      <c r="O5" s="6"/>
    </row>
    <row r="6" spans="1:15" s="3" customFormat="1" ht="15" customHeight="1" x14ac:dyDescent="0.6">
      <c r="A6" s="72" t="s">
        <v>2043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6"/>
      <c r="N6" s="6"/>
      <c r="O6" s="6"/>
    </row>
    <row r="7" spans="1:15" s="3" customFormat="1" ht="21" customHeight="1" x14ac:dyDescent="0.6">
      <c r="A7" s="49"/>
      <c r="B7" s="49"/>
      <c r="C7" s="49"/>
      <c r="D7" s="49"/>
      <c r="E7" s="49"/>
      <c r="F7" s="49"/>
      <c r="G7" s="49"/>
      <c r="H7" s="49"/>
      <c r="I7" s="49"/>
      <c r="J7" s="73" t="s">
        <v>2158</v>
      </c>
      <c r="K7" s="73"/>
      <c r="L7" s="73"/>
    </row>
    <row r="8" spans="1:15" s="1" customFormat="1" ht="16.5" x14ac:dyDescent="0.25">
      <c r="A8" s="49"/>
      <c r="B8" s="49"/>
      <c r="C8" s="49"/>
      <c r="D8" s="49"/>
      <c r="E8" s="49" t="s">
        <v>4</v>
      </c>
      <c r="F8" s="49"/>
      <c r="G8" s="49"/>
      <c r="H8" s="49"/>
      <c r="I8" s="49"/>
      <c r="J8" s="49" t="s">
        <v>26</v>
      </c>
      <c r="K8" s="49" t="s">
        <v>2044</v>
      </c>
      <c r="L8" s="49" t="s">
        <v>3</v>
      </c>
    </row>
    <row r="9" spans="1:15" s="1" customFormat="1" ht="15.7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 t="s">
        <v>5</v>
      </c>
      <c r="K9" s="50" t="s">
        <v>6</v>
      </c>
      <c r="L9" s="50" t="s">
        <v>7</v>
      </c>
      <c r="N9" s="5"/>
      <c r="O9" s="5"/>
    </row>
    <row r="10" spans="1:15" s="1" customFormat="1" ht="5.0999999999999996" customHeight="1" thickBo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5" s="1" customFormat="1" ht="5.25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5" s="1" customFormat="1" ht="9.9499999999999993" customHeight="1" x14ac:dyDescent="0.3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5" s="1" customFormat="1" ht="20.100000000000001" customHeight="1" x14ac:dyDescent="0.25">
      <c r="A13" s="54" t="s">
        <v>8</v>
      </c>
      <c r="B13" s="54"/>
      <c r="C13" s="54"/>
      <c r="D13" s="54"/>
      <c r="E13" s="54"/>
      <c r="F13" s="54"/>
      <c r="G13" s="54"/>
      <c r="H13" s="54"/>
      <c r="I13" s="55"/>
      <c r="J13" s="56">
        <f>+J14+J1552</f>
        <v>1511098.9072070001</v>
      </c>
      <c r="K13" s="56">
        <f>+K14+K1552</f>
        <v>1568620.1540227302</v>
      </c>
      <c r="L13" s="56">
        <f>+K13-J13</f>
        <v>57521.246815730119</v>
      </c>
      <c r="M13" s="5"/>
      <c r="N13" s="5"/>
      <c r="O13" s="5"/>
    </row>
    <row r="14" spans="1:15" s="1" customFormat="1" ht="20.100000000000001" customHeight="1" thickBot="1" x14ac:dyDescent="0.3">
      <c r="A14" s="51"/>
      <c r="B14" s="52" t="s">
        <v>9</v>
      </c>
      <c r="C14" s="52"/>
      <c r="D14" s="52"/>
      <c r="E14" s="52"/>
      <c r="F14" s="52"/>
      <c r="G14" s="52"/>
      <c r="H14" s="52"/>
      <c r="I14" s="52"/>
      <c r="J14" s="53">
        <f>+J15+J1538+J1545-J1574</f>
        <v>1095710.0121560001</v>
      </c>
      <c r="K14" s="53">
        <f>+K15+K1538+K1545-K1574</f>
        <v>1147955.2589717302</v>
      </c>
      <c r="L14" s="53">
        <f>+K14-J14</f>
        <v>52245.246815730119</v>
      </c>
      <c r="M14" s="5"/>
      <c r="N14" s="5"/>
      <c r="O14" s="5"/>
    </row>
    <row r="15" spans="1:15" s="1" customFormat="1" ht="15" customHeight="1" x14ac:dyDescent="0.25">
      <c r="B15" s="48"/>
      <c r="C15" s="42" t="s">
        <v>10</v>
      </c>
      <c r="D15" s="42"/>
      <c r="E15" s="42"/>
      <c r="F15" s="42"/>
      <c r="G15" s="42"/>
      <c r="H15" s="42"/>
      <c r="I15" s="42"/>
      <c r="J15" s="69">
        <f>+J16+J233+J237+J284+J1520</f>
        <v>823796.75491699995</v>
      </c>
      <c r="K15" s="69">
        <f>+K16+K233+K237+K284+K1520</f>
        <v>876102.68942650023</v>
      </c>
      <c r="L15" s="69">
        <f t="shared" ref="L15" si="0">+K15-J15</f>
        <v>52305.934509500279</v>
      </c>
      <c r="M15" s="5"/>
      <c r="N15" s="5"/>
      <c r="O15" s="5"/>
    </row>
    <row r="16" spans="1:15" ht="15" x14ac:dyDescent="0.2">
      <c r="A16" s="8"/>
      <c r="B16" s="28"/>
      <c r="C16" s="28"/>
      <c r="D16" s="24" t="s">
        <v>0</v>
      </c>
      <c r="E16" s="24"/>
      <c r="F16" s="24"/>
      <c r="G16" s="57"/>
      <c r="H16" s="58"/>
      <c r="I16" s="59"/>
      <c r="J16" s="60">
        <v>30725.262494999999</v>
      </c>
      <c r="K16" s="60">
        <v>30936.034736199999</v>
      </c>
      <c r="L16" s="60">
        <f t="shared" ref="L16:L71" si="1">+K16-J16</f>
        <v>210.77224120000028</v>
      </c>
    </row>
    <row r="17" spans="1:12" ht="15" x14ac:dyDescent="0.2">
      <c r="A17" s="8"/>
      <c r="B17" s="28"/>
      <c r="C17" s="28"/>
      <c r="D17" s="13"/>
      <c r="E17" s="29">
        <v>1</v>
      </c>
      <c r="F17" s="30" t="s">
        <v>1</v>
      </c>
      <c r="G17" s="31"/>
      <c r="H17" s="32"/>
      <c r="I17" s="33"/>
      <c r="J17" s="34">
        <v>5081.5363530000004</v>
      </c>
      <c r="K17" s="34">
        <v>5292.3085941999998</v>
      </c>
      <c r="L17" s="34">
        <f t="shared" si="1"/>
        <v>210.77224119999937</v>
      </c>
    </row>
    <row r="18" spans="1:12" ht="15" x14ac:dyDescent="0.2">
      <c r="A18" s="8"/>
      <c r="B18" s="28"/>
      <c r="C18" s="28"/>
      <c r="D18" s="13"/>
      <c r="E18" s="13"/>
      <c r="F18" s="13"/>
      <c r="G18" s="61" t="s">
        <v>2</v>
      </c>
      <c r="H18" s="62"/>
      <c r="I18" s="63"/>
      <c r="J18" s="64">
        <v>5081.5363530000004</v>
      </c>
      <c r="K18" s="64">
        <v>5292.3085941999998</v>
      </c>
      <c r="L18" s="64">
        <f t="shared" si="1"/>
        <v>210.77224119999937</v>
      </c>
    </row>
    <row r="19" spans="1:12" ht="15" x14ac:dyDescent="0.2">
      <c r="A19" s="8"/>
      <c r="B19" s="28"/>
      <c r="C19" s="28"/>
      <c r="D19" s="13"/>
      <c r="E19" s="13"/>
      <c r="F19" s="13"/>
      <c r="G19" s="61"/>
      <c r="H19" s="62" t="s">
        <v>2165</v>
      </c>
      <c r="I19" s="63" t="s">
        <v>1152</v>
      </c>
      <c r="J19" s="64">
        <v>3123.2624080000001</v>
      </c>
      <c r="K19" s="64">
        <v>3123.2624080000001</v>
      </c>
      <c r="L19" s="64">
        <f t="shared" si="1"/>
        <v>0</v>
      </c>
    </row>
    <row r="20" spans="1:12" ht="15" x14ac:dyDescent="0.2">
      <c r="A20" s="8"/>
      <c r="B20" s="28"/>
      <c r="C20" s="28"/>
      <c r="D20" s="13"/>
      <c r="E20" s="13"/>
      <c r="F20" s="13"/>
      <c r="G20" s="61"/>
      <c r="H20" s="62" t="s">
        <v>2166</v>
      </c>
      <c r="I20" s="63" t="s">
        <v>1153</v>
      </c>
      <c r="J20" s="64">
        <v>539.75228500000003</v>
      </c>
      <c r="K20" s="64">
        <v>750.52452620000008</v>
      </c>
      <c r="L20" s="64">
        <f t="shared" si="1"/>
        <v>210.77224120000005</v>
      </c>
    </row>
    <row r="21" spans="1:12" ht="15" x14ac:dyDescent="0.2">
      <c r="A21" s="8"/>
      <c r="B21" s="28"/>
      <c r="C21" s="28"/>
      <c r="D21" s="13"/>
      <c r="E21" s="13"/>
      <c r="F21" s="13"/>
      <c r="G21" s="61"/>
      <c r="H21" s="62" t="s">
        <v>2167</v>
      </c>
      <c r="I21" s="63" t="s">
        <v>1154</v>
      </c>
      <c r="J21" s="64">
        <v>1418.5216600000001</v>
      </c>
      <c r="K21" s="64">
        <v>1418.5216600000001</v>
      </c>
      <c r="L21" s="64">
        <f t="shared" si="1"/>
        <v>0</v>
      </c>
    </row>
    <row r="22" spans="1:12" ht="15" x14ac:dyDescent="0.2">
      <c r="A22" s="8"/>
      <c r="B22" s="28"/>
      <c r="C22" s="28"/>
      <c r="D22" s="13"/>
      <c r="E22" s="29">
        <v>3</v>
      </c>
      <c r="F22" s="30" t="s">
        <v>28</v>
      </c>
      <c r="G22" s="31"/>
      <c r="H22" s="32"/>
      <c r="I22" s="33"/>
      <c r="J22" s="34">
        <v>16947.439817999999</v>
      </c>
      <c r="K22" s="34">
        <v>16947.439817999999</v>
      </c>
      <c r="L22" s="34">
        <f t="shared" si="1"/>
        <v>0</v>
      </c>
    </row>
    <row r="23" spans="1:12" ht="15" x14ac:dyDescent="0.2">
      <c r="A23" s="8"/>
      <c r="B23" s="28"/>
      <c r="C23" s="28"/>
      <c r="D23" s="13"/>
      <c r="E23" s="13"/>
      <c r="F23" s="13"/>
      <c r="G23" s="61" t="s">
        <v>2</v>
      </c>
      <c r="H23" s="62"/>
      <c r="I23" s="63"/>
      <c r="J23" s="64">
        <v>16947.439817999999</v>
      </c>
      <c r="K23" s="64">
        <v>16947.439817999999</v>
      </c>
      <c r="L23" s="64">
        <f t="shared" si="1"/>
        <v>0</v>
      </c>
    </row>
    <row r="24" spans="1:12" ht="15" x14ac:dyDescent="0.2">
      <c r="A24" s="8"/>
      <c r="B24" s="28"/>
      <c r="C24" s="28"/>
      <c r="D24" s="13"/>
      <c r="E24" s="13"/>
      <c r="F24" s="13"/>
      <c r="G24" s="61"/>
      <c r="H24" s="62" t="s">
        <v>2165</v>
      </c>
      <c r="I24" s="63" t="s">
        <v>1155</v>
      </c>
      <c r="J24" s="64">
        <v>1053.488278</v>
      </c>
      <c r="K24" s="64">
        <v>1053.488278</v>
      </c>
      <c r="L24" s="64">
        <f t="shared" si="1"/>
        <v>0</v>
      </c>
    </row>
    <row r="25" spans="1:12" ht="15" x14ac:dyDescent="0.2">
      <c r="A25" s="8"/>
      <c r="B25" s="28"/>
      <c r="C25" s="28"/>
      <c r="D25" s="13"/>
      <c r="E25" s="13"/>
      <c r="F25" s="13"/>
      <c r="G25" s="61"/>
      <c r="H25" s="62" t="s">
        <v>2168</v>
      </c>
      <c r="I25" s="63" t="s">
        <v>1156</v>
      </c>
      <c r="J25" s="64">
        <v>15233.452289999999</v>
      </c>
      <c r="K25" s="64">
        <v>15233.452289999999</v>
      </c>
      <c r="L25" s="64">
        <f t="shared" si="1"/>
        <v>0</v>
      </c>
    </row>
    <row r="26" spans="1:12" ht="15" x14ac:dyDescent="0.2">
      <c r="A26" s="8"/>
      <c r="B26" s="28"/>
      <c r="C26" s="28"/>
      <c r="D26" s="13"/>
      <c r="E26" s="13"/>
      <c r="F26" s="13"/>
      <c r="G26" s="61"/>
      <c r="H26" s="62" t="s">
        <v>2169</v>
      </c>
      <c r="I26" s="63" t="s">
        <v>1157</v>
      </c>
      <c r="J26" s="64">
        <v>474.17222299999997</v>
      </c>
      <c r="K26" s="64">
        <v>474.17222299999997</v>
      </c>
      <c r="L26" s="64">
        <f t="shared" si="1"/>
        <v>0</v>
      </c>
    </row>
    <row r="27" spans="1:12" ht="15" x14ac:dyDescent="0.2">
      <c r="A27" s="8"/>
      <c r="B27" s="28"/>
      <c r="C27" s="28"/>
      <c r="D27" s="13"/>
      <c r="E27" s="13"/>
      <c r="F27" s="13"/>
      <c r="G27" s="61"/>
      <c r="H27" s="62" t="s">
        <v>2170</v>
      </c>
      <c r="I27" s="63" t="s">
        <v>1158</v>
      </c>
      <c r="J27" s="64">
        <v>186.32702699999999</v>
      </c>
      <c r="K27" s="64">
        <v>186.32702699999999</v>
      </c>
      <c r="L27" s="64">
        <f t="shared" si="1"/>
        <v>0</v>
      </c>
    </row>
    <row r="28" spans="1:12" ht="15" x14ac:dyDescent="0.2">
      <c r="A28" s="8"/>
      <c r="B28" s="28"/>
      <c r="C28" s="28"/>
      <c r="D28" s="13"/>
      <c r="E28" s="29">
        <v>22</v>
      </c>
      <c r="F28" s="30" t="s">
        <v>29</v>
      </c>
      <c r="G28" s="31"/>
      <c r="H28" s="32"/>
      <c r="I28" s="33"/>
      <c r="J28" s="34">
        <v>3761.612803</v>
      </c>
      <c r="K28" s="34">
        <v>3761.612803</v>
      </c>
      <c r="L28" s="34">
        <f t="shared" si="1"/>
        <v>0</v>
      </c>
    </row>
    <row r="29" spans="1:12" ht="15" x14ac:dyDescent="0.2">
      <c r="A29" s="8"/>
      <c r="B29" s="28"/>
      <c r="C29" s="28"/>
      <c r="D29" s="13"/>
      <c r="E29" s="13"/>
      <c r="F29" s="13"/>
      <c r="G29" s="61" t="s">
        <v>2</v>
      </c>
      <c r="H29" s="62"/>
      <c r="I29" s="63"/>
      <c r="J29" s="64">
        <v>3761.612803</v>
      </c>
      <c r="K29" s="64">
        <v>3761.612803</v>
      </c>
      <c r="L29" s="64">
        <f t="shared" si="1"/>
        <v>0</v>
      </c>
    </row>
    <row r="30" spans="1:12" ht="15" x14ac:dyDescent="0.2">
      <c r="A30" s="8"/>
      <c r="B30" s="28"/>
      <c r="C30" s="28"/>
      <c r="D30" s="13"/>
      <c r="E30" s="13"/>
      <c r="F30" s="13"/>
      <c r="G30" s="61"/>
      <c r="H30" s="62" t="s">
        <v>2166</v>
      </c>
      <c r="I30" s="63" t="s">
        <v>1159</v>
      </c>
      <c r="J30" s="64">
        <v>12.891693</v>
      </c>
      <c r="K30" s="64">
        <v>12.891693</v>
      </c>
      <c r="L30" s="64">
        <f t="shared" si="1"/>
        <v>0</v>
      </c>
    </row>
    <row r="31" spans="1:12" ht="15" x14ac:dyDescent="0.2">
      <c r="A31" s="8"/>
      <c r="B31" s="28"/>
      <c r="C31" s="28"/>
      <c r="D31" s="13"/>
      <c r="E31" s="13"/>
      <c r="F31" s="13"/>
      <c r="G31" s="61"/>
      <c r="H31" s="62" t="s">
        <v>2171</v>
      </c>
      <c r="I31" s="63" t="s">
        <v>1160</v>
      </c>
      <c r="J31" s="64">
        <v>46.557338000000001</v>
      </c>
      <c r="K31" s="64">
        <v>46.557338000000001</v>
      </c>
      <c r="L31" s="64">
        <f t="shared" si="1"/>
        <v>0</v>
      </c>
    </row>
    <row r="32" spans="1:12" ht="15" x14ac:dyDescent="0.2">
      <c r="A32" s="8"/>
      <c r="B32" s="28"/>
      <c r="C32" s="28"/>
      <c r="D32" s="13"/>
      <c r="E32" s="13"/>
      <c r="F32" s="13"/>
      <c r="G32" s="61"/>
      <c r="H32" s="62" t="s">
        <v>2172</v>
      </c>
      <c r="I32" s="63" t="s">
        <v>1161</v>
      </c>
      <c r="J32" s="64">
        <v>38.093747</v>
      </c>
      <c r="K32" s="64">
        <v>38.093747</v>
      </c>
      <c r="L32" s="64">
        <f t="shared" si="1"/>
        <v>0</v>
      </c>
    </row>
    <row r="33" spans="1:12" ht="15" x14ac:dyDescent="0.2">
      <c r="A33" s="8"/>
      <c r="B33" s="28"/>
      <c r="C33" s="28"/>
      <c r="D33" s="13"/>
      <c r="E33" s="13"/>
      <c r="F33" s="13"/>
      <c r="G33" s="61"/>
      <c r="H33" s="62" t="s">
        <v>2173</v>
      </c>
      <c r="I33" s="63" t="s">
        <v>1162</v>
      </c>
      <c r="J33" s="64">
        <v>18.458058999999999</v>
      </c>
      <c r="K33" s="64">
        <v>18.458058999999999</v>
      </c>
      <c r="L33" s="64">
        <f t="shared" si="1"/>
        <v>0</v>
      </c>
    </row>
    <row r="34" spans="1:12" ht="15" x14ac:dyDescent="0.2">
      <c r="A34" s="8"/>
      <c r="B34" s="28"/>
      <c r="C34" s="28"/>
      <c r="D34" s="13"/>
      <c r="E34" s="13"/>
      <c r="F34" s="13"/>
      <c r="G34" s="61"/>
      <c r="H34" s="62" t="s">
        <v>2174</v>
      </c>
      <c r="I34" s="63" t="s">
        <v>1163</v>
      </c>
      <c r="J34" s="64">
        <v>6.3471890000000002</v>
      </c>
      <c r="K34" s="64">
        <v>6.3471890000000002</v>
      </c>
      <c r="L34" s="64">
        <f t="shared" si="1"/>
        <v>0</v>
      </c>
    </row>
    <row r="35" spans="1:12" ht="15" x14ac:dyDescent="0.2">
      <c r="A35" s="8"/>
      <c r="B35" s="28"/>
      <c r="C35" s="28"/>
      <c r="D35" s="13"/>
      <c r="E35" s="13"/>
      <c r="F35" s="13"/>
      <c r="G35" s="61"/>
      <c r="H35" s="62" t="s">
        <v>2175</v>
      </c>
      <c r="I35" s="63" t="s">
        <v>1164</v>
      </c>
      <c r="J35" s="64">
        <v>15.533873</v>
      </c>
      <c r="K35" s="64">
        <v>15.533873</v>
      </c>
      <c r="L35" s="64">
        <f t="shared" si="1"/>
        <v>0</v>
      </c>
    </row>
    <row r="36" spans="1:12" ht="15" x14ac:dyDescent="0.2">
      <c r="A36" s="8"/>
      <c r="B36" s="28"/>
      <c r="C36" s="28"/>
      <c r="D36" s="13"/>
      <c r="E36" s="13"/>
      <c r="F36" s="13"/>
      <c r="G36" s="61"/>
      <c r="H36" s="62" t="s">
        <v>2176</v>
      </c>
      <c r="I36" s="63" t="s">
        <v>1165</v>
      </c>
      <c r="J36" s="64">
        <v>33.072440999999998</v>
      </c>
      <c r="K36" s="64">
        <v>33.072440999999998</v>
      </c>
      <c r="L36" s="64">
        <f t="shared" si="1"/>
        <v>0</v>
      </c>
    </row>
    <row r="37" spans="1:12" ht="15" x14ac:dyDescent="0.2">
      <c r="A37" s="8"/>
      <c r="B37" s="28"/>
      <c r="C37" s="28"/>
      <c r="D37" s="13"/>
      <c r="E37" s="13"/>
      <c r="F37" s="13"/>
      <c r="G37" s="61"/>
      <c r="H37" s="62" t="s">
        <v>2177</v>
      </c>
      <c r="I37" s="63" t="s">
        <v>1166</v>
      </c>
      <c r="J37" s="64">
        <v>17.584893000000001</v>
      </c>
      <c r="K37" s="64">
        <v>17.584893000000001</v>
      </c>
      <c r="L37" s="64">
        <f t="shared" si="1"/>
        <v>0</v>
      </c>
    </row>
    <row r="38" spans="1:12" ht="15" x14ac:dyDescent="0.2">
      <c r="A38" s="8"/>
      <c r="B38" s="28"/>
      <c r="C38" s="28"/>
      <c r="D38" s="13"/>
      <c r="E38" s="13"/>
      <c r="F38" s="13"/>
      <c r="G38" s="61"/>
      <c r="H38" s="62" t="s">
        <v>2178</v>
      </c>
      <c r="I38" s="63" t="s">
        <v>1167</v>
      </c>
      <c r="J38" s="64">
        <v>141.827845</v>
      </c>
      <c r="K38" s="64">
        <v>141.827845</v>
      </c>
      <c r="L38" s="64">
        <f t="shared" si="1"/>
        <v>0</v>
      </c>
    </row>
    <row r="39" spans="1:12" ht="15" x14ac:dyDescent="0.2">
      <c r="A39" s="8"/>
      <c r="B39" s="28"/>
      <c r="C39" s="28"/>
      <c r="D39" s="13"/>
      <c r="E39" s="13"/>
      <c r="F39" s="13"/>
      <c r="G39" s="61"/>
      <c r="H39" s="62" t="s">
        <v>2179</v>
      </c>
      <c r="I39" s="63" t="s">
        <v>1168</v>
      </c>
      <c r="J39" s="64">
        <v>300.05382100000003</v>
      </c>
      <c r="K39" s="64">
        <v>300.05382100000003</v>
      </c>
      <c r="L39" s="64">
        <f t="shared" si="1"/>
        <v>0</v>
      </c>
    </row>
    <row r="40" spans="1:12" ht="15" x14ac:dyDescent="0.2">
      <c r="A40" s="8"/>
      <c r="B40" s="28"/>
      <c r="C40" s="28"/>
      <c r="D40" s="13"/>
      <c r="E40" s="13"/>
      <c r="F40" s="13"/>
      <c r="G40" s="61"/>
      <c r="H40" s="62" t="s">
        <v>2180</v>
      </c>
      <c r="I40" s="63" t="s">
        <v>1169</v>
      </c>
      <c r="J40" s="64">
        <v>1378.220067</v>
      </c>
      <c r="K40" s="64">
        <v>1378.220067</v>
      </c>
      <c r="L40" s="64">
        <f t="shared" si="1"/>
        <v>0</v>
      </c>
    </row>
    <row r="41" spans="1:12" ht="15" x14ac:dyDescent="0.2">
      <c r="A41" s="8"/>
      <c r="B41" s="28"/>
      <c r="C41" s="28"/>
      <c r="D41" s="13"/>
      <c r="E41" s="13"/>
      <c r="F41" s="13"/>
      <c r="G41" s="61"/>
      <c r="H41" s="62" t="s">
        <v>2181</v>
      </c>
      <c r="I41" s="63" t="s">
        <v>1170</v>
      </c>
      <c r="J41" s="64">
        <v>31.062662</v>
      </c>
      <c r="K41" s="64">
        <v>31.062662</v>
      </c>
      <c r="L41" s="64">
        <f t="shared" si="1"/>
        <v>0</v>
      </c>
    </row>
    <row r="42" spans="1:12" ht="15" x14ac:dyDescent="0.2">
      <c r="A42" s="8"/>
      <c r="B42" s="28"/>
      <c r="C42" s="28"/>
      <c r="D42" s="13"/>
      <c r="E42" s="13"/>
      <c r="F42" s="13"/>
      <c r="G42" s="61"/>
      <c r="H42" s="62" t="s">
        <v>2182</v>
      </c>
      <c r="I42" s="63" t="s">
        <v>1171</v>
      </c>
      <c r="J42" s="64">
        <v>38.905405000000002</v>
      </c>
      <c r="K42" s="64">
        <v>38.905405000000002</v>
      </c>
      <c r="L42" s="64">
        <f t="shared" si="1"/>
        <v>0</v>
      </c>
    </row>
    <row r="43" spans="1:12" ht="15" x14ac:dyDescent="0.2">
      <c r="A43" s="8"/>
      <c r="B43" s="28"/>
      <c r="C43" s="28"/>
      <c r="D43" s="13"/>
      <c r="E43" s="13"/>
      <c r="F43" s="13"/>
      <c r="G43" s="61"/>
      <c r="H43" s="62" t="s">
        <v>2183</v>
      </c>
      <c r="I43" s="63" t="s">
        <v>1172</v>
      </c>
      <c r="J43" s="64">
        <v>47.041085000000002</v>
      </c>
      <c r="K43" s="64">
        <v>47.041085000000002</v>
      </c>
      <c r="L43" s="64">
        <f t="shared" si="1"/>
        <v>0</v>
      </c>
    </row>
    <row r="44" spans="1:12" ht="15" x14ac:dyDescent="0.2">
      <c r="A44" s="8"/>
      <c r="B44" s="28"/>
      <c r="C44" s="28"/>
      <c r="D44" s="13"/>
      <c r="E44" s="13"/>
      <c r="F44" s="13"/>
      <c r="G44" s="61"/>
      <c r="H44" s="62" t="s">
        <v>2184</v>
      </c>
      <c r="I44" s="63" t="s">
        <v>1173</v>
      </c>
      <c r="J44" s="64">
        <v>192.586895</v>
      </c>
      <c r="K44" s="64">
        <v>192.586895</v>
      </c>
      <c r="L44" s="64">
        <f t="shared" si="1"/>
        <v>0</v>
      </c>
    </row>
    <row r="45" spans="1:12" ht="15" x14ac:dyDescent="0.2">
      <c r="A45" s="8"/>
      <c r="B45" s="28"/>
      <c r="C45" s="28"/>
      <c r="D45" s="13"/>
      <c r="E45" s="13"/>
      <c r="F45" s="13"/>
      <c r="G45" s="61"/>
      <c r="H45" s="62" t="s">
        <v>2185</v>
      </c>
      <c r="I45" s="65" t="s">
        <v>1174</v>
      </c>
      <c r="J45" s="64">
        <v>19.096865000000001</v>
      </c>
      <c r="K45" s="64">
        <v>19.096865000000001</v>
      </c>
      <c r="L45" s="64">
        <f t="shared" si="1"/>
        <v>0</v>
      </c>
    </row>
    <row r="46" spans="1:12" ht="15" x14ac:dyDescent="0.2">
      <c r="A46" s="8"/>
      <c r="B46" s="28"/>
      <c r="C46" s="28"/>
      <c r="D46" s="13"/>
      <c r="E46" s="13"/>
      <c r="F46" s="13"/>
      <c r="G46" s="61"/>
      <c r="H46" s="62" t="s">
        <v>2186</v>
      </c>
      <c r="I46" s="63" t="s">
        <v>1175</v>
      </c>
      <c r="J46" s="64">
        <v>74.186032999999995</v>
      </c>
      <c r="K46" s="64">
        <v>74.186032999999995</v>
      </c>
      <c r="L46" s="64">
        <f t="shared" si="1"/>
        <v>0</v>
      </c>
    </row>
    <row r="47" spans="1:12" ht="15" x14ac:dyDescent="0.2">
      <c r="A47" s="8"/>
      <c r="B47" s="28"/>
      <c r="C47" s="28"/>
      <c r="D47" s="13"/>
      <c r="E47" s="13"/>
      <c r="F47" s="13"/>
      <c r="G47" s="61"/>
      <c r="H47" s="62" t="s">
        <v>2187</v>
      </c>
      <c r="I47" s="63" t="s">
        <v>1176</v>
      </c>
      <c r="J47" s="64">
        <v>3.9077109999999999</v>
      </c>
      <c r="K47" s="64">
        <v>3.9077109999999999</v>
      </c>
      <c r="L47" s="64">
        <f t="shared" si="1"/>
        <v>0</v>
      </c>
    </row>
    <row r="48" spans="1:12" ht="30" x14ac:dyDescent="0.2">
      <c r="A48" s="8"/>
      <c r="B48" s="28"/>
      <c r="C48" s="28"/>
      <c r="D48" s="13"/>
      <c r="E48" s="13"/>
      <c r="F48" s="13"/>
      <c r="G48" s="61"/>
      <c r="H48" s="62" t="s">
        <v>2188</v>
      </c>
      <c r="I48" s="63" t="s">
        <v>1177</v>
      </c>
      <c r="J48" s="64">
        <v>9.8086780000000005</v>
      </c>
      <c r="K48" s="64">
        <v>9.8086780000000005</v>
      </c>
      <c r="L48" s="64">
        <f t="shared" si="1"/>
        <v>0</v>
      </c>
    </row>
    <row r="49" spans="1:12" ht="15" x14ac:dyDescent="0.2">
      <c r="A49" s="8"/>
      <c r="B49" s="28"/>
      <c r="C49" s="28"/>
      <c r="D49" s="13"/>
      <c r="E49" s="13"/>
      <c r="F49" s="13"/>
      <c r="G49" s="61"/>
      <c r="H49" s="62" t="s">
        <v>2189</v>
      </c>
      <c r="I49" s="63" t="s">
        <v>1178</v>
      </c>
      <c r="J49" s="64">
        <v>17.359106000000001</v>
      </c>
      <c r="K49" s="64">
        <v>17.359106000000001</v>
      </c>
      <c r="L49" s="64">
        <f t="shared" si="1"/>
        <v>0</v>
      </c>
    </row>
    <row r="50" spans="1:12" ht="15" x14ac:dyDescent="0.2">
      <c r="A50" s="8"/>
      <c r="B50" s="28"/>
      <c r="C50" s="28"/>
      <c r="D50" s="13"/>
      <c r="E50" s="13"/>
      <c r="F50" s="13"/>
      <c r="G50" s="61"/>
      <c r="H50" s="62" t="s">
        <v>2167</v>
      </c>
      <c r="I50" s="63" t="s">
        <v>1179</v>
      </c>
      <c r="J50" s="64">
        <v>283.619238</v>
      </c>
      <c r="K50" s="64">
        <v>283.619238</v>
      </c>
      <c r="L50" s="64">
        <f t="shared" si="1"/>
        <v>0</v>
      </c>
    </row>
    <row r="51" spans="1:12" ht="15" x14ac:dyDescent="0.2">
      <c r="A51" s="8"/>
      <c r="B51" s="28"/>
      <c r="C51" s="28"/>
      <c r="D51" s="13"/>
      <c r="E51" s="13"/>
      <c r="F51" s="13"/>
      <c r="G51" s="61"/>
      <c r="H51" s="62" t="s">
        <v>2190</v>
      </c>
      <c r="I51" s="63" t="s">
        <v>1180</v>
      </c>
      <c r="J51" s="64">
        <v>1035.3981590000001</v>
      </c>
      <c r="K51" s="64">
        <v>1035.3981590000001</v>
      </c>
      <c r="L51" s="64">
        <f t="shared" si="1"/>
        <v>0</v>
      </c>
    </row>
    <row r="52" spans="1:12" ht="15" x14ac:dyDescent="0.2">
      <c r="A52" s="8"/>
      <c r="B52" s="28"/>
      <c r="C52" s="28"/>
      <c r="D52" s="13"/>
      <c r="E52" s="29">
        <v>35</v>
      </c>
      <c r="F52" s="30" t="s">
        <v>30</v>
      </c>
      <c r="G52" s="31"/>
      <c r="H52" s="32"/>
      <c r="I52" s="33"/>
      <c r="J52" s="34">
        <v>392.755044</v>
      </c>
      <c r="K52" s="34">
        <v>392.755044</v>
      </c>
      <c r="L52" s="34">
        <f t="shared" si="1"/>
        <v>0</v>
      </c>
    </row>
    <row r="53" spans="1:12" ht="15" x14ac:dyDescent="0.2">
      <c r="A53" s="8"/>
      <c r="B53" s="28"/>
      <c r="C53" s="28"/>
      <c r="D53" s="13"/>
      <c r="E53" s="13"/>
      <c r="F53" s="13"/>
      <c r="G53" s="61" t="s">
        <v>2</v>
      </c>
      <c r="H53" s="62"/>
      <c r="I53" s="63"/>
      <c r="J53" s="64">
        <v>392.755044</v>
      </c>
      <c r="K53" s="64">
        <v>392.755044</v>
      </c>
      <c r="L53" s="64">
        <f t="shared" si="1"/>
        <v>0</v>
      </c>
    </row>
    <row r="54" spans="1:12" ht="15" x14ac:dyDescent="0.2">
      <c r="A54" s="8"/>
      <c r="B54" s="28"/>
      <c r="C54" s="28"/>
      <c r="D54" s="13"/>
      <c r="E54" s="13"/>
      <c r="F54" s="13"/>
      <c r="G54" s="61"/>
      <c r="H54" s="62" t="s">
        <v>2165</v>
      </c>
      <c r="I54" s="63" t="s">
        <v>1181</v>
      </c>
      <c r="J54" s="64">
        <v>4.2912129999999999</v>
      </c>
      <c r="K54" s="64">
        <v>4.2912129999999999</v>
      </c>
      <c r="L54" s="64">
        <f t="shared" si="1"/>
        <v>0</v>
      </c>
    </row>
    <row r="55" spans="1:12" ht="15" x14ac:dyDescent="0.2">
      <c r="A55" s="8"/>
      <c r="B55" s="28"/>
      <c r="C55" s="28"/>
      <c r="D55" s="13"/>
      <c r="E55" s="13"/>
      <c r="F55" s="13"/>
      <c r="G55" s="61"/>
      <c r="H55" s="62" t="s">
        <v>2166</v>
      </c>
      <c r="I55" s="63" t="s">
        <v>1182</v>
      </c>
      <c r="J55" s="64">
        <v>66.333887000000004</v>
      </c>
      <c r="K55" s="64">
        <v>66.333887000000004</v>
      </c>
      <c r="L55" s="64">
        <f t="shared" si="1"/>
        <v>0</v>
      </c>
    </row>
    <row r="56" spans="1:12" ht="15" x14ac:dyDescent="0.2">
      <c r="A56" s="8"/>
      <c r="B56" s="28"/>
      <c r="C56" s="28"/>
      <c r="D56" s="13"/>
      <c r="E56" s="13"/>
      <c r="F56" s="13"/>
      <c r="G56" s="61"/>
      <c r="H56" s="62" t="s">
        <v>2171</v>
      </c>
      <c r="I56" s="63" t="s">
        <v>1183</v>
      </c>
      <c r="J56" s="64">
        <v>28.534559000000002</v>
      </c>
      <c r="K56" s="64">
        <v>28.534559000000002</v>
      </c>
      <c r="L56" s="64">
        <f t="shared" si="1"/>
        <v>0</v>
      </c>
    </row>
    <row r="57" spans="1:12" ht="15" x14ac:dyDescent="0.2">
      <c r="A57" s="8"/>
      <c r="B57" s="28"/>
      <c r="C57" s="28"/>
      <c r="D57" s="13"/>
      <c r="E57" s="13"/>
      <c r="F57" s="13"/>
      <c r="G57" s="61"/>
      <c r="H57" s="62" t="s">
        <v>2172</v>
      </c>
      <c r="I57" s="63" t="s">
        <v>1184</v>
      </c>
      <c r="J57" s="64">
        <v>18.288802</v>
      </c>
      <c r="K57" s="64">
        <v>18.288802</v>
      </c>
      <c r="L57" s="64">
        <f t="shared" si="1"/>
        <v>0</v>
      </c>
    </row>
    <row r="58" spans="1:12" ht="15" x14ac:dyDescent="0.2">
      <c r="A58" s="8"/>
      <c r="B58" s="28"/>
      <c r="C58" s="28"/>
      <c r="D58" s="13"/>
      <c r="E58" s="13"/>
      <c r="F58" s="13"/>
      <c r="G58" s="61"/>
      <c r="H58" s="62" t="s">
        <v>2173</v>
      </c>
      <c r="I58" s="63" t="s">
        <v>1185</v>
      </c>
      <c r="J58" s="64">
        <v>23.637072</v>
      </c>
      <c r="K58" s="64">
        <v>23.637072</v>
      </c>
      <c r="L58" s="64">
        <f t="shared" si="1"/>
        <v>0</v>
      </c>
    </row>
    <row r="59" spans="1:12" ht="15" x14ac:dyDescent="0.2">
      <c r="A59" s="8"/>
      <c r="B59" s="28"/>
      <c r="C59" s="28"/>
      <c r="D59" s="13"/>
      <c r="E59" s="13"/>
      <c r="F59" s="13"/>
      <c r="G59" s="61"/>
      <c r="H59" s="62" t="s">
        <v>2174</v>
      </c>
      <c r="I59" s="63" t="s">
        <v>1186</v>
      </c>
      <c r="J59" s="64">
        <v>22.986668000000002</v>
      </c>
      <c r="K59" s="64">
        <v>22.986668000000002</v>
      </c>
      <c r="L59" s="64">
        <f t="shared" si="1"/>
        <v>0</v>
      </c>
    </row>
    <row r="60" spans="1:12" ht="15" x14ac:dyDescent="0.2">
      <c r="A60" s="8"/>
      <c r="B60" s="28"/>
      <c r="C60" s="28"/>
      <c r="D60" s="13"/>
      <c r="E60" s="13"/>
      <c r="F60" s="13"/>
      <c r="G60" s="61"/>
      <c r="H60" s="62" t="s">
        <v>2175</v>
      </c>
      <c r="I60" s="63" t="s">
        <v>1161</v>
      </c>
      <c r="J60" s="64">
        <v>13.522574000000001</v>
      </c>
      <c r="K60" s="64">
        <v>13.522574000000001</v>
      </c>
      <c r="L60" s="64">
        <f t="shared" si="1"/>
        <v>0</v>
      </c>
    </row>
    <row r="61" spans="1:12" ht="15" x14ac:dyDescent="0.2">
      <c r="A61" s="8"/>
      <c r="B61" s="28"/>
      <c r="C61" s="28"/>
      <c r="D61" s="13"/>
      <c r="E61" s="13"/>
      <c r="F61" s="13"/>
      <c r="G61" s="61"/>
      <c r="H61" s="62" t="s">
        <v>2176</v>
      </c>
      <c r="I61" s="63" t="s">
        <v>1187</v>
      </c>
      <c r="J61" s="64">
        <v>13.689978</v>
      </c>
      <c r="K61" s="64">
        <v>13.689978</v>
      </c>
      <c r="L61" s="64">
        <f t="shared" si="1"/>
        <v>0</v>
      </c>
    </row>
    <row r="62" spans="1:12" ht="15" x14ac:dyDescent="0.2">
      <c r="A62" s="8"/>
      <c r="B62" s="28"/>
      <c r="C62" s="28"/>
      <c r="D62" s="13"/>
      <c r="E62" s="13"/>
      <c r="F62" s="13"/>
      <c r="G62" s="61"/>
      <c r="H62" s="62" t="s">
        <v>2177</v>
      </c>
      <c r="I62" s="63" t="s">
        <v>1188</v>
      </c>
      <c r="J62" s="64">
        <v>13.146034999999999</v>
      </c>
      <c r="K62" s="64">
        <v>13.146034999999999</v>
      </c>
      <c r="L62" s="64">
        <f t="shared" si="1"/>
        <v>0</v>
      </c>
    </row>
    <row r="63" spans="1:12" ht="15" x14ac:dyDescent="0.2">
      <c r="A63" s="8"/>
      <c r="B63" s="28"/>
      <c r="C63" s="28"/>
      <c r="D63" s="13"/>
      <c r="E63" s="13"/>
      <c r="F63" s="13"/>
      <c r="G63" s="61"/>
      <c r="H63" s="62" t="s">
        <v>2178</v>
      </c>
      <c r="I63" s="63" t="s">
        <v>1189</v>
      </c>
      <c r="J63" s="64">
        <v>18.044550000000001</v>
      </c>
      <c r="K63" s="64">
        <v>18.044550000000001</v>
      </c>
      <c r="L63" s="64">
        <f t="shared" si="1"/>
        <v>0</v>
      </c>
    </row>
    <row r="64" spans="1:12" ht="15" x14ac:dyDescent="0.2">
      <c r="A64" s="8"/>
      <c r="B64" s="28"/>
      <c r="C64" s="28"/>
      <c r="D64" s="13"/>
      <c r="E64" s="13"/>
      <c r="F64" s="13"/>
      <c r="G64" s="61"/>
      <c r="H64" s="62" t="s">
        <v>2168</v>
      </c>
      <c r="I64" s="63" t="s">
        <v>1190</v>
      </c>
      <c r="J64" s="64">
        <v>6.5514570000000001</v>
      </c>
      <c r="K64" s="64">
        <v>6.5514570000000001</v>
      </c>
      <c r="L64" s="64">
        <f t="shared" si="1"/>
        <v>0</v>
      </c>
    </row>
    <row r="65" spans="1:12" ht="15" x14ac:dyDescent="0.2">
      <c r="A65" s="8"/>
      <c r="B65" s="28"/>
      <c r="C65" s="28"/>
      <c r="D65" s="13"/>
      <c r="E65" s="13"/>
      <c r="F65" s="13"/>
      <c r="G65" s="61"/>
      <c r="H65" s="62" t="s">
        <v>2180</v>
      </c>
      <c r="I65" s="63" t="s">
        <v>1191</v>
      </c>
      <c r="J65" s="64">
        <v>3.3786689999999999</v>
      </c>
      <c r="K65" s="64">
        <v>3.3786689999999999</v>
      </c>
      <c r="L65" s="64">
        <f t="shared" si="1"/>
        <v>0</v>
      </c>
    </row>
    <row r="66" spans="1:12" ht="15" x14ac:dyDescent="0.2">
      <c r="A66" s="8"/>
      <c r="B66" s="28"/>
      <c r="C66" s="28"/>
      <c r="D66" s="13"/>
      <c r="E66" s="13"/>
      <c r="F66" s="13"/>
      <c r="G66" s="61"/>
      <c r="H66" s="62" t="s">
        <v>2181</v>
      </c>
      <c r="I66" s="63" t="s">
        <v>1192</v>
      </c>
      <c r="J66" s="64">
        <v>9.1675450000000005</v>
      </c>
      <c r="K66" s="64">
        <v>9.1675450000000005</v>
      </c>
      <c r="L66" s="64">
        <f t="shared" si="1"/>
        <v>0</v>
      </c>
    </row>
    <row r="67" spans="1:12" ht="30" x14ac:dyDescent="0.2">
      <c r="A67" s="8"/>
      <c r="B67" s="28"/>
      <c r="C67" s="28"/>
      <c r="D67" s="13"/>
      <c r="E67" s="13"/>
      <c r="F67" s="13"/>
      <c r="G67" s="61"/>
      <c r="H67" s="62" t="s">
        <v>2183</v>
      </c>
      <c r="I67" s="63" t="s">
        <v>1193</v>
      </c>
      <c r="J67" s="64">
        <v>12.627351000000001</v>
      </c>
      <c r="K67" s="64">
        <v>12.627351000000001</v>
      </c>
      <c r="L67" s="64">
        <f t="shared" si="1"/>
        <v>0</v>
      </c>
    </row>
    <row r="68" spans="1:12" ht="15" x14ac:dyDescent="0.2">
      <c r="A68" s="8"/>
      <c r="B68" s="28"/>
      <c r="C68" s="28"/>
      <c r="D68" s="13"/>
      <c r="E68" s="13"/>
      <c r="F68" s="13"/>
      <c r="G68" s="61"/>
      <c r="H68" s="62" t="s">
        <v>2184</v>
      </c>
      <c r="I68" s="63" t="s">
        <v>1194</v>
      </c>
      <c r="J68" s="64">
        <v>58.510067999999997</v>
      </c>
      <c r="K68" s="64">
        <v>58.510067999999997</v>
      </c>
      <c r="L68" s="64">
        <f t="shared" si="1"/>
        <v>0</v>
      </c>
    </row>
    <row r="69" spans="1:12" ht="15" x14ac:dyDescent="0.2">
      <c r="A69" s="8"/>
      <c r="B69" s="28"/>
      <c r="C69" s="28"/>
      <c r="D69" s="13"/>
      <c r="E69" s="13"/>
      <c r="F69" s="13"/>
      <c r="G69" s="61"/>
      <c r="H69" s="62" t="s">
        <v>2191</v>
      </c>
      <c r="I69" s="63" t="s">
        <v>1195</v>
      </c>
      <c r="J69" s="64">
        <v>23.207778000000001</v>
      </c>
      <c r="K69" s="64">
        <v>23.207778000000001</v>
      </c>
      <c r="L69" s="64">
        <f t="shared" si="1"/>
        <v>0</v>
      </c>
    </row>
    <row r="70" spans="1:12" ht="30" x14ac:dyDescent="0.2">
      <c r="A70" s="8"/>
      <c r="B70" s="28"/>
      <c r="C70" s="28"/>
      <c r="D70" s="13"/>
      <c r="E70" s="13"/>
      <c r="F70" s="13"/>
      <c r="G70" s="61"/>
      <c r="H70" s="62" t="s">
        <v>2192</v>
      </c>
      <c r="I70" s="63" t="s">
        <v>1196</v>
      </c>
      <c r="J70" s="64">
        <v>7.9163370000000004</v>
      </c>
      <c r="K70" s="64">
        <v>7.9163370000000004</v>
      </c>
      <c r="L70" s="64">
        <f t="shared" si="1"/>
        <v>0</v>
      </c>
    </row>
    <row r="71" spans="1:12" ht="15" x14ac:dyDescent="0.2">
      <c r="A71" s="8"/>
      <c r="B71" s="28"/>
      <c r="C71" s="28"/>
      <c r="D71" s="13"/>
      <c r="E71" s="13"/>
      <c r="F71" s="13"/>
      <c r="G71" s="61"/>
      <c r="H71" s="62" t="s">
        <v>2187</v>
      </c>
      <c r="I71" s="63" t="s">
        <v>2045</v>
      </c>
      <c r="J71" s="64">
        <v>4.8926869999999996</v>
      </c>
      <c r="K71" s="64">
        <v>4.8926869999999996</v>
      </c>
      <c r="L71" s="64">
        <f t="shared" si="1"/>
        <v>0</v>
      </c>
    </row>
    <row r="72" spans="1:12" ht="30" x14ac:dyDescent="0.2">
      <c r="A72" s="8"/>
      <c r="B72" s="28"/>
      <c r="C72" s="28"/>
      <c r="D72" s="13"/>
      <c r="E72" s="13"/>
      <c r="F72" s="13"/>
      <c r="G72" s="61"/>
      <c r="H72" s="62" t="s">
        <v>2188</v>
      </c>
      <c r="I72" s="63" t="s">
        <v>1298</v>
      </c>
      <c r="J72" s="64">
        <v>11.790037999999999</v>
      </c>
      <c r="K72" s="64">
        <v>11.790037999999999</v>
      </c>
      <c r="L72" s="64">
        <f t="shared" ref="L72:L135" si="2">+K72-J72</f>
        <v>0</v>
      </c>
    </row>
    <row r="73" spans="1:12" ht="15" x14ac:dyDescent="0.2">
      <c r="A73" s="8"/>
      <c r="B73" s="28"/>
      <c r="C73" s="28"/>
      <c r="D73" s="13"/>
      <c r="E73" s="13"/>
      <c r="F73" s="13"/>
      <c r="G73" s="61"/>
      <c r="H73" s="62" t="s">
        <v>2189</v>
      </c>
      <c r="I73" s="63" t="s">
        <v>1261</v>
      </c>
      <c r="J73" s="64">
        <v>13.896832</v>
      </c>
      <c r="K73" s="64">
        <v>13.896832</v>
      </c>
      <c r="L73" s="64">
        <f t="shared" si="2"/>
        <v>0</v>
      </c>
    </row>
    <row r="74" spans="1:12" ht="15" x14ac:dyDescent="0.2">
      <c r="A74" s="8"/>
      <c r="B74" s="28"/>
      <c r="C74" s="28"/>
      <c r="D74" s="13"/>
      <c r="E74" s="13"/>
      <c r="F74" s="13"/>
      <c r="G74" s="61"/>
      <c r="H74" s="62" t="s">
        <v>2193</v>
      </c>
      <c r="I74" s="63" t="s">
        <v>1263</v>
      </c>
      <c r="J74" s="64">
        <v>18.340944</v>
      </c>
      <c r="K74" s="64">
        <v>18.340944</v>
      </c>
      <c r="L74" s="64">
        <f t="shared" si="2"/>
        <v>0</v>
      </c>
    </row>
    <row r="75" spans="1:12" ht="15" x14ac:dyDescent="0.2">
      <c r="A75" s="8"/>
      <c r="B75" s="28"/>
      <c r="C75" s="28"/>
      <c r="D75" s="13"/>
      <c r="E75" s="29">
        <v>41</v>
      </c>
      <c r="F75" s="30" t="s">
        <v>31</v>
      </c>
      <c r="G75" s="31"/>
      <c r="H75" s="32"/>
      <c r="I75" s="33"/>
      <c r="J75" s="34">
        <v>133.51087899999999</v>
      </c>
      <c r="K75" s="34">
        <v>133.51087899999999</v>
      </c>
      <c r="L75" s="34">
        <f t="shared" si="2"/>
        <v>0</v>
      </c>
    </row>
    <row r="76" spans="1:12" ht="15" x14ac:dyDescent="0.2">
      <c r="A76" s="8"/>
      <c r="B76" s="28"/>
      <c r="C76" s="28"/>
      <c r="D76" s="13"/>
      <c r="E76" s="13"/>
      <c r="F76" s="13"/>
      <c r="G76" s="61" t="s">
        <v>2</v>
      </c>
      <c r="H76" s="62"/>
      <c r="I76" s="63"/>
      <c r="J76" s="64">
        <v>133.51087899999999</v>
      </c>
      <c r="K76" s="64">
        <v>133.51087899999999</v>
      </c>
      <c r="L76" s="64">
        <f t="shared" si="2"/>
        <v>0</v>
      </c>
    </row>
    <row r="77" spans="1:12" ht="15" x14ac:dyDescent="0.2">
      <c r="A77" s="8"/>
      <c r="B77" s="28"/>
      <c r="C77" s="28"/>
      <c r="D77" s="13"/>
      <c r="E77" s="13"/>
      <c r="F77" s="13"/>
      <c r="G77" s="61"/>
      <c r="H77" s="62" t="s">
        <v>2165</v>
      </c>
      <c r="I77" s="63" t="s">
        <v>1197</v>
      </c>
      <c r="J77" s="64">
        <v>38.419710000000002</v>
      </c>
      <c r="K77" s="64">
        <v>38.419710000000002</v>
      </c>
      <c r="L77" s="64">
        <f t="shared" si="2"/>
        <v>0</v>
      </c>
    </row>
    <row r="78" spans="1:12" ht="15" x14ac:dyDescent="0.2">
      <c r="A78" s="8"/>
      <c r="B78" s="28"/>
      <c r="C78" s="28"/>
      <c r="D78" s="13"/>
      <c r="E78" s="13"/>
      <c r="F78" s="13"/>
      <c r="G78" s="61"/>
      <c r="H78" s="62" t="s">
        <v>2167</v>
      </c>
      <c r="I78" s="63" t="s">
        <v>1198</v>
      </c>
      <c r="J78" s="64">
        <v>23.674121</v>
      </c>
      <c r="K78" s="64">
        <v>23.674121</v>
      </c>
      <c r="L78" s="64">
        <f t="shared" si="2"/>
        <v>0</v>
      </c>
    </row>
    <row r="79" spans="1:12" ht="30" x14ac:dyDescent="0.2">
      <c r="A79" s="8"/>
      <c r="B79" s="28"/>
      <c r="C79" s="28"/>
      <c r="D79" s="13"/>
      <c r="E79" s="13"/>
      <c r="F79" s="13"/>
      <c r="G79" s="61"/>
      <c r="H79" s="62" t="s">
        <v>2194</v>
      </c>
      <c r="I79" s="63" t="s">
        <v>1199</v>
      </c>
      <c r="J79" s="64">
        <v>2.7682609999999999</v>
      </c>
      <c r="K79" s="64">
        <v>2.7682609999999999</v>
      </c>
      <c r="L79" s="64">
        <f t="shared" si="2"/>
        <v>0</v>
      </c>
    </row>
    <row r="80" spans="1:12" ht="15" x14ac:dyDescent="0.2">
      <c r="A80" s="8"/>
      <c r="B80" s="28"/>
      <c r="C80" s="28"/>
      <c r="D80" s="13"/>
      <c r="E80" s="13"/>
      <c r="F80" s="13"/>
      <c r="G80" s="61"/>
      <c r="H80" s="62" t="s">
        <v>2195</v>
      </c>
      <c r="I80" s="63" t="s">
        <v>1200</v>
      </c>
      <c r="J80" s="64">
        <v>38.869515</v>
      </c>
      <c r="K80" s="64">
        <v>38.869515</v>
      </c>
      <c r="L80" s="64">
        <f t="shared" si="2"/>
        <v>0</v>
      </c>
    </row>
    <row r="81" spans="1:12" ht="15" x14ac:dyDescent="0.2">
      <c r="A81" s="8"/>
      <c r="B81" s="28"/>
      <c r="C81" s="28"/>
      <c r="D81" s="13"/>
      <c r="E81" s="13"/>
      <c r="F81" s="13"/>
      <c r="G81" s="61"/>
      <c r="H81" s="62" t="s">
        <v>2196</v>
      </c>
      <c r="I81" s="63" t="s">
        <v>1201</v>
      </c>
      <c r="J81" s="64">
        <v>29.779271999999999</v>
      </c>
      <c r="K81" s="64">
        <v>29.779271999999999</v>
      </c>
      <c r="L81" s="64">
        <f t="shared" si="2"/>
        <v>0</v>
      </c>
    </row>
    <row r="82" spans="1:12" ht="15" x14ac:dyDescent="0.2">
      <c r="A82" s="8"/>
      <c r="B82" s="28"/>
      <c r="C82" s="28"/>
      <c r="D82" s="13"/>
      <c r="E82" s="29">
        <v>43</v>
      </c>
      <c r="F82" s="30" t="s">
        <v>32</v>
      </c>
      <c r="G82" s="31"/>
      <c r="H82" s="32"/>
      <c r="I82" s="33"/>
      <c r="J82" s="34">
        <v>356.25143800000001</v>
      </c>
      <c r="K82" s="34">
        <v>356.25143800000001</v>
      </c>
      <c r="L82" s="34">
        <f t="shared" si="2"/>
        <v>0</v>
      </c>
    </row>
    <row r="83" spans="1:12" ht="15" x14ac:dyDescent="0.2">
      <c r="A83" s="8"/>
      <c r="B83" s="28"/>
      <c r="C83" s="28"/>
      <c r="D83" s="13"/>
      <c r="E83" s="13"/>
      <c r="F83" s="13"/>
      <c r="G83" s="61" t="s">
        <v>2</v>
      </c>
      <c r="H83" s="62"/>
      <c r="I83" s="63"/>
      <c r="J83" s="64">
        <v>356.25143800000001</v>
      </c>
      <c r="K83" s="64">
        <v>356.25143800000001</v>
      </c>
      <c r="L83" s="64">
        <f t="shared" si="2"/>
        <v>0</v>
      </c>
    </row>
    <row r="84" spans="1:12" ht="15" x14ac:dyDescent="0.2">
      <c r="A84" s="8"/>
      <c r="B84" s="28"/>
      <c r="C84" s="28"/>
      <c r="D84" s="13"/>
      <c r="E84" s="13"/>
      <c r="F84" s="13"/>
      <c r="G84" s="61"/>
      <c r="H84" s="62" t="s">
        <v>2165</v>
      </c>
      <c r="I84" s="63" t="s">
        <v>1203</v>
      </c>
      <c r="J84" s="64">
        <v>29.785758999999999</v>
      </c>
      <c r="K84" s="64">
        <v>29.785758999999999</v>
      </c>
      <c r="L84" s="64">
        <f t="shared" si="2"/>
        <v>0</v>
      </c>
    </row>
    <row r="85" spans="1:12" ht="15" x14ac:dyDescent="0.2">
      <c r="A85" s="8"/>
      <c r="B85" s="28"/>
      <c r="C85" s="28"/>
      <c r="D85" s="13"/>
      <c r="E85" s="13"/>
      <c r="F85" s="13"/>
      <c r="G85" s="61"/>
      <c r="H85" s="62" t="s">
        <v>2168</v>
      </c>
      <c r="I85" s="63" t="s">
        <v>1200</v>
      </c>
      <c r="J85" s="64">
        <v>18.208286000000001</v>
      </c>
      <c r="K85" s="64">
        <v>18.208286000000001</v>
      </c>
      <c r="L85" s="64">
        <f t="shared" si="2"/>
        <v>0</v>
      </c>
    </row>
    <row r="86" spans="1:12" ht="15" x14ac:dyDescent="0.2">
      <c r="A86" s="8"/>
      <c r="B86" s="28"/>
      <c r="C86" s="28"/>
      <c r="D86" s="13"/>
      <c r="E86" s="13"/>
      <c r="F86" s="13"/>
      <c r="G86" s="61"/>
      <c r="H86" s="62" t="s">
        <v>2167</v>
      </c>
      <c r="I86" s="63" t="s">
        <v>1181</v>
      </c>
      <c r="J86" s="64">
        <v>5.7605620000000002</v>
      </c>
      <c r="K86" s="64">
        <v>5.7605620000000002</v>
      </c>
      <c r="L86" s="64">
        <f t="shared" si="2"/>
        <v>0</v>
      </c>
    </row>
    <row r="87" spans="1:12" ht="15" x14ac:dyDescent="0.2">
      <c r="A87" s="8"/>
      <c r="B87" s="28"/>
      <c r="C87" s="28"/>
      <c r="D87" s="13"/>
      <c r="E87" s="13"/>
      <c r="F87" s="13"/>
      <c r="G87" s="61"/>
      <c r="H87" s="62" t="s">
        <v>2169</v>
      </c>
      <c r="I87" s="63" t="s">
        <v>1204</v>
      </c>
      <c r="J87" s="64">
        <v>8.3107190000000006</v>
      </c>
      <c r="K87" s="64">
        <v>8.3107190000000006</v>
      </c>
      <c r="L87" s="64">
        <f t="shared" si="2"/>
        <v>0</v>
      </c>
    </row>
    <row r="88" spans="1:12" ht="15" x14ac:dyDescent="0.2">
      <c r="A88" s="8"/>
      <c r="B88" s="28"/>
      <c r="C88" s="28"/>
      <c r="D88" s="13"/>
      <c r="E88" s="13"/>
      <c r="F88" s="13"/>
      <c r="G88" s="61"/>
      <c r="H88" s="62" t="s">
        <v>2170</v>
      </c>
      <c r="I88" s="63" t="s">
        <v>1205</v>
      </c>
      <c r="J88" s="64">
        <v>4.3135680000000001</v>
      </c>
      <c r="K88" s="64">
        <v>4.3135680000000001</v>
      </c>
      <c r="L88" s="64">
        <f t="shared" si="2"/>
        <v>0</v>
      </c>
    </row>
    <row r="89" spans="1:12" ht="15" x14ac:dyDescent="0.2">
      <c r="A89" s="8"/>
      <c r="B89" s="28"/>
      <c r="C89" s="28"/>
      <c r="D89" s="13"/>
      <c r="E89" s="13"/>
      <c r="F89" s="13"/>
      <c r="G89" s="61"/>
      <c r="H89" s="62" t="s">
        <v>2197</v>
      </c>
      <c r="I89" s="63" t="s">
        <v>1206</v>
      </c>
      <c r="J89" s="64">
        <v>5.622363</v>
      </c>
      <c r="K89" s="64">
        <v>5.622363</v>
      </c>
      <c r="L89" s="64">
        <f t="shared" si="2"/>
        <v>0</v>
      </c>
    </row>
    <row r="90" spans="1:12" ht="15" x14ac:dyDescent="0.2">
      <c r="A90" s="8"/>
      <c r="B90" s="28"/>
      <c r="C90" s="28"/>
      <c r="D90" s="13"/>
      <c r="E90" s="13"/>
      <c r="F90" s="13"/>
      <c r="G90" s="61"/>
      <c r="H90" s="62" t="s">
        <v>2198</v>
      </c>
      <c r="I90" s="63" t="s">
        <v>1207</v>
      </c>
      <c r="J90" s="64">
        <v>6.0066110000000004</v>
      </c>
      <c r="K90" s="64">
        <v>6.0066110000000004</v>
      </c>
      <c r="L90" s="64">
        <f t="shared" si="2"/>
        <v>0</v>
      </c>
    </row>
    <row r="91" spans="1:12" ht="15" x14ac:dyDescent="0.2">
      <c r="A91" s="8"/>
      <c r="B91" s="28"/>
      <c r="C91" s="28"/>
      <c r="D91" s="13"/>
      <c r="E91" s="13"/>
      <c r="F91" s="13"/>
      <c r="G91" s="61"/>
      <c r="H91" s="62" t="s">
        <v>2199</v>
      </c>
      <c r="I91" s="63" t="s">
        <v>1208</v>
      </c>
      <c r="J91" s="64">
        <v>3.2520730000000002</v>
      </c>
      <c r="K91" s="64">
        <v>3.2520730000000002</v>
      </c>
      <c r="L91" s="64">
        <f t="shared" si="2"/>
        <v>0</v>
      </c>
    </row>
    <row r="92" spans="1:12" ht="15" x14ac:dyDescent="0.2">
      <c r="A92" s="8"/>
      <c r="B92" s="28"/>
      <c r="C92" s="28"/>
      <c r="D92" s="13"/>
      <c r="E92" s="13"/>
      <c r="F92" s="13"/>
      <c r="G92" s="61"/>
      <c r="H92" s="62" t="s">
        <v>2200</v>
      </c>
      <c r="I92" s="63" t="s">
        <v>1209</v>
      </c>
      <c r="J92" s="64">
        <v>22.494633</v>
      </c>
      <c r="K92" s="64">
        <v>22.494633</v>
      </c>
      <c r="L92" s="64">
        <f t="shared" si="2"/>
        <v>0</v>
      </c>
    </row>
    <row r="93" spans="1:12" ht="15" x14ac:dyDescent="0.2">
      <c r="A93" s="8"/>
      <c r="B93" s="28"/>
      <c r="C93" s="28"/>
      <c r="D93" s="13"/>
      <c r="E93" s="13"/>
      <c r="F93" s="13"/>
      <c r="G93" s="61"/>
      <c r="H93" s="62" t="s">
        <v>2201</v>
      </c>
      <c r="I93" s="63" t="s">
        <v>1210</v>
      </c>
      <c r="J93" s="64">
        <v>17.955846000000001</v>
      </c>
      <c r="K93" s="64">
        <v>17.955846000000001</v>
      </c>
      <c r="L93" s="64">
        <f t="shared" si="2"/>
        <v>0</v>
      </c>
    </row>
    <row r="94" spans="1:12" ht="15" x14ac:dyDescent="0.2">
      <c r="A94" s="8"/>
      <c r="B94" s="28"/>
      <c r="C94" s="28"/>
      <c r="D94" s="13"/>
      <c r="E94" s="13"/>
      <c r="F94" s="13"/>
      <c r="G94" s="61"/>
      <c r="H94" s="62" t="s">
        <v>2202</v>
      </c>
      <c r="I94" s="63" t="s">
        <v>1211</v>
      </c>
      <c r="J94" s="64">
        <v>25.064841999999999</v>
      </c>
      <c r="K94" s="64">
        <v>25.064841999999999</v>
      </c>
      <c r="L94" s="64">
        <f t="shared" si="2"/>
        <v>0</v>
      </c>
    </row>
    <row r="95" spans="1:12" ht="15" x14ac:dyDescent="0.2">
      <c r="A95" s="8"/>
      <c r="B95" s="28"/>
      <c r="C95" s="28"/>
      <c r="D95" s="13"/>
      <c r="E95" s="13"/>
      <c r="F95" s="13"/>
      <c r="G95" s="61"/>
      <c r="H95" s="62" t="s">
        <v>2203</v>
      </c>
      <c r="I95" s="63" t="s">
        <v>1212</v>
      </c>
      <c r="J95" s="64">
        <v>15.391689</v>
      </c>
      <c r="K95" s="64">
        <v>15.391689</v>
      </c>
      <c r="L95" s="64">
        <f t="shared" si="2"/>
        <v>0</v>
      </c>
    </row>
    <row r="96" spans="1:12" ht="15" x14ac:dyDescent="0.2">
      <c r="A96" s="8"/>
      <c r="B96" s="28"/>
      <c r="C96" s="28"/>
      <c r="D96" s="13"/>
      <c r="E96" s="13"/>
      <c r="F96" s="13"/>
      <c r="G96" s="61"/>
      <c r="H96" s="62" t="s">
        <v>2204</v>
      </c>
      <c r="I96" s="63" t="s">
        <v>1213</v>
      </c>
      <c r="J96" s="64">
        <v>51.353997999999997</v>
      </c>
      <c r="K96" s="64">
        <v>51.353997999999997</v>
      </c>
      <c r="L96" s="64">
        <f t="shared" si="2"/>
        <v>0</v>
      </c>
    </row>
    <row r="97" spans="1:12" ht="15" x14ac:dyDescent="0.2">
      <c r="A97" s="8"/>
      <c r="B97" s="28"/>
      <c r="C97" s="28"/>
      <c r="D97" s="13"/>
      <c r="E97" s="13"/>
      <c r="F97" s="13"/>
      <c r="G97" s="61"/>
      <c r="H97" s="62" t="s">
        <v>2205</v>
      </c>
      <c r="I97" s="63" t="s">
        <v>1214</v>
      </c>
      <c r="J97" s="64">
        <v>16.794723000000001</v>
      </c>
      <c r="K97" s="64">
        <v>16.794723000000001</v>
      </c>
      <c r="L97" s="64">
        <f t="shared" si="2"/>
        <v>0</v>
      </c>
    </row>
    <row r="98" spans="1:12" ht="15" x14ac:dyDescent="0.2">
      <c r="A98" s="8"/>
      <c r="B98" s="28"/>
      <c r="C98" s="28"/>
      <c r="D98" s="13"/>
      <c r="E98" s="13"/>
      <c r="F98" s="13"/>
      <c r="G98" s="61"/>
      <c r="H98" s="62" t="s">
        <v>2206</v>
      </c>
      <c r="I98" s="63" t="s">
        <v>1215</v>
      </c>
      <c r="J98" s="64">
        <v>16.059940000000001</v>
      </c>
      <c r="K98" s="64">
        <v>16.059940000000001</v>
      </c>
      <c r="L98" s="64">
        <f t="shared" si="2"/>
        <v>0</v>
      </c>
    </row>
    <row r="99" spans="1:12" ht="15" x14ac:dyDescent="0.2">
      <c r="A99" s="8"/>
      <c r="B99" s="28"/>
      <c r="C99" s="28"/>
      <c r="D99" s="13"/>
      <c r="E99" s="13"/>
      <c r="F99" s="13"/>
      <c r="G99" s="61"/>
      <c r="H99" s="62" t="s">
        <v>2207</v>
      </c>
      <c r="I99" s="63" t="s">
        <v>1216</v>
      </c>
      <c r="J99" s="64">
        <v>5.1925520000000001</v>
      </c>
      <c r="K99" s="64">
        <v>5.1925520000000001</v>
      </c>
      <c r="L99" s="64">
        <f t="shared" si="2"/>
        <v>0</v>
      </c>
    </row>
    <row r="100" spans="1:12" ht="15" x14ac:dyDescent="0.2">
      <c r="A100" s="8"/>
      <c r="B100" s="28"/>
      <c r="C100" s="28"/>
      <c r="D100" s="13"/>
      <c r="E100" s="13"/>
      <c r="F100" s="13"/>
      <c r="G100" s="61"/>
      <c r="H100" s="62" t="s">
        <v>2208</v>
      </c>
      <c r="I100" s="63" t="s">
        <v>1217</v>
      </c>
      <c r="J100" s="64">
        <v>8.8025520000000004</v>
      </c>
      <c r="K100" s="64">
        <v>8.8025520000000004</v>
      </c>
      <c r="L100" s="64">
        <f t="shared" si="2"/>
        <v>0</v>
      </c>
    </row>
    <row r="101" spans="1:12" ht="15" x14ac:dyDescent="0.2">
      <c r="A101" s="8"/>
      <c r="B101" s="28"/>
      <c r="C101" s="28"/>
      <c r="D101" s="13"/>
      <c r="E101" s="13"/>
      <c r="F101" s="13"/>
      <c r="G101" s="61"/>
      <c r="H101" s="62" t="s">
        <v>2209</v>
      </c>
      <c r="I101" s="63" t="s">
        <v>1218</v>
      </c>
      <c r="J101" s="64">
        <v>6.3912139999999997</v>
      </c>
      <c r="K101" s="64">
        <v>6.3912139999999997</v>
      </c>
      <c r="L101" s="64">
        <f t="shared" si="2"/>
        <v>0</v>
      </c>
    </row>
    <row r="102" spans="1:12" ht="15" x14ac:dyDescent="0.2">
      <c r="A102" s="8"/>
      <c r="B102" s="28"/>
      <c r="C102" s="28"/>
      <c r="D102" s="13"/>
      <c r="E102" s="13"/>
      <c r="F102" s="13"/>
      <c r="G102" s="61"/>
      <c r="H102" s="62" t="s">
        <v>2210</v>
      </c>
      <c r="I102" s="63" t="s">
        <v>1202</v>
      </c>
      <c r="J102" s="64">
        <v>79.305648000000005</v>
      </c>
      <c r="K102" s="64">
        <v>79.305648000000005</v>
      </c>
      <c r="L102" s="64">
        <f t="shared" si="2"/>
        <v>0</v>
      </c>
    </row>
    <row r="103" spans="1:12" ht="15" x14ac:dyDescent="0.2">
      <c r="A103" s="8"/>
      <c r="B103" s="28"/>
      <c r="C103" s="28"/>
      <c r="D103" s="13"/>
      <c r="E103" s="13"/>
      <c r="F103" s="13"/>
      <c r="G103" s="61"/>
      <c r="H103" s="62" t="s">
        <v>2190</v>
      </c>
      <c r="I103" s="63" t="s">
        <v>1192</v>
      </c>
      <c r="J103" s="64">
        <v>10.183859999999999</v>
      </c>
      <c r="K103" s="64">
        <v>10.183859999999999</v>
      </c>
      <c r="L103" s="64">
        <f t="shared" si="2"/>
        <v>0</v>
      </c>
    </row>
    <row r="104" spans="1:12" ht="30" customHeight="1" x14ac:dyDescent="0.2">
      <c r="A104" s="8"/>
      <c r="B104" s="28"/>
      <c r="C104" s="28"/>
      <c r="D104" s="13"/>
      <c r="E104" s="29">
        <v>44</v>
      </c>
      <c r="F104" s="74" t="s">
        <v>33</v>
      </c>
      <c r="G104" s="74"/>
      <c r="H104" s="74"/>
      <c r="I104" s="74"/>
      <c r="J104" s="34">
        <v>211.95110299999999</v>
      </c>
      <c r="K104" s="34">
        <v>211.95110299999999</v>
      </c>
      <c r="L104" s="34">
        <f t="shared" si="2"/>
        <v>0</v>
      </c>
    </row>
    <row r="105" spans="1:12" ht="15" x14ac:dyDescent="0.2">
      <c r="A105" s="8"/>
      <c r="B105" s="28"/>
      <c r="C105" s="28"/>
      <c r="D105" s="13"/>
      <c r="E105" s="13"/>
      <c r="F105" s="13"/>
      <c r="G105" s="61" t="s">
        <v>2</v>
      </c>
      <c r="H105" s="62"/>
      <c r="I105" s="63"/>
      <c r="J105" s="64">
        <v>211.95110299999999</v>
      </c>
      <c r="K105" s="64">
        <v>211.95110299999999</v>
      </c>
      <c r="L105" s="64">
        <f t="shared" si="2"/>
        <v>0</v>
      </c>
    </row>
    <row r="106" spans="1:12" ht="15" x14ac:dyDescent="0.2">
      <c r="A106" s="8"/>
      <c r="B106" s="28"/>
      <c r="C106" s="28"/>
      <c r="D106" s="13"/>
      <c r="E106" s="13"/>
      <c r="F106" s="13"/>
      <c r="G106" s="61"/>
      <c r="H106" s="62" t="s">
        <v>2165</v>
      </c>
      <c r="I106" s="63" t="s">
        <v>1181</v>
      </c>
      <c r="J106" s="64">
        <v>167.56209699999999</v>
      </c>
      <c r="K106" s="64">
        <v>167.56209699999999</v>
      </c>
      <c r="L106" s="64">
        <f t="shared" si="2"/>
        <v>0</v>
      </c>
    </row>
    <row r="107" spans="1:12" ht="15" x14ac:dyDescent="0.2">
      <c r="A107" s="8"/>
      <c r="B107" s="28"/>
      <c r="C107" s="28"/>
      <c r="D107" s="13"/>
      <c r="E107" s="13"/>
      <c r="F107" s="13"/>
      <c r="G107" s="61"/>
      <c r="H107" s="62" t="s">
        <v>2169</v>
      </c>
      <c r="I107" s="63" t="s">
        <v>1219</v>
      </c>
      <c r="J107" s="64">
        <v>40.035172000000003</v>
      </c>
      <c r="K107" s="64">
        <v>40.035172000000003</v>
      </c>
      <c r="L107" s="64">
        <f t="shared" si="2"/>
        <v>0</v>
      </c>
    </row>
    <row r="108" spans="1:12" ht="15" x14ac:dyDescent="0.2">
      <c r="A108" s="8"/>
      <c r="B108" s="28"/>
      <c r="C108" s="28"/>
      <c r="D108" s="13"/>
      <c r="E108" s="13"/>
      <c r="F108" s="13"/>
      <c r="G108" s="61"/>
      <c r="H108" s="62" t="s">
        <v>2194</v>
      </c>
      <c r="I108" s="63" t="s">
        <v>1220</v>
      </c>
      <c r="J108" s="64">
        <v>4.353834</v>
      </c>
      <c r="K108" s="64">
        <v>4.353834</v>
      </c>
      <c r="L108" s="64">
        <f t="shared" si="2"/>
        <v>0</v>
      </c>
    </row>
    <row r="109" spans="1:12" ht="15" x14ac:dyDescent="0.2">
      <c r="A109" s="8"/>
      <c r="B109" s="28"/>
      <c r="C109" s="28"/>
      <c r="D109" s="13"/>
      <c r="E109" s="29">
        <v>49</v>
      </c>
      <c r="F109" s="30" t="s">
        <v>2163</v>
      </c>
      <c r="G109" s="31"/>
      <c r="H109" s="32"/>
      <c r="I109" s="33"/>
      <c r="J109" s="34">
        <v>3840.2050570000001</v>
      </c>
      <c r="K109" s="34">
        <v>3840.2050570000001</v>
      </c>
      <c r="L109" s="34">
        <f t="shared" si="2"/>
        <v>0</v>
      </c>
    </row>
    <row r="110" spans="1:12" ht="15" x14ac:dyDescent="0.2">
      <c r="A110" s="8"/>
      <c r="B110" s="28"/>
      <c r="C110" s="28"/>
      <c r="D110" s="13"/>
      <c r="E110" s="13"/>
      <c r="F110" s="13"/>
      <c r="G110" s="61" t="s">
        <v>2</v>
      </c>
      <c r="H110" s="62"/>
      <c r="I110" s="63"/>
      <c r="J110" s="64">
        <v>3697.1401639999999</v>
      </c>
      <c r="K110" s="64">
        <v>3697.1401639999999</v>
      </c>
      <c r="L110" s="64">
        <f t="shared" si="2"/>
        <v>0</v>
      </c>
    </row>
    <row r="111" spans="1:12" ht="15" x14ac:dyDescent="0.2">
      <c r="A111" s="8"/>
      <c r="B111" s="28"/>
      <c r="C111" s="28"/>
      <c r="D111" s="13"/>
      <c r="E111" s="13"/>
      <c r="F111" s="13"/>
      <c r="G111" s="61"/>
      <c r="H111" s="62" t="s">
        <v>2165</v>
      </c>
      <c r="I111" s="63" t="s">
        <v>2163</v>
      </c>
      <c r="J111" s="64">
        <v>50.604382999999999</v>
      </c>
      <c r="K111" s="64">
        <v>50.604382999999999</v>
      </c>
      <c r="L111" s="64">
        <f t="shared" si="2"/>
        <v>0</v>
      </c>
    </row>
    <row r="112" spans="1:12" ht="15" x14ac:dyDescent="0.2">
      <c r="A112" s="8"/>
      <c r="B112" s="28"/>
      <c r="C112" s="28"/>
      <c r="D112" s="13"/>
      <c r="E112" s="13"/>
      <c r="F112" s="13"/>
      <c r="G112" s="61"/>
      <c r="H112" s="62" t="s">
        <v>2166</v>
      </c>
      <c r="I112" s="63" t="s">
        <v>1819</v>
      </c>
      <c r="J112" s="64">
        <v>10.846101000000001</v>
      </c>
      <c r="K112" s="64">
        <v>10.846101000000001</v>
      </c>
      <c r="L112" s="64">
        <f t="shared" si="2"/>
        <v>0</v>
      </c>
    </row>
    <row r="113" spans="1:12" ht="30" x14ac:dyDescent="0.2">
      <c r="A113" s="8"/>
      <c r="B113" s="28"/>
      <c r="C113" s="28"/>
      <c r="D113" s="13"/>
      <c r="E113" s="13"/>
      <c r="F113" s="13"/>
      <c r="G113" s="61"/>
      <c r="H113" s="62" t="s">
        <v>2172</v>
      </c>
      <c r="I113" s="63" t="s">
        <v>2211</v>
      </c>
      <c r="J113" s="64">
        <v>13.549913999999999</v>
      </c>
      <c r="K113" s="64">
        <v>13.549913999999999</v>
      </c>
      <c r="L113" s="64">
        <f t="shared" si="2"/>
        <v>0</v>
      </c>
    </row>
    <row r="114" spans="1:12" ht="15" x14ac:dyDescent="0.2">
      <c r="A114" s="8"/>
      <c r="B114" s="28"/>
      <c r="C114" s="28"/>
      <c r="D114" s="13"/>
      <c r="E114" s="13"/>
      <c r="F114" s="13"/>
      <c r="G114" s="61"/>
      <c r="H114" s="62" t="s">
        <v>2173</v>
      </c>
      <c r="I114" s="63" t="s">
        <v>2212</v>
      </c>
      <c r="J114" s="64">
        <v>0.55000000000000004</v>
      </c>
      <c r="K114" s="64">
        <v>0.55000000000000004</v>
      </c>
      <c r="L114" s="64">
        <f t="shared" si="2"/>
        <v>0</v>
      </c>
    </row>
    <row r="115" spans="1:12" ht="15" x14ac:dyDescent="0.2">
      <c r="A115" s="8"/>
      <c r="B115" s="28"/>
      <c r="C115" s="28"/>
      <c r="D115" s="13"/>
      <c r="E115" s="13"/>
      <c r="F115" s="13"/>
      <c r="G115" s="61"/>
      <c r="H115" s="62" t="s">
        <v>2168</v>
      </c>
      <c r="I115" s="63" t="s">
        <v>1279</v>
      </c>
      <c r="J115" s="64">
        <v>15.797435</v>
      </c>
      <c r="K115" s="64">
        <v>15.797435</v>
      </c>
      <c r="L115" s="64">
        <f t="shared" si="2"/>
        <v>0</v>
      </c>
    </row>
    <row r="116" spans="1:12" ht="15" x14ac:dyDescent="0.2">
      <c r="A116" s="8"/>
      <c r="B116" s="28"/>
      <c r="C116" s="28"/>
      <c r="D116" s="13"/>
      <c r="E116" s="13"/>
      <c r="F116" s="13"/>
      <c r="G116" s="61"/>
      <c r="H116" s="62" t="s">
        <v>2180</v>
      </c>
      <c r="I116" s="63" t="s">
        <v>1192</v>
      </c>
      <c r="J116" s="64">
        <v>18.822149</v>
      </c>
      <c r="K116" s="64">
        <v>18.822149</v>
      </c>
      <c r="L116" s="64">
        <f t="shared" si="2"/>
        <v>0</v>
      </c>
    </row>
    <row r="117" spans="1:12" ht="15" x14ac:dyDescent="0.2">
      <c r="A117" s="8"/>
      <c r="B117" s="28"/>
      <c r="C117" s="28"/>
      <c r="D117" s="13"/>
      <c r="E117" s="13"/>
      <c r="F117" s="13"/>
      <c r="G117" s="61"/>
      <c r="H117" s="62" t="s">
        <v>2186</v>
      </c>
      <c r="I117" s="63" t="s">
        <v>1820</v>
      </c>
      <c r="J117" s="64">
        <v>680.95767999999998</v>
      </c>
      <c r="K117" s="64">
        <v>680.95767999999998</v>
      </c>
      <c r="L117" s="64">
        <f t="shared" si="2"/>
        <v>0</v>
      </c>
    </row>
    <row r="118" spans="1:12" ht="15" x14ac:dyDescent="0.2">
      <c r="A118" s="8"/>
      <c r="B118" s="28"/>
      <c r="C118" s="28"/>
      <c r="D118" s="13"/>
      <c r="E118" s="13"/>
      <c r="F118" s="13"/>
      <c r="G118" s="61"/>
      <c r="H118" s="62" t="s">
        <v>2213</v>
      </c>
      <c r="I118" s="63" t="s">
        <v>1821</v>
      </c>
      <c r="J118" s="64">
        <v>4.7568720000000004</v>
      </c>
      <c r="K118" s="64">
        <v>4.7568720000000004</v>
      </c>
      <c r="L118" s="64">
        <f t="shared" si="2"/>
        <v>0</v>
      </c>
    </row>
    <row r="119" spans="1:12" ht="30" x14ac:dyDescent="0.2">
      <c r="A119" s="8"/>
      <c r="B119" s="28"/>
      <c r="C119" s="28"/>
      <c r="D119" s="13"/>
      <c r="E119" s="13"/>
      <c r="F119" s="13"/>
      <c r="G119" s="61"/>
      <c r="H119" s="62" t="s">
        <v>2187</v>
      </c>
      <c r="I119" s="63" t="s">
        <v>1822</v>
      </c>
      <c r="J119" s="64">
        <v>5.834625</v>
      </c>
      <c r="K119" s="64">
        <v>5.834625</v>
      </c>
      <c r="L119" s="64">
        <f t="shared" si="2"/>
        <v>0</v>
      </c>
    </row>
    <row r="120" spans="1:12" ht="15" x14ac:dyDescent="0.2">
      <c r="A120" s="8"/>
      <c r="B120" s="28"/>
      <c r="C120" s="28"/>
      <c r="D120" s="13"/>
      <c r="E120" s="13"/>
      <c r="F120" s="13"/>
      <c r="G120" s="61"/>
      <c r="H120" s="62" t="s">
        <v>2188</v>
      </c>
      <c r="I120" s="63" t="s">
        <v>1823</v>
      </c>
      <c r="J120" s="64">
        <v>4.1544090000000002</v>
      </c>
      <c r="K120" s="64">
        <v>4.1544090000000002</v>
      </c>
      <c r="L120" s="64">
        <f t="shared" si="2"/>
        <v>0</v>
      </c>
    </row>
    <row r="121" spans="1:12" ht="15" x14ac:dyDescent="0.2">
      <c r="A121" s="8"/>
      <c r="B121" s="28"/>
      <c r="C121" s="28"/>
      <c r="D121" s="13"/>
      <c r="E121" s="13"/>
      <c r="F121" s="13"/>
      <c r="G121" s="61"/>
      <c r="H121" s="62" t="s">
        <v>2189</v>
      </c>
      <c r="I121" s="63" t="s">
        <v>1824</v>
      </c>
      <c r="J121" s="64">
        <v>17.051271</v>
      </c>
      <c r="K121" s="64">
        <v>17.051271</v>
      </c>
      <c r="L121" s="64">
        <f t="shared" si="2"/>
        <v>0</v>
      </c>
    </row>
    <row r="122" spans="1:12" ht="30" x14ac:dyDescent="0.2">
      <c r="A122" s="8"/>
      <c r="B122" s="28"/>
      <c r="C122" s="28"/>
      <c r="D122" s="13"/>
      <c r="E122" s="13"/>
      <c r="F122" s="13"/>
      <c r="G122" s="61"/>
      <c r="H122" s="62" t="s">
        <v>2193</v>
      </c>
      <c r="I122" s="63" t="s">
        <v>1825</v>
      </c>
      <c r="J122" s="64">
        <v>3.88767</v>
      </c>
      <c r="K122" s="64">
        <v>3.88767</v>
      </c>
      <c r="L122" s="64">
        <f t="shared" si="2"/>
        <v>0</v>
      </c>
    </row>
    <row r="123" spans="1:12" ht="30" x14ac:dyDescent="0.2">
      <c r="A123" s="8"/>
      <c r="B123" s="28"/>
      <c r="C123" s="28"/>
      <c r="D123" s="13"/>
      <c r="E123" s="13"/>
      <c r="F123" s="13"/>
      <c r="G123" s="61"/>
      <c r="H123" s="62" t="s">
        <v>2214</v>
      </c>
      <c r="I123" s="63" t="s">
        <v>1826</v>
      </c>
      <c r="J123" s="64">
        <v>2.227938</v>
      </c>
      <c r="K123" s="64">
        <v>2.227938</v>
      </c>
      <c r="L123" s="64">
        <f t="shared" si="2"/>
        <v>0</v>
      </c>
    </row>
    <row r="124" spans="1:12" ht="15" x14ac:dyDescent="0.2">
      <c r="A124" s="8"/>
      <c r="B124" s="28"/>
      <c r="C124" s="28"/>
      <c r="D124" s="13"/>
      <c r="E124" s="13"/>
      <c r="F124" s="13"/>
      <c r="G124" s="61"/>
      <c r="H124" s="62" t="s">
        <v>2215</v>
      </c>
      <c r="I124" s="65" t="s">
        <v>1827</v>
      </c>
      <c r="J124" s="64">
        <v>6.275531</v>
      </c>
      <c r="K124" s="64">
        <v>6.275531</v>
      </c>
      <c r="L124" s="64">
        <f t="shared" si="2"/>
        <v>0</v>
      </c>
    </row>
    <row r="125" spans="1:12" ht="15" x14ac:dyDescent="0.2">
      <c r="A125" s="8"/>
      <c r="B125" s="28"/>
      <c r="C125" s="28"/>
      <c r="D125" s="13"/>
      <c r="E125" s="13"/>
      <c r="F125" s="13"/>
      <c r="G125" s="61"/>
      <c r="H125" s="62" t="s">
        <v>2216</v>
      </c>
      <c r="I125" s="63" t="s">
        <v>1828</v>
      </c>
      <c r="J125" s="64">
        <v>4.561153</v>
      </c>
      <c r="K125" s="64">
        <v>4.561153</v>
      </c>
      <c r="L125" s="64">
        <f t="shared" si="2"/>
        <v>0</v>
      </c>
    </row>
    <row r="126" spans="1:12" ht="30" x14ac:dyDescent="0.2">
      <c r="A126" s="8"/>
      <c r="B126" s="28"/>
      <c r="C126" s="28"/>
      <c r="D126" s="13"/>
      <c r="E126" s="13"/>
      <c r="F126" s="13"/>
      <c r="G126" s="61"/>
      <c r="H126" s="62" t="s">
        <v>2217</v>
      </c>
      <c r="I126" s="63" t="s">
        <v>1829</v>
      </c>
      <c r="J126" s="64">
        <v>6.2468329999999996</v>
      </c>
      <c r="K126" s="64">
        <v>6.2468329999999996</v>
      </c>
      <c r="L126" s="64">
        <f t="shared" si="2"/>
        <v>0</v>
      </c>
    </row>
    <row r="127" spans="1:12" ht="15" x14ac:dyDescent="0.2">
      <c r="A127" s="8"/>
      <c r="B127" s="28"/>
      <c r="C127" s="28"/>
      <c r="D127" s="13"/>
      <c r="E127" s="13"/>
      <c r="F127" s="13"/>
      <c r="G127" s="61"/>
      <c r="H127" s="62" t="s">
        <v>2218</v>
      </c>
      <c r="I127" s="63" t="s">
        <v>1830</v>
      </c>
      <c r="J127" s="64">
        <v>5.9316680000000002</v>
      </c>
      <c r="K127" s="64">
        <v>5.9316680000000002</v>
      </c>
      <c r="L127" s="64">
        <f t="shared" si="2"/>
        <v>0</v>
      </c>
    </row>
    <row r="128" spans="1:12" ht="15" x14ac:dyDescent="0.2">
      <c r="A128" s="8"/>
      <c r="B128" s="28"/>
      <c r="C128" s="28"/>
      <c r="D128" s="13"/>
      <c r="E128" s="13"/>
      <c r="F128" s="13"/>
      <c r="G128" s="61"/>
      <c r="H128" s="62" t="s">
        <v>2219</v>
      </c>
      <c r="I128" s="63" t="s">
        <v>1831</v>
      </c>
      <c r="J128" s="64">
        <v>19.126650999999999</v>
      </c>
      <c r="K128" s="64">
        <v>19.126650999999999</v>
      </c>
      <c r="L128" s="64">
        <f t="shared" si="2"/>
        <v>0</v>
      </c>
    </row>
    <row r="129" spans="1:12" ht="15" x14ac:dyDescent="0.2">
      <c r="A129" s="8"/>
      <c r="B129" s="28"/>
      <c r="C129" s="28"/>
      <c r="D129" s="13"/>
      <c r="E129" s="13"/>
      <c r="F129" s="13"/>
      <c r="G129" s="61"/>
      <c r="H129" s="62" t="s">
        <v>2220</v>
      </c>
      <c r="I129" s="63" t="s">
        <v>1832</v>
      </c>
      <c r="J129" s="64">
        <v>278.17066499999999</v>
      </c>
      <c r="K129" s="64">
        <v>278.17066499999999</v>
      </c>
      <c r="L129" s="64">
        <f t="shared" si="2"/>
        <v>0</v>
      </c>
    </row>
    <row r="130" spans="1:12" ht="15" x14ac:dyDescent="0.2">
      <c r="A130" s="8"/>
      <c r="B130" s="28"/>
      <c r="C130" s="28"/>
      <c r="D130" s="13"/>
      <c r="E130" s="13"/>
      <c r="F130" s="13"/>
      <c r="G130" s="61"/>
      <c r="H130" s="62" t="s">
        <v>2221</v>
      </c>
      <c r="I130" s="63" t="s">
        <v>1833</v>
      </c>
      <c r="J130" s="64">
        <v>1.7631840000000001</v>
      </c>
      <c r="K130" s="64">
        <v>1.7631840000000001</v>
      </c>
      <c r="L130" s="64">
        <f t="shared" si="2"/>
        <v>0</v>
      </c>
    </row>
    <row r="131" spans="1:12" ht="15" x14ac:dyDescent="0.2">
      <c r="A131" s="8"/>
      <c r="B131" s="28"/>
      <c r="C131" s="28"/>
      <c r="D131" s="13"/>
      <c r="E131" s="13"/>
      <c r="F131" s="13"/>
      <c r="G131" s="61"/>
      <c r="H131" s="62" t="s">
        <v>2222</v>
      </c>
      <c r="I131" s="63" t="s">
        <v>1834</v>
      </c>
      <c r="J131" s="64">
        <v>1.5196799999999999</v>
      </c>
      <c r="K131" s="64">
        <v>1.5196799999999999</v>
      </c>
      <c r="L131" s="64">
        <f t="shared" si="2"/>
        <v>0</v>
      </c>
    </row>
    <row r="132" spans="1:12" ht="15" x14ac:dyDescent="0.2">
      <c r="A132" s="8"/>
      <c r="B132" s="28"/>
      <c r="C132" s="28"/>
      <c r="D132" s="13"/>
      <c r="E132" s="13"/>
      <c r="F132" s="13"/>
      <c r="G132" s="61"/>
      <c r="H132" s="62" t="s">
        <v>2223</v>
      </c>
      <c r="I132" s="63" t="s">
        <v>1835</v>
      </c>
      <c r="J132" s="64">
        <v>2.0464980000000002</v>
      </c>
      <c r="K132" s="64">
        <v>2.0464980000000002</v>
      </c>
      <c r="L132" s="64">
        <f t="shared" si="2"/>
        <v>0</v>
      </c>
    </row>
    <row r="133" spans="1:12" ht="15" x14ac:dyDescent="0.2">
      <c r="A133" s="8"/>
      <c r="B133" s="28"/>
      <c r="C133" s="28"/>
      <c r="D133" s="13"/>
      <c r="E133" s="13"/>
      <c r="F133" s="13"/>
      <c r="G133" s="61"/>
      <c r="H133" s="62" t="s">
        <v>2224</v>
      </c>
      <c r="I133" s="63" t="s">
        <v>1836</v>
      </c>
      <c r="J133" s="64">
        <v>2.8453020000000002</v>
      </c>
      <c r="K133" s="64">
        <v>2.8453020000000002</v>
      </c>
      <c r="L133" s="64">
        <f t="shared" si="2"/>
        <v>0</v>
      </c>
    </row>
    <row r="134" spans="1:12" ht="15" x14ac:dyDescent="0.2">
      <c r="A134" s="8"/>
      <c r="B134" s="28"/>
      <c r="C134" s="28"/>
      <c r="D134" s="13"/>
      <c r="E134" s="13"/>
      <c r="F134" s="13"/>
      <c r="G134" s="61"/>
      <c r="H134" s="62" t="s">
        <v>2225</v>
      </c>
      <c r="I134" s="63" t="s">
        <v>2226</v>
      </c>
      <c r="J134" s="64">
        <v>0.40910400000000002</v>
      </c>
      <c r="K134" s="64">
        <v>0.40910400000000002</v>
      </c>
      <c r="L134" s="64">
        <f t="shared" si="2"/>
        <v>0</v>
      </c>
    </row>
    <row r="135" spans="1:12" ht="15" x14ac:dyDescent="0.2">
      <c r="A135" s="8"/>
      <c r="B135" s="28"/>
      <c r="C135" s="28"/>
      <c r="D135" s="13"/>
      <c r="E135" s="13"/>
      <c r="F135" s="13"/>
      <c r="G135" s="61"/>
      <c r="H135" s="62" t="s">
        <v>2227</v>
      </c>
      <c r="I135" s="63" t="s">
        <v>2228</v>
      </c>
      <c r="J135" s="64">
        <v>25.995123</v>
      </c>
      <c r="K135" s="64">
        <v>25.995123</v>
      </c>
      <c r="L135" s="64">
        <f t="shared" si="2"/>
        <v>0</v>
      </c>
    </row>
    <row r="136" spans="1:12" ht="15" x14ac:dyDescent="0.2">
      <c r="A136" s="8"/>
      <c r="B136" s="28"/>
      <c r="C136" s="28"/>
      <c r="D136" s="13"/>
      <c r="E136" s="13"/>
      <c r="F136" s="13"/>
      <c r="G136" s="61"/>
      <c r="H136" s="62" t="s">
        <v>2229</v>
      </c>
      <c r="I136" s="63" t="s">
        <v>2230</v>
      </c>
      <c r="J136" s="64">
        <v>0.29099999999999998</v>
      </c>
      <c r="K136" s="64">
        <v>0.29099999999999998</v>
      </c>
      <c r="L136" s="64">
        <f t="shared" ref="L136:L199" si="3">+K136-J136</f>
        <v>0</v>
      </c>
    </row>
    <row r="137" spans="1:12" ht="15" x14ac:dyDescent="0.2">
      <c r="A137" s="8"/>
      <c r="B137" s="28"/>
      <c r="C137" s="28"/>
      <c r="D137" s="13"/>
      <c r="E137" s="13"/>
      <c r="F137" s="13"/>
      <c r="G137" s="61"/>
      <c r="H137" s="62" t="s">
        <v>2167</v>
      </c>
      <c r="I137" s="63" t="s">
        <v>1837</v>
      </c>
      <c r="J137" s="64">
        <v>25.025257</v>
      </c>
      <c r="K137" s="64">
        <v>25.025257</v>
      </c>
      <c r="L137" s="64">
        <f t="shared" si="3"/>
        <v>0</v>
      </c>
    </row>
    <row r="138" spans="1:12" ht="15" x14ac:dyDescent="0.2">
      <c r="A138" s="8"/>
      <c r="B138" s="28"/>
      <c r="C138" s="28"/>
      <c r="D138" s="13"/>
      <c r="E138" s="13"/>
      <c r="F138" s="13"/>
      <c r="G138" s="61"/>
      <c r="H138" s="62" t="s">
        <v>2169</v>
      </c>
      <c r="I138" s="63" t="s">
        <v>1306</v>
      </c>
      <c r="J138" s="64">
        <v>14.552277999999999</v>
      </c>
      <c r="K138" s="64">
        <v>14.552277999999999</v>
      </c>
      <c r="L138" s="64">
        <f t="shared" si="3"/>
        <v>0</v>
      </c>
    </row>
    <row r="139" spans="1:12" ht="15" x14ac:dyDescent="0.2">
      <c r="A139" s="8"/>
      <c r="B139" s="28"/>
      <c r="C139" s="28"/>
      <c r="D139" s="13"/>
      <c r="E139" s="13"/>
      <c r="F139" s="13"/>
      <c r="G139" s="61"/>
      <c r="H139" s="62" t="s">
        <v>2170</v>
      </c>
      <c r="I139" s="63" t="s">
        <v>1838</v>
      </c>
      <c r="J139" s="64">
        <v>6.6607640000000004</v>
      </c>
      <c r="K139" s="64">
        <v>6.6607640000000004</v>
      </c>
      <c r="L139" s="64">
        <f t="shared" si="3"/>
        <v>0</v>
      </c>
    </row>
    <row r="140" spans="1:12" ht="15" x14ac:dyDescent="0.2">
      <c r="A140" s="8"/>
      <c r="B140" s="28"/>
      <c r="C140" s="28"/>
      <c r="D140" s="13"/>
      <c r="E140" s="13"/>
      <c r="F140" s="13"/>
      <c r="G140" s="61"/>
      <c r="H140" s="62" t="s">
        <v>2197</v>
      </c>
      <c r="I140" s="63" t="s">
        <v>1839</v>
      </c>
      <c r="J140" s="64">
        <v>3.9173830000000001</v>
      </c>
      <c r="K140" s="64">
        <v>3.9173830000000001</v>
      </c>
      <c r="L140" s="64">
        <f t="shared" si="3"/>
        <v>0</v>
      </c>
    </row>
    <row r="141" spans="1:12" ht="15" x14ac:dyDescent="0.2">
      <c r="A141" s="8"/>
      <c r="B141" s="28"/>
      <c r="C141" s="28"/>
      <c r="D141" s="13"/>
      <c r="E141" s="13"/>
      <c r="F141" s="13"/>
      <c r="G141" s="61"/>
      <c r="H141" s="62" t="s">
        <v>2198</v>
      </c>
      <c r="I141" s="63" t="s">
        <v>1840</v>
      </c>
      <c r="J141" s="64">
        <v>8.2499549999999999</v>
      </c>
      <c r="K141" s="64">
        <v>8.2499549999999999</v>
      </c>
      <c r="L141" s="64">
        <f t="shared" si="3"/>
        <v>0</v>
      </c>
    </row>
    <row r="142" spans="1:12" ht="15" x14ac:dyDescent="0.2">
      <c r="A142" s="8"/>
      <c r="B142" s="28"/>
      <c r="C142" s="28"/>
      <c r="D142" s="13"/>
      <c r="E142" s="13"/>
      <c r="F142" s="13"/>
      <c r="G142" s="61"/>
      <c r="H142" s="62" t="s">
        <v>2231</v>
      </c>
      <c r="I142" s="63" t="s">
        <v>1841</v>
      </c>
      <c r="J142" s="64">
        <v>26.928723000000002</v>
      </c>
      <c r="K142" s="64">
        <v>26.928723000000002</v>
      </c>
      <c r="L142" s="64">
        <f t="shared" si="3"/>
        <v>0</v>
      </c>
    </row>
    <row r="143" spans="1:12" ht="15" x14ac:dyDescent="0.2">
      <c r="A143" s="8"/>
      <c r="B143" s="28"/>
      <c r="C143" s="28"/>
      <c r="D143" s="13"/>
      <c r="E143" s="13"/>
      <c r="F143" s="13"/>
      <c r="G143" s="61"/>
      <c r="H143" s="62" t="s">
        <v>2232</v>
      </c>
      <c r="I143" s="63" t="s">
        <v>1842</v>
      </c>
      <c r="J143" s="64">
        <v>24.260425000000001</v>
      </c>
      <c r="K143" s="64">
        <v>24.260425000000001</v>
      </c>
      <c r="L143" s="64">
        <f t="shared" si="3"/>
        <v>0</v>
      </c>
    </row>
    <row r="144" spans="1:12" ht="15" x14ac:dyDescent="0.2">
      <c r="A144" s="8"/>
      <c r="B144" s="28"/>
      <c r="C144" s="28"/>
      <c r="D144" s="13"/>
      <c r="E144" s="13"/>
      <c r="F144" s="13"/>
      <c r="G144" s="61"/>
      <c r="H144" s="62" t="s">
        <v>2233</v>
      </c>
      <c r="I144" s="63" t="s">
        <v>1843</v>
      </c>
      <c r="J144" s="64">
        <v>3.8355480000000002</v>
      </c>
      <c r="K144" s="64">
        <v>3.8355480000000002</v>
      </c>
      <c r="L144" s="64">
        <f t="shared" si="3"/>
        <v>0</v>
      </c>
    </row>
    <row r="145" spans="1:12" ht="30" x14ac:dyDescent="0.2">
      <c r="A145" s="8"/>
      <c r="B145" s="28"/>
      <c r="C145" s="28"/>
      <c r="D145" s="13"/>
      <c r="E145" s="13"/>
      <c r="F145" s="13"/>
      <c r="G145" s="61"/>
      <c r="H145" s="62" t="s">
        <v>2190</v>
      </c>
      <c r="I145" s="63" t="s">
        <v>1844</v>
      </c>
      <c r="J145" s="64">
        <v>394.79128200000002</v>
      </c>
      <c r="K145" s="64">
        <v>394.79128200000002</v>
      </c>
      <c r="L145" s="64">
        <f t="shared" si="3"/>
        <v>0</v>
      </c>
    </row>
    <row r="146" spans="1:12" ht="15" x14ac:dyDescent="0.2">
      <c r="A146" s="8"/>
      <c r="B146" s="28"/>
      <c r="C146" s="28"/>
      <c r="D146" s="13"/>
      <c r="E146" s="13"/>
      <c r="F146" s="13"/>
      <c r="G146" s="61"/>
      <c r="H146" s="62" t="s">
        <v>2234</v>
      </c>
      <c r="I146" s="63" t="s">
        <v>1845</v>
      </c>
      <c r="J146" s="64">
        <v>8.2170249999999996</v>
      </c>
      <c r="K146" s="64">
        <v>8.2170249999999996</v>
      </c>
      <c r="L146" s="64">
        <f t="shared" si="3"/>
        <v>0</v>
      </c>
    </row>
    <row r="147" spans="1:12" ht="15" x14ac:dyDescent="0.2">
      <c r="A147" s="8"/>
      <c r="B147" s="28"/>
      <c r="C147" s="28"/>
      <c r="D147" s="13"/>
      <c r="E147" s="13"/>
      <c r="F147" s="13"/>
      <c r="G147" s="61"/>
      <c r="H147" s="62" t="s">
        <v>2235</v>
      </c>
      <c r="I147" s="63" t="s">
        <v>1846</v>
      </c>
      <c r="J147" s="64">
        <v>6.2807130000000004</v>
      </c>
      <c r="K147" s="64">
        <v>6.2807130000000004</v>
      </c>
      <c r="L147" s="64">
        <f t="shared" si="3"/>
        <v>0</v>
      </c>
    </row>
    <row r="148" spans="1:12" ht="15" x14ac:dyDescent="0.2">
      <c r="A148" s="8"/>
      <c r="B148" s="28"/>
      <c r="C148" s="28"/>
      <c r="D148" s="13"/>
      <c r="E148" s="13"/>
      <c r="F148" s="13"/>
      <c r="G148" s="61"/>
      <c r="H148" s="62" t="s">
        <v>2236</v>
      </c>
      <c r="I148" s="63" t="s">
        <v>1847</v>
      </c>
      <c r="J148" s="64">
        <v>9.3231859999999998</v>
      </c>
      <c r="K148" s="64">
        <v>9.3231859999999998</v>
      </c>
      <c r="L148" s="64">
        <f t="shared" si="3"/>
        <v>0</v>
      </c>
    </row>
    <row r="149" spans="1:12" ht="15" x14ac:dyDescent="0.2">
      <c r="A149" s="8"/>
      <c r="B149" s="28"/>
      <c r="C149" s="28"/>
      <c r="D149" s="13"/>
      <c r="E149" s="13"/>
      <c r="F149" s="13"/>
      <c r="G149" s="61"/>
      <c r="H149" s="62" t="s">
        <v>2237</v>
      </c>
      <c r="I149" s="63" t="s">
        <v>1848</v>
      </c>
      <c r="J149" s="64">
        <v>6.09863</v>
      </c>
      <c r="K149" s="64">
        <v>6.09863</v>
      </c>
      <c r="L149" s="64">
        <f t="shared" si="3"/>
        <v>0</v>
      </c>
    </row>
    <row r="150" spans="1:12" ht="15" x14ac:dyDescent="0.2">
      <c r="A150" s="8"/>
      <c r="B150" s="28"/>
      <c r="C150" s="28"/>
      <c r="D150" s="13"/>
      <c r="E150" s="13"/>
      <c r="F150" s="13"/>
      <c r="G150" s="61"/>
      <c r="H150" s="62" t="s">
        <v>2238</v>
      </c>
      <c r="I150" s="63" t="s">
        <v>1721</v>
      </c>
      <c r="J150" s="64">
        <v>6.0492369999999998</v>
      </c>
      <c r="K150" s="64">
        <v>6.0492369999999998</v>
      </c>
      <c r="L150" s="64">
        <f t="shared" si="3"/>
        <v>0</v>
      </c>
    </row>
    <row r="151" spans="1:12" ht="15" x14ac:dyDescent="0.2">
      <c r="A151" s="8"/>
      <c r="B151" s="28"/>
      <c r="C151" s="28"/>
      <c r="D151" s="13"/>
      <c r="E151" s="13"/>
      <c r="F151" s="13"/>
      <c r="G151" s="61"/>
      <c r="H151" s="62" t="s">
        <v>2239</v>
      </c>
      <c r="I151" s="63" t="s">
        <v>1722</v>
      </c>
      <c r="J151" s="64">
        <v>16.554255999999999</v>
      </c>
      <c r="K151" s="64">
        <v>16.554255999999999</v>
      </c>
      <c r="L151" s="64">
        <f t="shared" si="3"/>
        <v>0</v>
      </c>
    </row>
    <row r="152" spans="1:12" ht="15" x14ac:dyDescent="0.2">
      <c r="A152" s="8"/>
      <c r="B152" s="28"/>
      <c r="C152" s="28"/>
      <c r="D152" s="13"/>
      <c r="E152" s="13"/>
      <c r="F152" s="13"/>
      <c r="G152" s="61"/>
      <c r="H152" s="62" t="s">
        <v>2240</v>
      </c>
      <c r="I152" s="63" t="s">
        <v>1723</v>
      </c>
      <c r="J152" s="64">
        <v>6.8494070000000002</v>
      </c>
      <c r="K152" s="64">
        <v>6.8494070000000002</v>
      </c>
      <c r="L152" s="64">
        <f t="shared" si="3"/>
        <v>0</v>
      </c>
    </row>
    <row r="153" spans="1:12" ht="15" x14ac:dyDescent="0.2">
      <c r="A153" s="8"/>
      <c r="B153" s="28"/>
      <c r="C153" s="28"/>
      <c r="D153" s="13"/>
      <c r="E153" s="13"/>
      <c r="F153" s="13"/>
      <c r="G153" s="61"/>
      <c r="H153" s="62" t="s">
        <v>2241</v>
      </c>
      <c r="I153" s="63" t="s">
        <v>1724</v>
      </c>
      <c r="J153" s="64">
        <v>6.8616580000000003</v>
      </c>
      <c r="K153" s="64">
        <v>6.8616580000000003</v>
      </c>
      <c r="L153" s="64">
        <f t="shared" si="3"/>
        <v>0</v>
      </c>
    </row>
    <row r="154" spans="1:12" ht="15" x14ac:dyDescent="0.2">
      <c r="A154" s="8"/>
      <c r="B154" s="28"/>
      <c r="C154" s="28"/>
      <c r="D154" s="13"/>
      <c r="E154" s="13"/>
      <c r="F154" s="13"/>
      <c r="G154" s="61"/>
      <c r="H154" s="62" t="s">
        <v>2242</v>
      </c>
      <c r="I154" s="63" t="s">
        <v>1725</v>
      </c>
      <c r="J154" s="64">
        <v>11.726487000000001</v>
      </c>
      <c r="K154" s="64">
        <v>11.726487000000001</v>
      </c>
      <c r="L154" s="64">
        <f t="shared" si="3"/>
        <v>0</v>
      </c>
    </row>
    <row r="155" spans="1:12" ht="15" x14ac:dyDescent="0.2">
      <c r="A155" s="8"/>
      <c r="B155" s="28"/>
      <c r="C155" s="28"/>
      <c r="D155" s="13"/>
      <c r="E155" s="13"/>
      <c r="F155" s="13"/>
      <c r="G155" s="61"/>
      <c r="H155" s="62" t="s">
        <v>2243</v>
      </c>
      <c r="I155" s="63" t="s">
        <v>1726</v>
      </c>
      <c r="J155" s="64">
        <v>6.8188899999999997</v>
      </c>
      <c r="K155" s="64">
        <v>6.8188899999999997</v>
      </c>
      <c r="L155" s="64">
        <f t="shared" si="3"/>
        <v>0</v>
      </c>
    </row>
    <row r="156" spans="1:12" ht="15" x14ac:dyDescent="0.2">
      <c r="A156" s="8"/>
      <c r="B156" s="28"/>
      <c r="C156" s="28"/>
      <c r="D156" s="13"/>
      <c r="E156" s="13"/>
      <c r="F156" s="13"/>
      <c r="G156" s="61"/>
      <c r="H156" s="62" t="s">
        <v>2244</v>
      </c>
      <c r="I156" s="63" t="s">
        <v>1727</v>
      </c>
      <c r="J156" s="64">
        <v>14.471735000000001</v>
      </c>
      <c r="K156" s="64">
        <v>14.471735000000001</v>
      </c>
      <c r="L156" s="64">
        <f t="shared" si="3"/>
        <v>0</v>
      </c>
    </row>
    <row r="157" spans="1:12" ht="15" x14ac:dyDescent="0.2">
      <c r="A157" s="8"/>
      <c r="B157" s="28"/>
      <c r="C157" s="28"/>
      <c r="D157" s="13"/>
      <c r="E157" s="13"/>
      <c r="F157" s="13"/>
      <c r="G157" s="61"/>
      <c r="H157" s="62" t="s">
        <v>2245</v>
      </c>
      <c r="I157" s="63" t="s">
        <v>1728</v>
      </c>
      <c r="J157" s="64">
        <v>15.165805000000001</v>
      </c>
      <c r="K157" s="64">
        <v>15.165805000000001</v>
      </c>
      <c r="L157" s="64">
        <f t="shared" si="3"/>
        <v>0</v>
      </c>
    </row>
    <row r="158" spans="1:12" ht="15" x14ac:dyDescent="0.2">
      <c r="A158" s="8"/>
      <c r="B158" s="28"/>
      <c r="C158" s="28"/>
      <c r="D158" s="13"/>
      <c r="E158" s="13"/>
      <c r="F158" s="13"/>
      <c r="G158" s="61"/>
      <c r="H158" s="62" t="s">
        <v>2246</v>
      </c>
      <c r="I158" s="63" t="s">
        <v>1404</v>
      </c>
      <c r="J158" s="64">
        <v>34.799559000000002</v>
      </c>
      <c r="K158" s="64">
        <v>34.799559000000002</v>
      </c>
      <c r="L158" s="64">
        <f t="shared" si="3"/>
        <v>0</v>
      </c>
    </row>
    <row r="159" spans="1:12" ht="15" x14ac:dyDescent="0.2">
      <c r="A159" s="8"/>
      <c r="B159" s="28"/>
      <c r="C159" s="28"/>
      <c r="D159" s="13"/>
      <c r="E159" s="13"/>
      <c r="F159" s="13"/>
      <c r="G159" s="61"/>
      <c r="H159" s="62" t="s">
        <v>2247</v>
      </c>
      <c r="I159" s="63" t="s">
        <v>1729</v>
      </c>
      <c r="J159" s="64">
        <v>10.494589</v>
      </c>
      <c r="K159" s="64">
        <v>10.494589</v>
      </c>
      <c r="L159" s="64">
        <f t="shared" si="3"/>
        <v>0</v>
      </c>
    </row>
    <row r="160" spans="1:12" ht="15" x14ac:dyDescent="0.2">
      <c r="A160" s="8"/>
      <c r="B160" s="28"/>
      <c r="C160" s="28"/>
      <c r="D160" s="13"/>
      <c r="E160" s="13"/>
      <c r="F160" s="13"/>
      <c r="G160" s="61"/>
      <c r="H160" s="62" t="s">
        <v>2248</v>
      </c>
      <c r="I160" s="63" t="s">
        <v>1730</v>
      </c>
      <c r="J160" s="64">
        <v>13.512006</v>
      </c>
      <c r="K160" s="64">
        <v>13.512006</v>
      </c>
      <c r="L160" s="64">
        <f t="shared" si="3"/>
        <v>0</v>
      </c>
    </row>
    <row r="161" spans="1:12" ht="15" x14ac:dyDescent="0.2">
      <c r="A161" s="8"/>
      <c r="B161" s="28"/>
      <c r="C161" s="28"/>
      <c r="D161" s="13"/>
      <c r="E161" s="13"/>
      <c r="F161" s="13"/>
      <c r="G161" s="61"/>
      <c r="H161" s="62" t="s">
        <v>2249</v>
      </c>
      <c r="I161" s="63" t="s">
        <v>1731</v>
      </c>
      <c r="J161" s="64">
        <v>10.300602</v>
      </c>
      <c r="K161" s="64">
        <v>10.300602</v>
      </c>
      <c r="L161" s="64">
        <f t="shared" si="3"/>
        <v>0</v>
      </c>
    </row>
    <row r="162" spans="1:12" ht="15" x14ac:dyDescent="0.2">
      <c r="A162" s="8"/>
      <c r="B162" s="28"/>
      <c r="C162" s="28"/>
      <c r="D162" s="13"/>
      <c r="E162" s="13"/>
      <c r="F162" s="13"/>
      <c r="G162" s="61"/>
      <c r="H162" s="62" t="s">
        <v>2250</v>
      </c>
      <c r="I162" s="63" t="s">
        <v>1732</v>
      </c>
      <c r="J162" s="64">
        <v>8.7516940000000005</v>
      </c>
      <c r="K162" s="64">
        <v>8.7516940000000005</v>
      </c>
      <c r="L162" s="64">
        <f t="shared" si="3"/>
        <v>0</v>
      </c>
    </row>
    <row r="163" spans="1:12" ht="15" x14ac:dyDescent="0.2">
      <c r="A163" s="8"/>
      <c r="B163" s="28"/>
      <c r="C163" s="28"/>
      <c r="D163" s="13"/>
      <c r="E163" s="13"/>
      <c r="F163" s="13"/>
      <c r="G163" s="61"/>
      <c r="H163" s="62" t="s">
        <v>2251</v>
      </c>
      <c r="I163" s="63" t="s">
        <v>1733</v>
      </c>
      <c r="J163" s="64">
        <v>20.943626999999999</v>
      </c>
      <c r="K163" s="64">
        <v>20.943626999999999</v>
      </c>
      <c r="L163" s="64">
        <f t="shared" si="3"/>
        <v>0</v>
      </c>
    </row>
    <row r="164" spans="1:12" ht="15" x14ac:dyDescent="0.2">
      <c r="A164" s="8"/>
      <c r="B164" s="28"/>
      <c r="C164" s="28"/>
      <c r="D164" s="13"/>
      <c r="E164" s="13"/>
      <c r="F164" s="13"/>
      <c r="G164" s="61"/>
      <c r="H164" s="62" t="s">
        <v>2252</v>
      </c>
      <c r="I164" s="63" t="s">
        <v>1734</v>
      </c>
      <c r="J164" s="64">
        <v>19.203173</v>
      </c>
      <c r="K164" s="64">
        <v>19.203173</v>
      </c>
      <c r="L164" s="64">
        <f t="shared" si="3"/>
        <v>0</v>
      </c>
    </row>
    <row r="165" spans="1:12" ht="15" x14ac:dyDescent="0.2">
      <c r="A165" s="8"/>
      <c r="B165" s="28"/>
      <c r="C165" s="28"/>
      <c r="D165" s="13"/>
      <c r="E165" s="13"/>
      <c r="F165" s="13"/>
      <c r="G165" s="61"/>
      <c r="H165" s="62" t="s">
        <v>2253</v>
      </c>
      <c r="I165" s="63" t="s">
        <v>1735</v>
      </c>
      <c r="J165" s="64">
        <v>13.033879000000001</v>
      </c>
      <c r="K165" s="64">
        <v>13.033879000000001</v>
      </c>
      <c r="L165" s="64">
        <f t="shared" si="3"/>
        <v>0</v>
      </c>
    </row>
    <row r="166" spans="1:12" ht="15" x14ac:dyDescent="0.2">
      <c r="A166" s="8"/>
      <c r="B166" s="28"/>
      <c r="C166" s="28"/>
      <c r="D166" s="13"/>
      <c r="E166" s="13"/>
      <c r="F166" s="13"/>
      <c r="G166" s="61"/>
      <c r="H166" s="62" t="s">
        <v>2254</v>
      </c>
      <c r="I166" s="63" t="s">
        <v>1736</v>
      </c>
      <c r="J166" s="64">
        <v>9.2592440000000007</v>
      </c>
      <c r="K166" s="64">
        <v>9.2592440000000007</v>
      </c>
      <c r="L166" s="64">
        <f t="shared" si="3"/>
        <v>0</v>
      </c>
    </row>
    <row r="167" spans="1:12" ht="15" x14ac:dyDescent="0.2">
      <c r="A167" s="8"/>
      <c r="B167" s="28"/>
      <c r="C167" s="28"/>
      <c r="D167" s="13"/>
      <c r="E167" s="13"/>
      <c r="F167" s="13"/>
      <c r="G167" s="61"/>
      <c r="H167" s="62" t="s">
        <v>2255</v>
      </c>
      <c r="I167" s="63" t="s">
        <v>1737</v>
      </c>
      <c r="J167" s="64">
        <v>7.0442939999999998</v>
      </c>
      <c r="K167" s="64">
        <v>7.0442939999999998</v>
      </c>
      <c r="L167" s="64">
        <f t="shared" si="3"/>
        <v>0</v>
      </c>
    </row>
    <row r="168" spans="1:12" ht="15" x14ac:dyDescent="0.2">
      <c r="A168" s="8"/>
      <c r="B168" s="28"/>
      <c r="C168" s="28"/>
      <c r="D168" s="13"/>
      <c r="E168" s="13"/>
      <c r="F168" s="13"/>
      <c r="G168" s="61"/>
      <c r="H168" s="62" t="s">
        <v>2256</v>
      </c>
      <c r="I168" s="63" t="s">
        <v>1738</v>
      </c>
      <c r="J168" s="64">
        <v>13.884043</v>
      </c>
      <c r="K168" s="64">
        <v>13.884043</v>
      </c>
      <c r="L168" s="64">
        <f t="shared" si="3"/>
        <v>0</v>
      </c>
    </row>
    <row r="169" spans="1:12" ht="15" x14ac:dyDescent="0.2">
      <c r="A169" s="8"/>
      <c r="B169" s="28"/>
      <c r="C169" s="28"/>
      <c r="D169" s="13"/>
      <c r="E169" s="13"/>
      <c r="F169" s="13"/>
      <c r="G169" s="61"/>
      <c r="H169" s="62" t="s">
        <v>2257</v>
      </c>
      <c r="I169" s="63" t="s">
        <v>1739</v>
      </c>
      <c r="J169" s="64">
        <v>11.156571</v>
      </c>
      <c r="K169" s="64">
        <v>11.156571</v>
      </c>
      <c r="L169" s="64">
        <f t="shared" si="3"/>
        <v>0</v>
      </c>
    </row>
    <row r="170" spans="1:12" ht="15" x14ac:dyDescent="0.2">
      <c r="A170" s="8"/>
      <c r="B170" s="28"/>
      <c r="C170" s="28"/>
      <c r="D170" s="13"/>
      <c r="E170" s="13"/>
      <c r="F170" s="13"/>
      <c r="G170" s="61"/>
      <c r="H170" s="62" t="s">
        <v>2258</v>
      </c>
      <c r="I170" s="63" t="s">
        <v>1740</v>
      </c>
      <c r="J170" s="64">
        <v>9.2270420000000009</v>
      </c>
      <c r="K170" s="64">
        <v>9.2270420000000009</v>
      </c>
      <c r="L170" s="64">
        <f t="shared" si="3"/>
        <v>0</v>
      </c>
    </row>
    <row r="171" spans="1:12" ht="15" x14ac:dyDescent="0.2">
      <c r="A171" s="8"/>
      <c r="B171" s="28"/>
      <c r="C171" s="28"/>
      <c r="D171" s="13"/>
      <c r="E171" s="13"/>
      <c r="F171" s="13"/>
      <c r="G171" s="61"/>
      <c r="H171" s="62" t="s">
        <v>2259</v>
      </c>
      <c r="I171" s="63" t="s">
        <v>1741</v>
      </c>
      <c r="J171" s="64">
        <v>7.8944739999999998</v>
      </c>
      <c r="K171" s="64">
        <v>7.8944739999999998</v>
      </c>
      <c r="L171" s="64">
        <f t="shared" si="3"/>
        <v>0</v>
      </c>
    </row>
    <row r="172" spans="1:12" ht="15" x14ac:dyDescent="0.2">
      <c r="A172" s="8"/>
      <c r="B172" s="28"/>
      <c r="C172" s="28"/>
      <c r="D172" s="13"/>
      <c r="E172" s="13"/>
      <c r="F172" s="13"/>
      <c r="G172" s="61"/>
      <c r="H172" s="62" t="s">
        <v>2260</v>
      </c>
      <c r="I172" s="63" t="s">
        <v>1742</v>
      </c>
      <c r="J172" s="64">
        <v>8.6612530000000003</v>
      </c>
      <c r="K172" s="64">
        <v>8.6612530000000003</v>
      </c>
      <c r="L172" s="64">
        <f t="shared" si="3"/>
        <v>0</v>
      </c>
    </row>
    <row r="173" spans="1:12" ht="15" x14ac:dyDescent="0.2">
      <c r="A173" s="8"/>
      <c r="B173" s="28"/>
      <c r="C173" s="28"/>
      <c r="D173" s="13"/>
      <c r="E173" s="13"/>
      <c r="F173" s="13"/>
      <c r="G173" s="61"/>
      <c r="H173" s="62" t="s">
        <v>2261</v>
      </c>
      <c r="I173" s="63" t="s">
        <v>1743</v>
      </c>
      <c r="J173" s="64">
        <v>7.7640419999999999</v>
      </c>
      <c r="K173" s="64">
        <v>7.7640419999999999</v>
      </c>
      <c r="L173" s="64">
        <f t="shared" si="3"/>
        <v>0</v>
      </c>
    </row>
    <row r="174" spans="1:12" ht="15" x14ac:dyDescent="0.2">
      <c r="A174" s="8"/>
      <c r="B174" s="28"/>
      <c r="C174" s="28"/>
      <c r="D174" s="13"/>
      <c r="E174" s="13"/>
      <c r="F174" s="13"/>
      <c r="G174" s="61"/>
      <c r="H174" s="62" t="s">
        <v>2262</v>
      </c>
      <c r="I174" s="63" t="s">
        <v>1744</v>
      </c>
      <c r="J174" s="64">
        <v>14.599505000000001</v>
      </c>
      <c r="K174" s="64">
        <v>14.599505000000001</v>
      </c>
      <c r="L174" s="64">
        <f t="shared" si="3"/>
        <v>0</v>
      </c>
    </row>
    <row r="175" spans="1:12" ht="15" x14ac:dyDescent="0.2">
      <c r="A175" s="8"/>
      <c r="B175" s="28"/>
      <c r="C175" s="28"/>
      <c r="D175" s="13"/>
      <c r="E175" s="13"/>
      <c r="F175" s="13"/>
      <c r="G175" s="61"/>
      <c r="H175" s="62" t="s">
        <v>2263</v>
      </c>
      <c r="I175" s="63" t="s">
        <v>1745</v>
      </c>
      <c r="J175" s="64">
        <v>13.829669000000001</v>
      </c>
      <c r="K175" s="64">
        <v>13.829669000000001</v>
      </c>
      <c r="L175" s="64">
        <f t="shared" si="3"/>
        <v>0</v>
      </c>
    </row>
    <row r="176" spans="1:12" ht="15" x14ac:dyDescent="0.2">
      <c r="A176" s="8"/>
      <c r="B176" s="28"/>
      <c r="C176" s="28"/>
      <c r="D176" s="13"/>
      <c r="E176" s="13"/>
      <c r="F176" s="13"/>
      <c r="G176" s="61"/>
      <c r="H176" s="62" t="s">
        <v>2264</v>
      </c>
      <c r="I176" s="63" t="s">
        <v>1746</v>
      </c>
      <c r="J176" s="64">
        <v>8.1884979999999992</v>
      </c>
      <c r="K176" s="64">
        <v>8.1884979999999992</v>
      </c>
      <c r="L176" s="64">
        <f t="shared" si="3"/>
        <v>0</v>
      </c>
    </row>
    <row r="177" spans="1:12" ht="15" x14ac:dyDescent="0.2">
      <c r="A177" s="8"/>
      <c r="B177" s="28"/>
      <c r="C177" s="28"/>
      <c r="D177" s="13"/>
      <c r="E177" s="13"/>
      <c r="F177" s="13"/>
      <c r="G177" s="61"/>
      <c r="H177" s="62" t="s">
        <v>2265</v>
      </c>
      <c r="I177" s="63" t="s">
        <v>1747</v>
      </c>
      <c r="J177" s="64">
        <v>14.396672000000001</v>
      </c>
      <c r="K177" s="64">
        <v>14.396672000000001</v>
      </c>
      <c r="L177" s="64">
        <f t="shared" si="3"/>
        <v>0</v>
      </c>
    </row>
    <row r="178" spans="1:12" ht="15" x14ac:dyDescent="0.2">
      <c r="A178" s="8"/>
      <c r="B178" s="28"/>
      <c r="C178" s="28"/>
      <c r="D178" s="13"/>
      <c r="E178" s="13"/>
      <c r="F178" s="13"/>
      <c r="G178" s="61"/>
      <c r="H178" s="62" t="s">
        <v>2266</v>
      </c>
      <c r="I178" s="63" t="s">
        <v>1748</v>
      </c>
      <c r="J178" s="64">
        <v>5.5650490000000001</v>
      </c>
      <c r="K178" s="64">
        <v>5.5650490000000001</v>
      </c>
      <c r="L178" s="64">
        <f t="shared" si="3"/>
        <v>0</v>
      </c>
    </row>
    <row r="179" spans="1:12" ht="15" x14ac:dyDescent="0.2">
      <c r="A179" s="8"/>
      <c r="B179" s="28"/>
      <c r="C179" s="28"/>
      <c r="D179" s="13"/>
      <c r="E179" s="13"/>
      <c r="F179" s="13"/>
      <c r="G179" s="61"/>
      <c r="H179" s="62" t="s">
        <v>2267</v>
      </c>
      <c r="I179" s="63" t="s">
        <v>1749</v>
      </c>
      <c r="J179" s="64">
        <v>17.988970999999999</v>
      </c>
      <c r="K179" s="64">
        <v>17.988970999999999</v>
      </c>
      <c r="L179" s="64">
        <f t="shared" si="3"/>
        <v>0</v>
      </c>
    </row>
    <row r="180" spans="1:12" ht="15" x14ac:dyDescent="0.2">
      <c r="A180" s="8"/>
      <c r="B180" s="28"/>
      <c r="C180" s="28"/>
      <c r="D180" s="13"/>
      <c r="E180" s="13"/>
      <c r="F180" s="13"/>
      <c r="G180" s="61"/>
      <c r="H180" s="62" t="s">
        <v>2268</v>
      </c>
      <c r="I180" s="63" t="s">
        <v>1750</v>
      </c>
      <c r="J180" s="64">
        <v>6.7516999999999996</v>
      </c>
      <c r="K180" s="64">
        <v>6.7516999999999996</v>
      </c>
      <c r="L180" s="64">
        <f t="shared" si="3"/>
        <v>0</v>
      </c>
    </row>
    <row r="181" spans="1:12" ht="15" x14ac:dyDescent="0.2">
      <c r="A181" s="8"/>
      <c r="B181" s="28"/>
      <c r="C181" s="28"/>
      <c r="D181" s="13"/>
      <c r="E181" s="13"/>
      <c r="F181" s="13"/>
      <c r="G181" s="61"/>
      <c r="H181" s="62" t="s">
        <v>2269</v>
      </c>
      <c r="I181" s="63" t="s">
        <v>1751</v>
      </c>
      <c r="J181" s="64">
        <v>6.1488870000000002</v>
      </c>
      <c r="K181" s="64">
        <v>6.1488870000000002</v>
      </c>
      <c r="L181" s="64">
        <f t="shared" si="3"/>
        <v>0</v>
      </c>
    </row>
    <row r="182" spans="1:12" ht="30" x14ac:dyDescent="0.2">
      <c r="A182" s="8"/>
      <c r="B182" s="28"/>
      <c r="C182" s="28"/>
      <c r="D182" s="13"/>
      <c r="E182" s="13"/>
      <c r="F182" s="13"/>
      <c r="G182" s="61"/>
      <c r="H182" s="62" t="s">
        <v>2270</v>
      </c>
      <c r="I182" s="63" t="s">
        <v>1849</v>
      </c>
      <c r="J182" s="64">
        <v>121.59816499999999</v>
      </c>
      <c r="K182" s="64">
        <v>121.59816499999999</v>
      </c>
      <c r="L182" s="64">
        <f t="shared" si="3"/>
        <v>0</v>
      </c>
    </row>
    <row r="183" spans="1:12" ht="30" x14ac:dyDescent="0.2">
      <c r="A183" s="8"/>
      <c r="B183" s="28"/>
      <c r="C183" s="28"/>
      <c r="D183" s="13"/>
      <c r="E183" s="13"/>
      <c r="F183" s="13"/>
      <c r="G183" s="61"/>
      <c r="H183" s="62" t="s">
        <v>2271</v>
      </c>
      <c r="I183" s="63" t="s">
        <v>1850</v>
      </c>
      <c r="J183" s="64">
        <v>4.272138</v>
      </c>
      <c r="K183" s="64">
        <v>4.272138</v>
      </c>
      <c r="L183" s="64">
        <f t="shared" si="3"/>
        <v>0</v>
      </c>
    </row>
    <row r="184" spans="1:12" ht="15" x14ac:dyDescent="0.2">
      <c r="A184" s="8"/>
      <c r="B184" s="28"/>
      <c r="C184" s="28"/>
      <c r="D184" s="13"/>
      <c r="E184" s="13"/>
      <c r="F184" s="13"/>
      <c r="G184" s="61"/>
      <c r="H184" s="62" t="s">
        <v>2272</v>
      </c>
      <c r="I184" s="63" t="s">
        <v>1851</v>
      </c>
      <c r="J184" s="64">
        <v>9.5477310000000006</v>
      </c>
      <c r="K184" s="64">
        <v>9.5477310000000006</v>
      </c>
      <c r="L184" s="64">
        <f t="shared" si="3"/>
        <v>0</v>
      </c>
    </row>
    <row r="185" spans="1:12" ht="45" x14ac:dyDescent="0.2">
      <c r="A185" s="8"/>
      <c r="B185" s="28"/>
      <c r="C185" s="28"/>
      <c r="D185" s="13"/>
      <c r="E185" s="13"/>
      <c r="F185" s="13"/>
      <c r="G185" s="61"/>
      <c r="H185" s="62" t="s">
        <v>2273</v>
      </c>
      <c r="I185" s="63" t="s">
        <v>1852</v>
      </c>
      <c r="J185" s="64">
        <v>14.200251</v>
      </c>
      <c r="K185" s="64">
        <v>14.200251</v>
      </c>
      <c r="L185" s="64">
        <f t="shared" si="3"/>
        <v>0</v>
      </c>
    </row>
    <row r="186" spans="1:12" ht="30" x14ac:dyDescent="0.2">
      <c r="A186" s="8"/>
      <c r="B186" s="28"/>
      <c r="C186" s="28"/>
      <c r="D186" s="13"/>
      <c r="E186" s="13"/>
      <c r="F186" s="13"/>
      <c r="G186" s="61"/>
      <c r="H186" s="62" t="s">
        <v>2274</v>
      </c>
      <c r="I186" s="63" t="s">
        <v>1853</v>
      </c>
      <c r="J186" s="64">
        <v>5.3232299999999997</v>
      </c>
      <c r="K186" s="64">
        <v>5.3232299999999997</v>
      </c>
      <c r="L186" s="64">
        <f t="shared" si="3"/>
        <v>0</v>
      </c>
    </row>
    <row r="187" spans="1:12" ht="30" x14ac:dyDescent="0.2">
      <c r="A187" s="8"/>
      <c r="B187" s="28"/>
      <c r="C187" s="28"/>
      <c r="D187" s="13"/>
      <c r="E187" s="13"/>
      <c r="F187" s="13"/>
      <c r="G187" s="61"/>
      <c r="H187" s="62" t="s">
        <v>2275</v>
      </c>
      <c r="I187" s="63" t="s">
        <v>1854</v>
      </c>
      <c r="J187" s="64">
        <v>3.7363200000000001</v>
      </c>
      <c r="K187" s="64">
        <v>3.7363200000000001</v>
      </c>
      <c r="L187" s="64">
        <f t="shared" si="3"/>
        <v>0</v>
      </c>
    </row>
    <row r="188" spans="1:12" ht="30" x14ac:dyDescent="0.2">
      <c r="A188" s="8"/>
      <c r="B188" s="28"/>
      <c r="C188" s="28"/>
      <c r="D188" s="13"/>
      <c r="E188" s="13"/>
      <c r="F188" s="13"/>
      <c r="G188" s="61"/>
      <c r="H188" s="62" t="s">
        <v>2276</v>
      </c>
      <c r="I188" s="63" t="s">
        <v>1855</v>
      </c>
      <c r="J188" s="64">
        <v>3.3813089999999999</v>
      </c>
      <c r="K188" s="64">
        <v>3.3813089999999999</v>
      </c>
      <c r="L188" s="64">
        <f t="shared" si="3"/>
        <v>0</v>
      </c>
    </row>
    <row r="189" spans="1:12" ht="30" x14ac:dyDescent="0.2">
      <c r="A189" s="8"/>
      <c r="B189" s="28"/>
      <c r="C189" s="28"/>
      <c r="D189" s="13"/>
      <c r="E189" s="13"/>
      <c r="F189" s="13"/>
      <c r="G189" s="61"/>
      <c r="H189" s="62" t="s">
        <v>2277</v>
      </c>
      <c r="I189" s="63" t="s">
        <v>1856</v>
      </c>
      <c r="J189" s="64">
        <v>2.123154</v>
      </c>
      <c r="K189" s="64">
        <v>2.123154</v>
      </c>
      <c r="L189" s="64">
        <f t="shared" si="3"/>
        <v>0</v>
      </c>
    </row>
    <row r="190" spans="1:12" ht="30" x14ac:dyDescent="0.2">
      <c r="A190" s="8"/>
      <c r="B190" s="28"/>
      <c r="C190" s="28"/>
      <c r="D190" s="13"/>
      <c r="E190" s="13"/>
      <c r="F190" s="13"/>
      <c r="G190" s="61"/>
      <c r="H190" s="62" t="s">
        <v>2278</v>
      </c>
      <c r="I190" s="63" t="s">
        <v>1857</v>
      </c>
      <c r="J190" s="64">
        <v>3.479787</v>
      </c>
      <c r="K190" s="64">
        <v>3.479787</v>
      </c>
      <c r="L190" s="64">
        <f t="shared" si="3"/>
        <v>0</v>
      </c>
    </row>
    <row r="191" spans="1:12" ht="15" x14ac:dyDescent="0.2">
      <c r="A191" s="8"/>
      <c r="B191" s="28"/>
      <c r="C191" s="28"/>
      <c r="D191" s="13"/>
      <c r="E191" s="13"/>
      <c r="F191" s="13"/>
      <c r="G191" s="61"/>
      <c r="H191" s="62" t="s">
        <v>2279</v>
      </c>
      <c r="I191" s="63" t="s">
        <v>1858</v>
      </c>
      <c r="J191" s="64">
        <v>37.256357999999999</v>
      </c>
      <c r="K191" s="64">
        <v>37.256357999999999</v>
      </c>
      <c r="L191" s="64">
        <f t="shared" si="3"/>
        <v>0</v>
      </c>
    </row>
    <row r="192" spans="1:12" ht="30" x14ac:dyDescent="0.2">
      <c r="A192" s="8"/>
      <c r="B192" s="28"/>
      <c r="C192" s="28"/>
      <c r="D192" s="13"/>
      <c r="E192" s="13"/>
      <c r="F192" s="13"/>
      <c r="G192" s="61"/>
      <c r="H192" s="62" t="s">
        <v>2280</v>
      </c>
      <c r="I192" s="63" t="s">
        <v>1859</v>
      </c>
      <c r="J192" s="64">
        <v>4.7534460000000003</v>
      </c>
      <c r="K192" s="64">
        <v>4.7534460000000003</v>
      </c>
      <c r="L192" s="64">
        <f t="shared" si="3"/>
        <v>0</v>
      </c>
    </row>
    <row r="193" spans="1:12" ht="30" x14ac:dyDescent="0.2">
      <c r="A193" s="8"/>
      <c r="B193" s="28"/>
      <c r="C193" s="28"/>
      <c r="D193" s="13"/>
      <c r="E193" s="13"/>
      <c r="F193" s="13"/>
      <c r="G193" s="61"/>
      <c r="H193" s="62" t="s">
        <v>2194</v>
      </c>
      <c r="I193" s="63" t="s">
        <v>1860</v>
      </c>
      <c r="J193" s="64">
        <v>65.987977000000001</v>
      </c>
      <c r="K193" s="64">
        <v>65.987977000000001</v>
      </c>
      <c r="L193" s="64">
        <f t="shared" si="3"/>
        <v>0</v>
      </c>
    </row>
    <row r="194" spans="1:12" ht="30" x14ac:dyDescent="0.2">
      <c r="A194" s="8"/>
      <c r="B194" s="28"/>
      <c r="C194" s="28"/>
      <c r="D194" s="13"/>
      <c r="E194" s="13"/>
      <c r="F194" s="13"/>
      <c r="G194" s="61"/>
      <c r="H194" s="62" t="s">
        <v>2281</v>
      </c>
      <c r="I194" s="63" t="s">
        <v>1861</v>
      </c>
      <c r="J194" s="64">
        <v>7.4240000000000004</v>
      </c>
      <c r="K194" s="64">
        <v>7.4240000000000004</v>
      </c>
      <c r="L194" s="64">
        <f t="shared" si="3"/>
        <v>0</v>
      </c>
    </row>
    <row r="195" spans="1:12" ht="30" x14ac:dyDescent="0.2">
      <c r="A195" s="8"/>
      <c r="B195" s="28"/>
      <c r="C195" s="28"/>
      <c r="D195" s="13"/>
      <c r="E195" s="13"/>
      <c r="F195" s="13"/>
      <c r="G195" s="61"/>
      <c r="H195" s="62" t="s">
        <v>2282</v>
      </c>
      <c r="I195" s="63" t="s">
        <v>1862</v>
      </c>
      <c r="J195" s="64">
        <v>5.8931680000000002</v>
      </c>
      <c r="K195" s="64">
        <v>5.8931680000000002</v>
      </c>
      <c r="L195" s="64">
        <f t="shared" si="3"/>
        <v>0</v>
      </c>
    </row>
    <row r="196" spans="1:12" ht="30" x14ac:dyDescent="0.2">
      <c r="A196" s="8"/>
      <c r="B196" s="28"/>
      <c r="C196" s="28"/>
      <c r="D196" s="13"/>
      <c r="E196" s="13"/>
      <c r="F196" s="13"/>
      <c r="G196" s="61"/>
      <c r="H196" s="62" t="s">
        <v>2283</v>
      </c>
      <c r="I196" s="63" t="s">
        <v>1863</v>
      </c>
      <c r="J196" s="64">
        <v>4.9280290000000004</v>
      </c>
      <c r="K196" s="64">
        <v>4.9280290000000004</v>
      </c>
      <c r="L196" s="64">
        <f t="shared" si="3"/>
        <v>0</v>
      </c>
    </row>
    <row r="197" spans="1:12" ht="30" x14ac:dyDescent="0.2">
      <c r="A197" s="8"/>
      <c r="B197" s="28"/>
      <c r="C197" s="28"/>
      <c r="D197" s="13"/>
      <c r="E197" s="13"/>
      <c r="F197" s="13"/>
      <c r="G197" s="61"/>
      <c r="H197" s="62" t="s">
        <v>2284</v>
      </c>
      <c r="I197" s="63" t="s">
        <v>1864</v>
      </c>
      <c r="J197" s="64">
        <v>0.1043</v>
      </c>
      <c r="K197" s="64">
        <v>0.1043</v>
      </c>
      <c r="L197" s="64">
        <f t="shared" si="3"/>
        <v>0</v>
      </c>
    </row>
    <row r="198" spans="1:12" ht="15" x14ac:dyDescent="0.2">
      <c r="A198" s="8"/>
      <c r="B198" s="28"/>
      <c r="C198" s="28"/>
      <c r="D198" s="13"/>
      <c r="E198" s="13"/>
      <c r="F198" s="13"/>
      <c r="G198" s="61"/>
      <c r="H198" s="62" t="s">
        <v>2285</v>
      </c>
      <c r="I198" s="63" t="s">
        <v>1865</v>
      </c>
      <c r="J198" s="64">
        <v>7.9472290000000001</v>
      </c>
      <c r="K198" s="64">
        <v>7.9472290000000001</v>
      </c>
      <c r="L198" s="64">
        <f t="shared" si="3"/>
        <v>0</v>
      </c>
    </row>
    <row r="199" spans="1:12" ht="30" x14ac:dyDescent="0.2">
      <c r="A199" s="8"/>
      <c r="B199" s="28"/>
      <c r="C199" s="28"/>
      <c r="D199" s="13"/>
      <c r="E199" s="13"/>
      <c r="F199" s="13"/>
      <c r="G199" s="61"/>
      <c r="H199" s="62" t="s">
        <v>2286</v>
      </c>
      <c r="I199" s="63" t="s">
        <v>1866</v>
      </c>
      <c r="J199" s="64">
        <v>3.424426</v>
      </c>
      <c r="K199" s="64">
        <v>3.424426</v>
      </c>
      <c r="L199" s="64">
        <f t="shared" si="3"/>
        <v>0</v>
      </c>
    </row>
    <row r="200" spans="1:12" ht="30" x14ac:dyDescent="0.2">
      <c r="A200" s="8"/>
      <c r="B200" s="28"/>
      <c r="C200" s="28"/>
      <c r="D200" s="13"/>
      <c r="E200" s="13"/>
      <c r="F200" s="13"/>
      <c r="G200" s="61"/>
      <c r="H200" s="62" t="s">
        <v>2287</v>
      </c>
      <c r="I200" s="63" t="s">
        <v>1867</v>
      </c>
      <c r="J200" s="64">
        <v>4.4981249999999999</v>
      </c>
      <c r="K200" s="64">
        <v>4.4981249999999999</v>
      </c>
      <c r="L200" s="64">
        <f t="shared" ref="L200:L263" si="4">+K200-J200</f>
        <v>0</v>
      </c>
    </row>
    <row r="201" spans="1:12" ht="15" x14ac:dyDescent="0.2">
      <c r="A201" s="8"/>
      <c r="B201" s="28"/>
      <c r="C201" s="28"/>
      <c r="D201" s="13"/>
      <c r="E201" s="13"/>
      <c r="F201" s="13"/>
      <c r="G201" s="61"/>
      <c r="H201" s="62" t="s">
        <v>2195</v>
      </c>
      <c r="I201" s="63" t="s">
        <v>2288</v>
      </c>
      <c r="J201" s="64">
        <v>50.671565999999999</v>
      </c>
      <c r="K201" s="64">
        <v>50.671565999999999</v>
      </c>
      <c r="L201" s="64">
        <f t="shared" si="4"/>
        <v>0</v>
      </c>
    </row>
    <row r="202" spans="1:12" ht="30" x14ac:dyDescent="0.2">
      <c r="A202" s="8"/>
      <c r="B202" s="28"/>
      <c r="C202" s="28"/>
      <c r="D202" s="13"/>
      <c r="E202" s="13"/>
      <c r="F202" s="13"/>
      <c r="G202" s="61"/>
      <c r="H202" s="62" t="s">
        <v>2289</v>
      </c>
      <c r="I202" s="63" t="s">
        <v>1868</v>
      </c>
      <c r="J202" s="64">
        <v>16.030071</v>
      </c>
      <c r="K202" s="64">
        <v>16.030071</v>
      </c>
      <c r="L202" s="64">
        <f t="shared" si="4"/>
        <v>0</v>
      </c>
    </row>
    <row r="203" spans="1:12" ht="30" x14ac:dyDescent="0.2">
      <c r="A203" s="8"/>
      <c r="B203" s="28"/>
      <c r="C203" s="28"/>
      <c r="D203" s="13"/>
      <c r="E203" s="13"/>
      <c r="F203" s="13"/>
      <c r="G203" s="61"/>
      <c r="H203" s="62" t="s">
        <v>2290</v>
      </c>
      <c r="I203" s="63" t="s">
        <v>1869</v>
      </c>
      <c r="J203" s="64">
        <v>3.7213250000000002</v>
      </c>
      <c r="K203" s="64">
        <v>3.7213250000000002</v>
      </c>
      <c r="L203" s="64">
        <f t="shared" si="4"/>
        <v>0</v>
      </c>
    </row>
    <row r="204" spans="1:12" ht="15" x14ac:dyDescent="0.2">
      <c r="A204" s="8"/>
      <c r="B204" s="28"/>
      <c r="C204" s="28"/>
      <c r="D204" s="13"/>
      <c r="E204" s="13"/>
      <c r="F204" s="13"/>
      <c r="G204" s="61"/>
      <c r="H204" s="62" t="s">
        <v>2291</v>
      </c>
      <c r="I204" s="63" t="s">
        <v>2057</v>
      </c>
      <c r="J204" s="64">
        <v>0.30449999999999999</v>
      </c>
      <c r="K204" s="64">
        <v>0.30449999999999999</v>
      </c>
      <c r="L204" s="64">
        <f t="shared" si="4"/>
        <v>0</v>
      </c>
    </row>
    <row r="205" spans="1:12" ht="30" x14ac:dyDescent="0.2">
      <c r="A205" s="8"/>
      <c r="B205" s="28"/>
      <c r="C205" s="28"/>
      <c r="D205" s="13"/>
      <c r="E205" s="13"/>
      <c r="F205" s="13"/>
      <c r="G205" s="61"/>
      <c r="H205" s="62" t="s">
        <v>2292</v>
      </c>
      <c r="I205" s="63" t="s">
        <v>1871</v>
      </c>
      <c r="J205" s="64">
        <v>1.498407</v>
      </c>
      <c r="K205" s="64">
        <v>1.498407</v>
      </c>
      <c r="L205" s="64">
        <f t="shared" si="4"/>
        <v>0</v>
      </c>
    </row>
    <row r="206" spans="1:12" ht="29.25" customHeight="1" x14ac:dyDescent="0.2">
      <c r="A206" s="8"/>
      <c r="B206" s="28"/>
      <c r="C206" s="28"/>
      <c r="D206" s="13"/>
      <c r="E206" s="13"/>
      <c r="F206" s="13"/>
      <c r="G206" s="61"/>
      <c r="H206" s="62" t="s">
        <v>2293</v>
      </c>
      <c r="I206" s="63" t="s">
        <v>1872</v>
      </c>
      <c r="J206" s="64">
        <v>1.1705429999999999</v>
      </c>
      <c r="K206" s="64">
        <v>1.1705429999999999</v>
      </c>
      <c r="L206" s="64">
        <f t="shared" si="4"/>
        <v>0</v>
      </c>
    </row>
    <row r="207" spans="1:12" ht="30" x14ac:dyDescent="0.2">
      <c r="A207" s="8"/>
      <c r="B207" s="28"/>
      <c r="C207" s="28"/>
      <c r="D207" s="13"/>
      <c r="E207" s="13"/>
      <c r="F207" s="13"/>
      <c r="G207" s="61"/>
      <c r="H207" s="62" t="s">
        <v>2294</v>
      </c>
      <c r="I207" s="63" t="s">
        <v>1873</v>
      </c>
      <c r="J207" s="64">
        <v>10.829686000000001</v>
      </c>
      <c r="K207" s="64">
        <v>10.829686000000001</v>
      </c>
      <c r="L207" s="64">
        <f t="shared" si="4"/>
        <v>0</v>
      </c>
    </row>
    <row r="208" spans="1:12" ht="30" x14ac:dyDescent="0.2">
      <c r="A208" s="8"/>
      <c r="B208" s="28"/>
      <c r="C208" s="28"/>
      <c r="D208" s="13"/>
      <c r="E208" s="13"/>
      <c r="F208" s="13"/>
      <c r="G208" s="61"/>
      <c r="H208" s="62" t="s">
        <v>2295</v>
      </c>
      <c r="I208" s="63" t="s">
        <v>2035</v>
      </c>
      <c r="J208" s="64">
        <v>5.8225259999999999</v>
      </c>
      <c r="K208" s="64">
        <v>5.8225259999999999</v>
      </c>
      <c r="L208" s="64">
        <f t="shared" si="4"/>
        <v>0</v>
      </c>
    </row>
    <row r="209" spans="1:12" ht="15" x14ac:dyDescent="0.2">
      <c r="A209" s="8"/>
      <c r="B209" s="28"/>
      <c r="C209" s="28"/>
      <c r="D209" s="13"/>
      <c r="E209" s="13"/>
      <c r="F209" s="13"/>
      <c r="G209" s="61"/>
      <c r="H209" s="62" t="s">
        <v>2296</v>
      </c>
      <c r="I209" s="63" t="s">
        <v>1870</v>
      </c>
      <c r="J209" s="64">
        <v>0.51539999999999997</v>
      </c>
      <c r="K209" s="64">
        <v>0.51539999999999997</v>
      </c>
      <c r="L209" s="64">
        <f t="shared" si="4"/>
        <v>0</v>
      </c>
    </row>
    <row r="210" spans="1:12" ht="15" x14ac:dyDescent="0.2">
      <c r="A210" s="8"/>
      <c r="B210" s="28"/>
      <c r="C210" s="28"/>
      <c r="D210" s="13"/>
      <c r="E210" s="13"/>
      <c r="F210" s="13"/>
      <c r="G210" s="61"/>
      <c r="H210" s="62" t="s">
        <v>2196</v>
      </c>
      <c r="I210" s="63" t="s">
        <v>2297</v>
      </c>
      <c r="J210" s="64">
        <v>42.263998000000001</v>
      </c>
      <c r="K210" s="64">
        <v>42.263998000000001</v>
      </c>
      <c r="L210" s="64">
        <f t="shared" si="4"/>
        <v>0</v>
      </c>
    </row>
    <row r="211" spans="1:12" ht="15" x14ac:dyDescent="0.2">
      <c r="A211" s="8"/>
      <c r="B211" s="28"/>
      <c r="C211" s="28"/>
      <c r="D211" s="13"/>
      <c r="E211" s="13"/>
      <c r="F211" s="13"/>
      <c r="G211" s="61"/>
      <c r="H211" s="62" t="s">
        <v>2298</v>
      </c>
      <c r="I211" s="63" t="s">
        <v>2299</v>
      </c>
      <c r="J211" s="64">
        <v>136.46610000000001</v>
      </c>
      <c r="K211" s="64">
        <v>136.46610000000001</v>
      </c>
      <c r="L211" s="64">
        <f t="shared" si="4"/>
        <v>0</v>
      </c>
    </row>
    <row r="212" spans="1:12" ht="15" x14ac:dyDescent="0.2">
      <c r="A212" s="8"/>
      <c r="B212" s="28"/>
      <c r="C212" s="28"/>
      <c r="D212" s="13"/>
      <c r="E212" s="13"/>
      <c r="F212" s="13"/>
      <c r="G212" s="61"/>
      <c r="H212" s="62" t="s">
        <v>2300</v>
      </c>
      <c r="I212" s="63" t="s">
        <v>1262</v>
      </c>
      <c r="J212" s="64">
        <v>11.976118</v>
      </c>
      <c r="K212" s="64">
        <v>11.976118</v>
      </c>
      <c r="L212" s="64">
        <f t="shared" si="4"/>
        <v>0</v>
      </c>
    </row>
    <row r="213" spans="1:12" ht="15" x14ac:dyDescent="0.2">
      <c r="A213" s="8"/>
      <c r="B213" s="28"/>
      <c r="C213" s="28"/>
      <c r="D213" s="13"/>
      <c r="E213" s="13"/>
      <c r="F213" s="13"/>
      <c r="G213" s="61"/>
      <c r="H213" s="62" t="s">
        <v>2301</v>
      </c>
      <c r="I213" s="63" t="s">
        <v>1640</v>
      </c>
      <c r="J213" s="64">
        <v>124.399421</v>
      </c>
      <c r="K213" s="64">
        <v>124.399421</v>
      </c>
      <c r="L213" s="64">
        <f t="shared" si="4"/>
        <v>0</v>
      </c>
    </row>
    <row r="214" spans="1:12" ht="15" x14ac:dyDescent="0.2">
      <c r="A214" s="8"/>
      <c r="B214" s="28"/>
      <c r="C214" s="28"/>
      <c r="D214" s="13"/>
      <c r="E214" s="13"/>
      <c r="F214" s="13"/>
      <c r="G214" s="61"/>
      <c r="H214" s="62" t="s">
        <v>2302</v>
      </c>
      <c r="I214" s="63" t="s">
        <v>1263</v>
      </c>
      <c r="J214" s="64">
        <v>455.42548299999999</v>
      </c>
      <c r="K214" s="64">
        <v>455.42548299999999</v>
      </c>
      <c r="L214" s="64">
        <f t="shared" si="4"/>
        <v>0</v>
      </c>
    </row>
    <row r="215" spans="1:12" ht="30" x14ac:dyDescent="0.2">
      <c r="A215" s="8"/>
      <c r="B215" s="28"/>
      <c r="C215" s="28"/>
      <c r="D215" s="13"/>
      <c r="E215" s="13"/>
      <c r="F215" s="13"/>
      <c r="G215" s="61"/>
      <c r="H215" s="62" t="s">
        <v>2303</v>
      </c>
      <c r="I215" s="63" t="s">
        <v>1874</v>
      </c>
      <c r="J215" s="64">
        <v>232.15614600000001</v>
      </c>
      <c r="K215" s="64">
        <v>232.15614600000001</v>
      </c>
      <c r="L215" s="64">
        <f t="shared" si="4"/>
        <v>0</v>
      </c>
    </row>
    <row r="216" spans="1:12" ht="30" x14ac:dyDescent="0.2">
      <c r="A216" s="8"/>
      <c r="B216" s="28"/>
      <c r="C216" s="28"/>
      <c r="D216" s="13"/>
      <c r="E216" s="13"/>
      <c r="F216" s="13"/>
      <c r="G216" s="61"/>
      <c r="H216" s="62" t="s">
        <v>2304</v>
      </c>
      <c r="I216" s="63" t="s">
        <v>1875</v>
      </c>
      <c r="J216" s="64">
        <v>9.1618729999999999</v>
      </c>
      <c r="K216" s="64">
        <v>9.1618729999999999</v>
      </c>
      <c r="L216" s="64">
        <f t="shared" si="4"/>
        <v>0</v>
      </c>
    </row>
    <row r="217" spans="1:12" ht="15" x14ac:dyDescent="0.2">
      <c r="A217" s="8"/>
      <c r="B217" s="28"/>
      <c r="C217" s="28"/>
      <c r="D217" s="13"/>
      <c r="E217" s="13"/>
      <c r="F217" s="13"/>
      <c r="G217" s="61"/>
      <c r="H217" s="62" t="s">
        <v>2305</v>
      </c>
      <c r="I217" s="63" t="s">
        <v>1876</v>
      </c>
      <c r="J217" s="64">
        <v>93.303921000000003</v>
      </c>
      <c r="K217" s="64">
        <v>93.303921000000003</v>
      </c>
      <c r="L217" s="64">
        <f t="shared" si="4"/>
        <v>0</v>
      </c>
    </row>
    <row r="218" spans="1:12" ht="15" x14ac:dyDescent="0.2">
      <c r="A218" s="8"/>
      <c r="B218" s="28"/>
      <c r="C218" s="28"/>
      <c r="D218" s="13"/>
      <c r="E218" s="13"/>
      <c r="F218" s="13"/>
      <c r="G218" s="61"/>
      <c r="H218" s="62" t="s">
        <v>2306</v>
      </c>
      <c r="I218" s="63" t="s">
        <v>1877</v>
      </c>
      <c r="J218" s="64">
        <v>33.395735999999999</v>
      </c>
      <c r="K218" s="64">
        <v>33.395735999999999</v>
      </c>
      <c r="L218" s="64">
        <f t="shared" si="4"/>
        <v>0</v>
      </c>
    </row>
    <row r="219" spans="1:12" ht="15" x14ac:dyDescent="0.2">
      <c r="A219" s="8"/>
      <c r="B219" s="28"/>
      <c r="C219" s="28"/>
      <c r="D219" s="13"/>
      <c r="E219" s="13"/>
      <c r="F219" s="13"/>
      <c r="G219" s="61"/>
      <c r="H219" s="62" t="s">
        <v>2307</v>
      </c>
      <c r="I219" s="63" t="s">
        <v>2308</v>
      </c>
      <c r="J219" s="64">
        <v>41.298946000000001</v>
      </c>
      <c r="K219" s="64">
        <v>41.298946000000001</v>
      </c>
      <c r="L219" s="64">
        <f t="shared" si="4"/>
        <v>0</v>
      </c>
    </row>
    <row r="220" spans="1:12" ht="15" x14ac:dyDescent="0.2">
      <c r="A220" s="8"/>
      <c r="B220" s="28"/>
      <c r="C220" s="28"/>
      <c r="D220" s="13"/>
      <c r="E220" s="13"/>
      <c r="F220" s="13"/>
      <c r="G220" s="61"/>
      <c r="H220" s="62" t="s">
        <v>2309</v>
      </c>
      <c r="I220" s="63" t="s">
        <v>1878</v>
      </c>
      <c r="J220" s="64">
        <v>2.7877179999999999</v>
      </c>
      <c r="K220" s="64">
        <v>2.7877179999999999</v>
      </c>
      <c r="L220" s="64">
        <f t="shared" si="4"/>
        <v>0</v>
      </c>
    </row>
    <row r="221" spans="1:12" ht="15" x14ac:dyDescent="0.2">
      <c r="A221" s="8"/>
      <c r="B221" s="28"/>
      <c r="C221" s="28"/>
      <c r="D221" s="13"/>
      <c r="E221" s="13"/>
      <c r="F221" s="13"/>
      <c r="G221" s="61"/>
      <c r="H221" s="62" t="s">
        <v>2310</v>
      </c>
      <c r="I221" s="63" t="s">
        <v>1879</v>
      </c>
      <c r="J221" s="64">
        <v>6.8661979999999998</v>
      </c>
      <c r="K221" s="64">
        <v>6.8661979999999998</v>
      </c>
      <c r="L221" s="64">
        <f t="shared" si="4"/>
        <v>0</v>
      </c>
    </row>
    <row r="222" spans="1:12" ht="30" x14ac:dyDescent="0.2">
      <c r="A222" s="8"/>
      <c r="B222" s="28"/>
      <c r="C222" s="28"/>
      <c r="D222" s="13"/>
      <c r="E222" s="13"/>
      <c r="F222" s="13"/>
      <c r="G222" s="61"/>
      <c r="H222" s="62" t="s">
        <v>2311</v>
      </c>
      <c r="I222" s="63" t="s">
        <v>1880</v>
      </c>
      <c r="J222" s="64">
        <v>5.0552710000000003</v>
      </c>
      <c r="K222" s="64">
        <v>5.0552710000000003</v>
      </c>
      <c r="L222" s="64">
        <f t="shared" si="4"/>
        <v>0</v>
      </c>
    </row>
    <row r="223" spans="1:12" ht="15" x14ac:dyDescent="0.2">
      <c r="A223" s="8"/>
      <c r="B223" s="28"/>
      <c r="C223" s="28"/>
      <c r="D223" s="13"/>
      <c r="E223" s="13"/>
      <c r="F223" s="13"/>
      <c r="G223" s="61"/>
      <c r="H223" s="62" t="s">
        <v>2312</v>
      </c>
      <c r="I223" s="63" t="s">
        <v>1881</v>
      </c>
      <c r="J223" s="64">
        <v>1.879542</v>
      </c>
      <c r="K223" s="64">
        <v>1.879542</v>
      </c>
      <c r="L223" s="64">
        <f t="shared" si="4"/>
        <v>0</v>
      </c>
    </row>
    <row r="224" spans="1:12" ht="15" x14ac:dyDescent="0.2">
      <c r="A224" s="8"/>
      <c r="B224" s="28"/>
      <c r="C224" s="28"/>
      <c r="D224" s="13"/>
      <c r="E224" s="13"/>
      <c r="F224" s="13"/>
      <c r="G224" s="61" t="s">
        <v>41</v>
      </c>
      <c r="H224" s="62"/>
      <c r="I224" s="63"/>
      <c r="J224" s="64">
        <v>117.095321</v>
      </c>
      <c r="K224" s="64">
        <v>117.095321</v>
      </c>
      <c r="L224" s="64">
        <f t="shared" si="4"/>
        <v>0</v>
      </c>
    </row>
    <row r="225" spans="1:12" ht="30" x14ac:dyDescent="0.2">
      <c r="A225" s="8"/>
      <c r="B225" s="28"/>
      <c r="C225" s="28"/>
      <c r="D225" s="13"/>
      <c r="E225" s="13"/>
      <c r="F225" s="13"/>
      <c r="G225" s="61"/>
      <c r="H225" s="62" t="s">
        <v>42</v>
      </c>
      <c r="I225" s="63" t="s">
        <v>286</v>
      </c>
      <c r="J225" s="64">
        <v>65.936724999999996</v>
      </c>
      <c r="K225" s="64">
        <v>65.936724999999996</v>
      </c>
      <c r="L225" s="64">
        <f t="shared" si="4"/>
        <v>0</v>
      </c>
    </row>
    <row r="226" spans="1:12" ht="15" x14ac:dyDescent="0.2">
      <c r="A226" s="8"/>
      <c r="B226" s="28"/>
      <c r="C226" s="28"/>
      <c r="D226" s="13"/>
      <c r="E226" s="13"/>
      <c r="F226" s="13"/>
      <c r="G226" s="61"/>
      <c r="H226" s="62" t="s">
        <v>76</v>
      </c>
      <c r="I226" s="63" t="s">
        <v>287</v>
      </c>
      <c r="J226" s="64">
        <v>9.5844539999999991</v>
      </c>
      <c r="K226" s="64">
        <v>9.5844539999999991</v>
      </c>
      <c r="L226" s="64">
        <f t="shared" si="4"/>
        <v>0</v>
      </c>
    </row>
    <row r="227" spans="1:12" ht="15" x14ac:dyDescent="0.2">
      <c r="A227" s="8"/>
      <c r="B227" s="28"/>
      <c r="C227" s="28"/>
      <c r="D227" s="13"/>
      <c r="E227" s="13"/>
      <c r="F227" s="13"/>
      <c r="G227" s="61"/>
      <c r="H227" s="62" t="s">
        <v>78</v>
      </c>
      <c r="I227" s="63" t="s">
        <v>288</v>
      </c>
      <c r="J227" s="64">
        <v>25.480269</v>
      </c>
      <c r="K227" s="64">
        <v>25.480269</v>
      </c>
      <c r="L227" s="64">
        <f t="shared" si="4"/>
        <v>0</v>
      </c>
    </row>
    <row r="228" spans="1:12" ht="15" x14ac:dyDescent="0.2">
      <c r="A228" s="8"/>
      <c r="B228" s="28"/>
      <c r="C228" s="28"/>
      <c r="D228" s="13"/>
      <c r="E228" s="13"/>
      <c r="F228" s="13"/>
      <c r="G228" s="61"/>
      <c r="H228" s="62" t="s">
        <v>44</v>
      </c>
      <c r="I228" s="63" t="s">
        <v>289</v>
      </c>
      <c r="J228" s="64">
        <v>2.194563</v>
      </c>
      <c r="K228" s="64">
        <v>2.194563</v>
      </c>
      <c r="L228" s="64">
        <f t="shared" si="4"/>
        <v>0</v>
      </c>
    </row>
    <row r="229" spans="1:12" ht="15" x14ac:dyDescent="0.2">
      <c r="A229" s="8"/>
      <c r="B229" s="28"/>
      <c r="C229" s="28"/>
      <c r="D229" s="13"/>
      <c r="E229" s="13"/>
      <c r="F229" s="13"/>
      <c r="G229" s="61"/>
      <c r="H229" s="62" t="s">
        <v>88</v>
      </c>
      <c r="I229" s="63" t="s">
        <v>290</v>
      </c>
      <c r="J229" s="64">
        <v>13.784544</v>
      </c>
      <c r="K229" s="64">
        <v>13.784544</v>
      </c>
      <c r="L229" s="64">
        <f t="shared" si="4"/>
        <v>0</v>
      </c>
    </row>
    <row r="230" spans="1:12" ht="15" x14ac:dyDescent="0.2">
      <c r="A230" s="8"/>
      <c r="B230" s="28"/>
      <c r="C230" s="28"/>
      <c r="D230" s="13"/>
      <c r="E230" s="13"/>
      <c r="F230" s="13"/>
      <c r="G230" s="61"/>
      <c r="H230" s="62" t="s">
        <v>46</v>
      </c>
      <c r="I230" s="63" t="s">
        <v>2313</v>
      </c>
      <c r="J230" s="64">
        <v>0.11476600000000001</v>
      </c>
      <c r="K230" s="64">
        <v>0.11476600000000001</v>
      </c>
      <c r="L230" s="64">
        <f t="shared" si="4"/>
        <v>0</v>
      </c>
    </row>
    <row r="231" spans="1:12" ht="15" x14ac:dyDescent="0.2">
      <c r="A231" s="8"/>
      <c r="B231" s="28"/>
      <c r="C231" s="28"/>
      <c r="D231" s="13"/>
      <c r="E231" s="13"/>
      <c r="F231" s="13"/>
      <c r="G231" s="61" t="s">
        <v>70</v>
      </c>
      <c r="H231" s="62"/>
      <c r="I231" s="63"/>
      <c r="J231" s="64">
        <v>25.969571999999999</v>
      </c>
      <c r="K231" s="64">
        <v>25.969571999999999</v>
      </c>
      <c r="L231" s="64">
        <f t="shared" si="4"/>
        <v>0</v>
      </c>
    </row>
    <row r="232" spans="1:12" ht="15" x14ac:dyDescent="0.2">
      <c r="A232" s="8"/>
      <c r="B232" s="28"/>
      <c r="C232" s="28"/>
      <c r="D232" s="13"/>
      <c r="E232" s="13"/>
      <c r="F232" s="13"/>
      <c r="G232" s="61"/>
      <c r="H232" s="62" t="s">
        <v>291</v>
      </c>
      <c r="I232" s="63" t="s">
        <v>292</v>
      </c>
      <c r="J232" s="64">
        <v>25.969571999999999</v>
      </c>
      <c r="K232" s="64">
        <v>25.969571999999999</v>
      </c>
      <c r="L232" s="64">
        <f t="shared" si="4"/>
        <v>0</v>
      </c>
    </row>
    <row r="233" spans="1:12" ht="15" x14ac:dyDescent="0.2">
      <c r="A233" s="8"/>
      <c r="B233" s="28"/>
      <c r="C233" s="28"/>
      <c r="D233" s="24" t="s">
        <v>34</v>
      </c>
      <c r="E233" s="24"/>
      <c r="F233" s="24"/>
      <c r="G233" s="57"/>
      <c r="H233" s="58"/>
      <c r="I233" s="59"/>
      <c r="J233" s="60">
        <v>8479.0284240000001</v>
      </c>
      <c r="K233" s="60">
        <v>8479.0284240000001</v>
      </c>
      <c r="L233" s="60">
        <f t="shared" si="4"/>
        <v>0</v>
      </c>
    </row>
    <row r="234" spans="1:12" ht="15" x14ac:dyDescent="0.2">
      <c r="A234" s="8"/>
      <c r="B234" s="28"/>
      <c r="C234" s="28"/>
      <c r="D234" s="13"/>
      <c r="E234" s="29">
        <v>40</v>
      </c>
      <c r="F234" s="30" t="s">
        <v>35</v>
      </c>
      <c r="G234" s="31"/>
      <c r="H234" s="32"/>
      <c r="I234" s="33"/>
      <c r="J234" s="34">
        <v>8479.0284240000001</v>
      </c>
      <c r="K234" s="34">
        <v>8479.0284240000001</v>
      </c>
      <c r="L234" s="34">
        <f t="shared" si="4"/>
        <v>0</v>
      </c>
    </row>
    <row r="235" spans="1:12" ht="15" x14ac:dyDescent="0.2">
      <c r="A235" s="8"/>
      <c r="B235" s="28"/>
      <c r="C235" s="28"/>
      <c r="D235" s="13"/>
      <c r="E235" s="13"/>
      <c r="F235" s="13"/>
      <c r="G235" s="61" t="s">
        <v>2</v>
      </c>
      <c r="H235" s="62"/>
      <c r="I235" s="63"/>
      <c r="J235" s="64">
        <v>8479.0284240000001</v>
      </c>
      <c r="K235" s="64">
        <v>8479.0284240000001</v>
      </c>
      <c r="L235" s="64">
        <f t="shared" si="4"/>
        <v>0</v>
      </c>
    </row>
    <row r="236" spans="1:12" ht="15" x14ac:dyDescent="0.2">
      <c r="A236" s="8"/>
      <c r="B236" s="28"/>
      <c r="C236" s="28"/>
      <c r="D236" s="13"/>
      <c r="E236" s="13"/>
      <c r="F236" s="13"/>
      <c r="G236" s="61"/>
      <c r="H236" s="62" t="s">
        <v>2165</v>
      </c>
      <c r="I236" s="63" t="s">
        <v>1221</v>
      </c>
      <c r="J236" s="64">
        <v>8479.0284240000001</v>
      </c>
      <c r="K236" s="64">
        <v>8479.0284240000001</v>
      </c>
      <c r="L236" s="64">
        <f t="shared" si="4"/>
        <v>0</v>
      </c>
    </row>
    <row r="237" spans="1:12" ht="15" x14ac:dyDescent="0.2">
      <c r="A237" s="8"/>
      <c r="B237" s="28"/>
      <c r="C237" s="28"/>
      <c r="D237" s="24" t="s">
        <v>36</v>
      </c>
      <c r="E237" s="24"/>
      <c r="F237" s="24"/>
      <c r="G237" s="57"/>
      <c r="H237" s="58"/>
      <c r="I237" s="59"/>
      <c r="J237" s="60">
        <v>750.36817499999995</v>
      </c>
      <c r="K237" s="60">
        <v>750.36817499999995</v>
      </c>
      <c r="L237" s="60">
        <f t="shared" si="4"/>
        <v>0</v>
      </c>
    </row>
    <row r="238" spans="1:12" ht="15" x14ac:dyDescent="0.2">
      <c r="A238" s="8"/>
      <c r="B238" s="28"/>
      <c r="C238" s="28"/>
      <c r="D238" s="13"/>
      <c r="E238" s="29">
        <v>32</v>
      </c>
      <c r="F238" s="30" t="s">
        <v>37</v>
      </c>
      <c r="G238" s="31"/>
      <c r="H238" s="32"/>
      <c r="I238" s="33"/>
      <c r="J238" s="34">
        <v>750.36817499999995</v>
      </c>
      <c r="K238" s="34">
        <v>750.36817499999995</v>
      </c>
      <c r="L238" s="34">
        <f t="shared" si="4"/>
        <v>0</v>
      </c>
    </row>
    <row r="239" spans="1:12" ht="15" x14ac:dyDescent="0.2">
      <c r="A239" s="8"/>
      <c r="B239" s="28"/>
      <c r="C239" s="28"/>
      <c r="D239" s="13"/>
      <c r="E239" s="13"/>
      <c r="F239" s="13"/>
      <c r="G239" s="61" t="s">
        <v>2</v>
      </c>
      <c r="H239" s="62"/>
      <c r="I239" s="63"/>
      <c r="J239" s="64">
        <v>750.36817499999995</v>
      </c>
      <c r="K239" s="64">
        <v>750.36817499999995</v>
      </c>
      <c r="L239" s="64">
        <f t="shared" si="4"/>
        <v>0</v>
      </c>
    </row>
    <row r="240" spans="1:12" ht="30" x14ac:dyDescent="0.2">
      <c r="A240" s="8"/>
      <c r="B240" s="28"/>
      <c r="C240" s="28"/>
      <c r="D240" s="13"/>
      <c r="E240" s="13"/>
      <c r="F240" s="13"/>
      <c r="G240" s="61"/>
      <c r="H240" s="62" t="s">
        <v>2168</v>
      </c>
      <c r="I240" s="63" t="s">
        <v>1222</v>
      </c>
      <c r="J240" s="64">
        <v>434.557278</v>
      </c>
      <c r="K240" s="64">
        <v>434.557278</v>
      </c>
      <c r="L240" s="64">
        <f t="shared" si="4"/>
        <v>0</v>
      </c>
    </row>
    <row r="241" spans="1:12" ht="15" x14ac:dyDescent="0.2">
      <c r="A241" s="8"/>
      <c r="B241" s="28"/>
      <c r="C241" s="28"/>
      <c r="D241" s="13"/>
      <c r="E241" s="13"/>
      <c r="F241" s="13"/>
      <c r="G241" s="61"/>
      <c r="H241" s="62" t="s">
        <v>2179</v>
      </c>
      <c r="I241" s="63" t="s">
        <v>1223</v>
      </c>
      <c r="J241" s="64">
        <v>7.3834580000000001</v>
      </c>
      <c r="K241" s="64">
        <v>7.3834580000000001</v>
      </c>
      <c r="L241" s="64">
        <f t="shared" si="4"/>
        <v>0</v>
      </c>
    </row>
    <row r="242" spans="1:12" ht="30" x14ac:dyDescent="0.2">
      <c r="A242" s="8"/>
      <c r="B242" s="28"/>
      <c r="C242" s="28"/>
      <c r="D242" s="13"/>
      <c r="E242" s="13"/>
      <c r="F242" s="13"/>
      <c r="G242" s="61"/>
      <c r="H242" s="62" t="s">
        <v>2180</v>
      </c>
      <c r="I242" s="63" t="s">
        <v>1224</v>
      </c>
      <c r="J242" s="64">
        <v>7.2300839999999997</v>
      </c>
      <c r="K242" s="64">
        <v>7.2300839999999997</v>
      </c>
      <c r="L242" s="64">
        <f t="shared" si="4"/>
        <v>0</v>
      </c>
    </row>
    <row r="243" spans="1:12" ht="30" x14ac:dyDescent="0.2">
      <c r="A243" s="8"/>
      <c r="B243" s="28"/>
      <c r="C243" s="28"/>
      <c r="D243" s="13"/>
      <c r="E243" s="13"/>
      <c r="F243" s="13"/>
      <c r="G243" s="61"/>
      <c r="H243" s="62" t="s">
        <v>2181</v>
      </c>
      <c r="I243" s="63" t="s">
        <v>1225</v>
      </c>
      <c r="J243" s="64">
        <v>9.4873650000000005</v>
      </c>
      <c r="K243" s="64">
        <v>9.4873650000000005</v>
      </c>
      <c r="L243" s="64">
        <f t="shared" si="4"/>
        <v>0</v>
      </c>
    </row>
    <row r="244" spans="1:12" ht="15" x14ac:dyDescent="0.2">
      <c r="A244" s="8"/>
      <c r="B244" s="28"/>
      <c r="C244" s="28"/>
      <c r="D244" s="13"/>
      <c r="E244" s="13"/>
      <c r="F244" s="13"/>
      <c r="G244" s="61"/>
      <c r="H244" s="62" t="s">
        <v>2182</v>
      </c>
      <c r="I244" s="65" t="s">
        <v>1226</v>
      </c>
      <c r="J244" s="64">
        <v>8.0377489999999998</v>
      </c>
      <c r="K244" s="64">
        <v>8.0377489999999998</v>
      </c>
      <c r="L244" s="64">
        <f t="shared" si="4"/>
        <v>0</v>
      </c>
    </row>
    <row r="245" spans="1:12" ht="15" x14ac:dyDescent="0.2">
      <c r="A245" s="8"/>
      <c r="B245" s="28"/>
      <c r="C245" s="28"/>
      <c r="D245" s="13"/>
      <c r="E245" s="13"/>
      <c r="F245" s="13"/>
      <c r="G245" s="61"/>
      <c r="H245" s="62" t="s">
        <v>2183</v>
      </c>
      <c r="I245" s="63" t="s">
        <v>1227</v>
      </c>
      <c r="J245" s="64">
        <v>7.575024</v>
      </c>
      <c r="K245" s="64">
        <v>7.575024</v>
      </c>
      <c r="L245" s="64">
        <f t="shared" si="4"/>
        <v>0</v>
      </c>
    </row>
    <row r="246" spans="1:12" ht="30" x14ac:dyDescent="0.2">
      <c r="A246" s="8"/>
      <c r="B246" s="28"/>
      <c r="C246" s="28"/>
      <c r="D246" s="13"/>
      <c r="E246" s="13"/>
      <c r="F246" s="13"/>
      <c r="G246" s="61"/>
      <c r="H246" s="62" t="s">
        <v>2184</v>
      </c>
      <c r="I246" s="63" t="s">
        <v>1228</v>
      </c>
      <c r="J246" s="64">
        <v>7.7139230000000003</v>
      </c>
      <c r="K246" s="64">
        <v>7.7139230000000003</v>
      </c>
      <c r="L246" s="64">
        <f t="shared" si="4"/>
        <v>0</v>
      </c>
    </row>
    <row r="247" spans="1:12" ht="30" x14ac:dyDescent="0.2">
      <c r="A247" s="8"/>
      <c r="B247" s="28"/>
      <c r="C247" s="28"/>
      <c r="D247" s="13"/>
      <c r="E247" s="13"/>
      <c r="F247" s="13"/>
      <c r="G247" s="61"/>
      <c r="H247" s="62" t="s">
        <v>2191</v>
      </c>
      <c r="I247" s="63" t="s">
        <v>1229</v>
      </c>
      <c r="J247" s="64">
        <v>7.92631</v>
      </c>
      <c r="K247" s="64">
        <v>7.92631</v>
      </c>
      <c r="L247" s="64">
        <f t="shared" si="4"/>
        <v>0</v>
      </c>
    </row>
    <row r="248" spans="1:12" ht="15" x14ac:dyDescent="0.2">
      <c r="A248" s="8"/>
      <c r="B248" s="28"/>
      <c r="C248" s="28"/>
      <c r="D248" s="13"/>
      <c r="E248" s="13"/>
      <c r="F248" s="13"/>
      <c r="G248" s="61"/>
      <c r="H248" s="62" t="s">
        <v>2185</v>
      </c>
      <c r="I248" s="63" t="s">
        <v>1230</v>
      </c>
      <c r="J248" s="64">
        <v>8.1963419999999996</v>
      </c>
      <c r="K248" s="64">
        <v>8.1963419999999996</v>
      </c>
      <c r="L248" s="64">
        <f t="shared" si="4"/>
        <v>0</v>
      </c>
    </row>
    <row r="249" spans="1:12" ht="15" x14ac:dyDescent="0.2">
      <c r="A249" s="8"/>
      <c r="B249" s="28"/>
      <c r="C249" s="28"/>
      <c r="D249" s="13"/>
      <c r="E249" s="13"/>
      <c r="F249" s="13"/>
      <c r="G249" s="61"/>
      <c r="H249" s="62" t="s">
        <v>2192</v>
      </c>
      <c r="I249" s="63" t="s">
        <v>1231</v>
      </c>
      <c r="J249" s="64">
        <v>7.598166</v>
      </c>
      <c r="K249" s="64">
        <v>7.598166</v>
      </c>
      <c r="L249" s="64">
        <f t="shared" si="4"/>
        <v>0</v>
      </c>
    </row>
    <row r="250" spans="1:12" ht="15" x14ac:dyDescent="0.2">
      <c r="A250" s="8"/>
      <c r="B250" s="28"/>
      <c r="C250" s="28"/>
      <c r="D250" s="13"/>
      <c r="E250" s="13"/>
      <c r="F250" s="13"/>
      <c r="G250" s="61"/>
      <c r="H250" s="62" t="s">
        <v>2186</v>
      </c>
      <c r="I250" s="63" t="s">
        <v>1232</v>
      </c>
      <c r="J250" s="64">
        <v>8.5018039999999999</v>
      </c>
      <c r="K250" s="64">
        <v>8.5018039999999999</v>
      </c>
      <c r="L250" s="64">
        <f t="shared" si="4"/>
        <v>0</v>
      </c>
    </row>
    <row r="251" spans="1:12" ht="30" x14ac:dyDescent="0.2">
      <c r="A251" s="8"/>
      <c r="B251" s="28"/>
      <c r="C251" s="28"/>
      <c r="D251" s="13"/>
      <c r="E251" s="13"/>
      <c r="F251" s="13"/>
      <c r="G251" s="61"/>
      <c r="H251" s="62" t="s">
        <v>2213</v>
      </c>
      <c r="I251" s="63" t="s">
        <v>1233</v>
      </c>
      <c r="J251" s="64">
        <v>9.9831830000000004</v>
      </c>
      <c r="K251" s="64">
        <v>9.9831830000000004</v>
      </c>
      <c r="L251" s="64">
        <f t="shared" si="4"/>
        <v>0</v>
      </c>
    </row>
    <row r="252" spans="1:12" ht="30" x14ac:dyDescent="0.2">
      <c r="A252" s="8"/>
      <c r="B252" s="28"/>
      <c r="C252" s="28"/>
      <c r="D252" s="13"/>
      <c r="E252" s="13"/>
      <c r="F252" s="13"/>
      <c r="G252" s="61"/>
      <c r="H252" s="62" t="s">
        <v>2187</v>
      </c>
      <c r="I252" s="63" t="s">
        <v>1234</v>
      </c>
      <c r="J252" s="64">
        <v>7.4551699999999999</v>
      </c>
      <c r="K252" s="64">
        <v>7.4551699999999999</v>
      </c>
      <c r="L252" s="64">
        <f t="shared" si="4"/>
        <v>0</v>
      </c>
    </row>
    <row r="253" spans="1:12" ht="30" x14ac:dyDescent="0.2">
      <c r="A253" s="8"/>
      <c r="B253" s="28"/>
      <c r="C253" s="28"/>
      <c r="D253" s="13"/>
      <c r="E253" s="13"/>
      <c r="F253" s="13"/>
      <c r="G253" s="61"/>
      <c r="H253" s="62" t="s">
        <v>2314</v>
      </c>
      <c r="I253" s="63" t="s">
        <v>1235</v>
      </c>
      <c r="J253" s="64">
        <v>8.3403229999999997</v>
      </c>
      <c r="K253" s="64">
        <v>8.3403229999999997</v>
      </c>
      <c r="L253" s="64">
        <f t="shared" si="4"/>
        <v>0</v>
      </c>
    </row>
    <row r="254" spans="1:12" ht="15" x14ac:dyDescent="0.2">
      <c r="A254" s="8"/>
      <c r="B254" s="28"/>
      <c r="C254" s="28"/>
      <c r="D254" s="13"/>
      <c r="E254" s="13"/>
      <c r="F254" s="13"/>
      <c r="G254" s="61"/>
      <c r="H254" s="62" t="s">
        <v>2315</v>
      </c>
      <c r="I254" s="63" t="s">
        <v>1236</v>
      </c>
      <c r="J254" s="64">
        <v>7.9682320000000004</v>
      </c>
      <c r="K254" s="64">
        <v>7.9682320000000004</v>
      </c>
      <c r="L254" s="64">
        <f t="shared" si="4"/>
        <v>0</v>
      </c>
    </row>
    <row r="255" spans="1:12" ht="30" x14ac:dyDescent="0.2">
      <c r="A255" s="8"/>
      <c r="B255" s="28"/>
      <c r="C255" s="28"/>
      <c r="D255" s="13"/>
      <c r="E255" s="13"/>
      <c r="F255" s="13"/>
      <c r="G255" s="61"/>
      <c r="H255" s="62" t="s">
        <v>2316</v>
      </c>
      <c r="I255" s="63" t="s">
        <v>1237</v>
      </c>
      <c r="J255" s="64">
        <v>7.9284359999999996</v>
      </c>
      <c r="K255" s="64">
        <v>7.9284359999999996</v>
      </c>
      <c r="L255" s="64">
        <f t="shared" si="4"/>
        <v>0</v>
      </c>
    </row>
    <row r="256" spans="1:12" ht="15" x14ac:dyDescent="0.2">
      <c r="A256" s="8"/>
      <c r="B256" s="28"/>
      <c r="C256" s="28"/>
      <c r="D256" s="13"/>
      <c r="E256" s="13"/>
      <c r="F256" s="13"/>
      <c r="G256" s="61"/>
      <c r="H256" s="62" t="s">
        <v>2317</v>
      </c>
      <c r="I256" s="63" t="s">
        <v>1238</v>
      </c>
      <c r="J256" s="64">
        <v>9.287369</v>
      </c>
      <c r="K256" s="64">
        <v>9.287369</v>
      </c>
      <c r="L256" s="64">
        <f t="shared" si="4"/>
        <v>0</v>
      </c>
    </row>
    <row r="257" spans="1:12" ht="30" x14ac:dyDescent="0.2">
      <c r="A257" s="8"/>
      <c r="B257" s="28"/>
      <c r="C257" s="28"/>
      <c r="D257" s="13"/>
      <c r="E257" s="13"/>
      <c r="F257" s="13"/>
      <c r="G257" s="61"/>
      <c r="H257" s="62" t="s">
        <v>2318</v>
      </c>
      <c r="I257" s="63" t="s">
        <v>1239</v>
      </c>
      <c r="J257" s="64">
        <v>6.6656649999999997</v>
      </c>
      <c r="K257" s="64">
        <v>6.6656649999999997</v>
      </c>
      <c r="L257" s="64">
        <f t="shared" si="4"/>
        <v>0</v>
      </c>
    </row>
    <row r="258" spans="1:12" ht="15" x14ac:dyDescent="0.2">
      <c r="A258" s="8"/>
      <c r="B258" s="28"/>
      <c r="C258" s="28"/>
      <c r="D258" s="13"/>
      <c r="E258" s="13"/>
      <c r="F258" s="13"/>
      <c r="G258" s="61"/>
      <c r="H258" s="62" t="s">
        <v>2319</v>
      </c>
      <c r="I258" s="63" t="s">
        <v>1240</v>
      </c>
      <c r="J258" s="64">
        <v>7.0269149999999998</v>
      </c>
      <c r="K258" s="64">
        <v>7.0269149999999998</v>
      </c>
      <c r="L258" s="64">
        <f t="shared" si="4"/>
        <v>0</v>
      </c>
    </row>
    <row r="259" spans="1:12" ht="30" x14ac:dyDescent="0.2">
      <c r="A259" s="8"/>
      <c r="B259" s="28"/>
      <c r="C259" s="28"/>
      <c r="D259" s="13"/>
      <c r="E259" s="13"/>
      <c r="F259" s="13"/>
      <c r="G259" s="61"/>
      <c r="H259" s="62" t="s">
        <v>2320</v>
      </c>
      <c r="I259" s="63" t="s">
        <v>1241</v>
      </c>
      <c r="J259" s="64">
        <v>6.770562</v>
      </c>
      <c r="K259" s="64">
        <v>6.770562</v>
      </c>
      <c r="L259" s="64">
        <f t="shared" si="4"/>
        <v>0</v>
      </c>
    </row>
    <row r="260" spans="1:12" ht="45" x14ac:dyDescent="0.2">
      <c r="A260" s="8"/>
      <c r="B260" s="28"/>
      <c r="C260" s="28"/>
      <c r="D260" s="13"/>
      <c r="E260" s="13"/>
      <c r="F260" s="13"/>
      <c r="G260" s="61"/>
      <c r="H260" s="62" t="s">
        <v>2321</v>
      </c>
      <c r="I260" s="63" t="s">
        <v>1242</v>
      </c>
      <c r="J260" s="64">
        <v>6.60825</v>
      </c>
      <c r="K260" s="64">
        <v>6.60825</v>
      </c>
      <c r="L260" s="64">
        <f t="shared" si="4"/>
        <v>0</v>
      </c>
    </row>
    <row r="261" spans="1:12" ht="30" x14ac:dyDescent="0.2">
      <c r="A261" s="8"/>
      <c r="B261" s="28"/>
      <c r="C261" s="28"/>
      <c r="D261" s="13"/>
      <c r="E261" s="13"/>
      <c r="F261" s="13"/>
      <c r="G261" s="61"/>
      <c r="H261" s="62" t="s">
        <v>2322</v>
      </c>
      <c r="I261" s="63" t="s">
        <v>1243</v>
      </c>
      <c r="J261" s="64">
        <v>7.6664690000000002</v>
      </c>
      <c r="K261" s="64">
        <v>7.6664690000000002</v>
      </c>
      <c r="L261" s="64">
        <f t="shared" si="4"/>
        <v>0</v>
      </c>
    </row>
    <row r="262" spans="1:12" ht="30" x14ac:dyDescent="0.2">
      <c r="A262" s="8"/>
      <c r="B262" s="28"/>
      <c r="C262" s="28"/>
      <c r="D262" s="13"/>
      <c r="E262" s="13"/>
      <c r="F262" s="13"/>
      <c r="G262" s="61"/>
      <c r="H262" s="62" t="s">
        <v>2169</v>
      </c>
      <c r="I262" s="63" t="s">
        <v>1244</v>
      </c>
      <c r="J262" s="64">
        <v>9.1604419999999998</v>
      </c>
      <c r="K262" s="64">
        <v>9.1604419999999998</v>
      </c>
      <c r="L262" s="64">
        <f t="shared" si="4"/>
        <v>0</v>
      </c>
    </row>
    <row r="263" spans="1:12" ht="30" x14ac:dyDescent="0.2">
      <c r="A263" s="8"/>
      <c r="B263" s="28"/>
      <c r="C263" s="28"/>
      <c r="D263" s="13"/>
      <c r="E263" s="13"/>
      <c r="F263" s="13"/>
      <c r="G263" s="61"/>
      <c r="H263" s="62" t="s">
        <v>2170</v>
      </c>
      <c r="I263" s="63" t="s">
        <v>1245</v>
      </c>
      <c r="J263" s="64">
        <v>5.8246989999999998</v>
      </c>
      <c r="K263" s="64">
        <v>5.8246989999999998</v>
      </c>
      <c r="L263" s="64">
        <f t="shared" si="4"/>
        <v>0</v>
      </c>
    </row>
    <row r="264" spans="1:12" ht="30" x14ac:dyDescent="0.2">
      <c r="A264" s="8"/>
      <c r="B264" s="28"/>
      <c r="C264" s="28"/>
      <c r="D264" s="13"/>
      <c r="E264" s="13"/>
      <c r="F264" s="13"/>
      <c r="G264" s="61"/>
      <c r="H264" s="62" t="s">
        <v>2197</v>
      </c>
      <c r="I264" s="63" t="s">
        <v>1246</v>
      </c>
      <c r="J264" s="64">
        <v>5.8834910000000002</v>
      </c>
      <c r="K264" s="64">
        <v>5.8834910000000002</v>
      </c>
      <c r="L264" s="64">
        <f t="shared" ref="L264:L327" si="5">+K264-J264</f>
        <v>0</v>
      </c>
    </row>
    <row r="265" spans="1:12" ht="30" x14ac:dyDescent="0.2">
      <c r="A265" s="8"/>
      <c r="B265" s="28"/>
      <c r="C265" s="28"/>
      <c r="D265" s="13"/>
      <c r="E265" s="13"/>
      <c r="F265" s="13"/>
      <c r="G265" s="61"/>
      <c r="H265" s="62" t="s">
        <v>2198</v>
      </c>
      <c r="I265" s="63" t="s">
        <v>1247</v>
      </c>
      <c r="J265" s="64">
        <v>6.0683610000000003</v>
      </c>
      <c r="K265" s="64">
        <v>6.0683610000000003</v>
      </c>
      <c r="L265" s="64">
        <f t="shared" si="5"/>
        <v>0</v>
      </c>
    </row>
    <row r="266" spans="1:12" ht="30" x14ac:dyDescent="0.2">
      <c r="A266" s="8"/>
      <c r="B266" s="28"/>
      <c r="C266" s="28"/>
      <c r="D266" s="13"/>
      <c r="E266" s="13"/>
      <c r="F266" s="13"/>
      <c r="G266" s="61"/>
      <c r="H266" s="62" t="s">
        <v>2231</v>
      </c>
      <c r="I266" s="63" t="s">
        <v>1248</v>
      </c>
      <c r="J266" s="64">
        <v>6.4391870000000004</v>
      </c>
      <c r="K266" s="64">
        <v>6.4391870000000004</v>
      </c>
      <c r="L266" s="64">
        <f t="shared" si="5"/>
        <v>0</v>
      </c>
    </row>
    <row r="267" spans="1:12" ht="30" x14ac:dyDescent="0.2">
      <c r="A267" s="8"/>
      <c r="B267" s="28"/>
      <c r="C267" s="28"/>
      <c r="D267" s="13"/>
      <c r="E267" s="13"/>
      <c r="F267" s="13"/>
      <c r="G267" s="61"/>
      <c r="H267" s="62" t="s">
        <v>2323</v>
      </c>
      <c r="I267" s="63" t="s">
        <v>1249</v>
      </c>
      <c r="J267" s="64">
        <v>7.0515759999999998</v>
      </c>
      <c r="K267" s="64">
        <v>7.0515759999999998</v>
      </c>
      <c r="L267" s="64">
        <f t="shared" si="5"/>
        <v>0</v>
      </c>
    </row>
    <row r="268" spans="1:12" ht="30" x14ac:dyDescent="0.2">
      <c r="A268" s="8"/>
      <c r="B268" s="28"/>
      <c r="C268" s="28"/>
      <c r="D268" s="13"/>
      <c r="E268" s="13"/>
      <c r="F268" s="13"/>
      <c r="G268" s="61"/>
      <c r="H268" s="62" t="s">
        <v>2232</v>
      </c>
      <c r="I268" s="63" t="s">
        <v>1250</v>
      </c>
      <c r="J268" s="64">
        <v>4.5331989999999998</v>
      </c>
      <c r="K268" s="64">
        <v>4.5331989999999998</v>
      </c>
      <c r="L268" s="64">
        <f t="shared" si="5"/>
        <v>0</v>
      </c>
    </row>
    <row r="269" spans="1:12" ht="30" x14ac:dyDescent="0.2">
      <c r="A269" s="8"/>
      <c r="B269" s="28"/>
      <c r="C269" s="28"/>
      <c r="D269" s="13"/>
      <c r="E269" s="13"/>
      <c r="F269" s="13"/>
      <c r="G269" s="61"/>
      <c r="H269" s="62" t="s">
        <v>2233</v>
      </c>
      <c r="I269" s="63" t="s">
        <v>1251</v>
      </c>
      <c r="J269" s="64">
        <v>6.4685569999999997</v>
      </c>
      <c r="K269" s="64">
        <v>6.4685569999999997</v>
      </c>
      <c r="L269" s="64">
        <f t="shared" si="5"/>
        <v>0</v>
      </c>
    </row>
    <row r="270" spans="1:12" ht="45" x14ac:dyDescent="0.2">
      <c r="A270" s="8"/>
      <c r="B270" s="28"/>
      <c r="C270" s="28"/>
      <c r="D270" s="13"/>
      <c r="E270" s="13"/>
      <c r="F270" s="13"/>
      <c r="G270" s="61"/>
      <c r="H270" s="62" t="s">
        <v>2324</v>
      </c>
      <c r="I270" s="63" t="s">
        <v>1252</v>
      </c>
      <c r="J270" s="64">
        <v>7.1593260000000001</v>
      </c>
      <c r="K270" s="64">
        <v>7.1593260000000001</v>
      </c>
      <c r="L270" s="64">
        <f t="shared" si="5"/>
        <v>0</v>
      </c>
    </row>
    <row r="271" spans="1:12" ht="30" x14ac:dyDescent="0.2">
      <c r="A271" s="8"/>
      <c r="B271" s="28"/>
      <c r="C271" s="28"/>
      <c r="D271" s="13"/>
      <c r="E271" s="13"/>
      <c r="F271" s="13"/>
      <c r="G271" s="61"/>
      <c r="H271" s="62" t="s">
        <v>2325</v>
      </c>
      <c r="I271" s="63" t="s">
        <v>2046</v>
      </c>
      <c r="J271" s="64">
        <v>7.2085939999999997</v>
      </c>
      <c r="K271" s="64">
        <v>7.2085939999999997</v>
      </c>
      <c r="L271" s="64">
        <f t="shared" si="5"/>
        <v>0</v>
      </c>
    </row>
    <row r="272" spans="1:12" ht="15" x14ac:dyDescent="0.2">
      <c r="A272" s="8"/>
      <c r="B272" s="28"/>
      <c r="C272" s="28"/>
      <c r="D272" s="13"/>
      <c r="E272" s="13"/>
      <c r="F272" s="13"/>
      <c r="G272" s="61"/>
      <c r="H272" s="62" t="s">
        <v>2326</v>
      </c>
      <c r="I272" s="63" t="s">
        <v>1253</v>
      </c>
      <c r="J272" s="64">
        <v>7.663456</v>
      </c>
      <c r="K272" s="64">
        <v>7.663456</v>
      </c>
      <c r="L272" s="64">
        <f t="shared" si="5"/>
        <v>0</v>
      </c>
    </row>
    <row r="273" spans="1:12" ht="15" x14ac:dyDescent="0.2">
      <c r="A273" s="8"/>
      <c r="B273" s="28"/>
      <c r="C273" s="28"/>
      <c r="D273" s="13"/>
      <c r="E273" s="13"/>
      <c r="F273" s="13"/>
      <c r="G273" s="61"/>
      <c r="H273" s="62" t="s">
        <v>2327</v>
      </c>
      <c r="I273" s="63" t="s">
        <v>1254</v>
      </c>
      <c r="J273" s="64">
        <v>7.4034409999999999</v>
      </c>
      <c r="K273" s="64">
        <v>7.4034409999999999</v>
      </c>
      <c r="L273" s="64">
        <f t="shared" si="5"/>
        <v>0</v>
      </c>
    </row>
    <row r="274" spans="1:12" ht="30" x14ac:dyDescent="0.2">
      <c r="A274" s="8"/>
      <c r="B274" s="28"/>
      <c r="C274" s="28"/>
      <c r="D274" s="13"/>
      <c r="E274" s="13"/>
      <c r="F274" s="13"/>
      <c r="G274" s="61"/>
      <c r="H274" s="62" t="s">
        <v>2328</v>
      </c>
      <c r="I274" s="63" t="s">
        <v>1255</v>
      </c>
      <c r="J274" s="64">
        <v>7.9219340000000003</v>
      </c>
      <c r="K274" s="64">
        <v>7.9219340000000003</v>
      </c>
      <c r="L274" s="64">
        <f t="shared" si="5"/>
        <v>0</v>
      </c>
    </row>
    <row r="275" spans="1:12" ht="30" x14ac:dyDescent="0.2">
      <c r="A275" s="8"/>
      <c r="B275" s="28"/>
      <c r="C275" s="28"/>
      <c r="D275" s="13"/>
      <c r="E275" s="13"/>
      <c r="F275" s="13"/>
      <c r="G275" s="61"/>
      <c r="H275" s="62" t="s">
        <v>2329</v>
      </c>
      <c r="I275" s="63" t="s">
        <v>1256</v>
      </c>
      <c r="J275" s="64">
        <v>6.4990569999999996</v>
      </c>
      <c r="K275" s="64">
        <v>6.4990569999999996</v>
      </c>
      <c r="L275" s="64">
        <f t="shared" si="5"/>
        <v>0</v>
      </c>
    </row>
    <row r="276" spans="1:12" ht="30" x14ac:dyDescent="0.2">
      <c r="A276" s="8"/>
      <c r="B276" s="28"/>
      <c r="C276" s="28"/>
      <c r="D276" s="13"/>
      <c r="E276" s="13"/>
      <c r="F276" s="13"/>
      <c r="G276" s="61"/>
      <c r="H276" s="62" t="s">
        <v>2330</v>
      </c>
      <c r="I276" s="63" t="s">
        <v>2047</v>
      </c>
      <c r="J276" s="64">
        <v>7.3188360000000001</v>
      </c>
      <c r="K276" s="64">
        <v>7.3188360000000001</v>
      </c>
      <c r="L276" s="64">
        <f t="shared" si="5"/>
        <v>0</v>
      </c>
    </row>
    <row r="277" spans="1:12" ht="30" x14ac:dyDescent="0.2">
      <c r="A277" s="8"/>
      <c r="B277" s="28"/>
      <c r="C277" s="28"/>
      <c r="D277" s="13"/>
      <c r="E277" s="13"/>
      <c r="F277" s="13"/>
      <c r="G277" s="61"/>
      <c r="H277" s="62" t="s">
        <v>2331</v>
      </c>
      <c r="I277" s="63" t="s">
        <v>1257</v>
      </c>
      <c r="J277" s="64">
        <v>6.8754730000000004</v>
      </c>
      <c r="K277" s="64">
        <v>6.8754730000000004</v>
      </c>
      <c r="L277" s="64">
        <f t="shared" si="5"/>
        <v>0</v>
      </c>
    </row>
    <row r="278" spans="1:12" ht="15" x14ac:dyDescent="0.2">
      <c r="A278" s="8"/>
      <c r="B278" s="28"/>
      <c r="C278" s="28"/>
      <c r="D278" s="13"/>
      <c r="E278" s="13"/>
      <c r="F278" s="13"/>
      <c r="G278" s="61"/>
      <c r="H278" s="62" t="s">
        <v>2332</v>
      </c>
      <c r="I278" s="63" t="s">
        <v>1258</v>
      </c>
      <c r="J278" s="64">
        <v>7.549709</v>
      </c>
      <c r="K278" s="64">
        <v>7.549709</v>
      </c>
      <c r="L278" s="64">
        <f t="shared" si="5"/>
        <v>0</v>
      </c>
    </row>
    <row r="279" spans="1:12" ht="30" x14ac:dyDescent="0.2">
      <c r="A279" s="8"/>
      <c r="B279" s="28"/>
      <c r="C279" s="28"/>
      <c r="D279" s="13"/>
      <c r="E279" s="13"/>
      <c r="F279" s="13"/>
      <c r="G279" s="61"/>
      <c r="H279" s="62" t="s">
        <v>2234</v>
      </c>
      <c r="I279" s="63" t="s">
        <v>1259</v>
      </c>
      <c r="J279" s="64">
        <v>6.7149289999999997</v>
      </c>
      <c r="K279" s="64">
        <v>6.7149289999999997</v>
      </c>
      <c r="L279" s="64">
        <f t="shared" si="5"/>
        <v>0</v>
      </c>
    </row>
    <row r="280" spans="1:12" ht="15" x14ac:dyDescent="0.2">
      <c r="A280" s="8"/>
      <c r="B280" s="28"/>
      <c r="C280" s="28"/>
      <c r="D280" s="13"/>
      <c r="E280" s="13"/>
      <c r="F280" s="13"/>
      <c r="G280" s="61"/>
      <c r="H280" s="62" t="s">
        <v>2270</v>
      </c>
      <c r="I280" s="63" t="s">
        <v>1260</v>
      </c>
      <c r="J280" s="64">
        <v>4.0679379999999998</v>
      </c>
      <c r="K280" s="64">
        <v>4.0679379999999998</v>
      </c>
      <c r="L280" s="64">
        <f t="shared" si="5"/>
        <v>0</v>
      </c>
    </row>
    <row r="281" spans="1:12" ht="15" x14ac:dyDescent="0.2">
      <c r="A281" s="8"/>
      <c r="B281" s="28"/>
      <c r="C281" s="28"/>
      <c r="D281" s="13"/>
      <c r="E281" s="13"/>
      <c r="F281" s="13"/>
      <c r="G281" s="61"/>
      <c r="H281" s="62" t="s">
        <v>2271</v>
      </c>
      <c r="I281" s="63" t="s">
        <v>1261</v>
      </c>
      <c r="J281" s="64">
        <v>9.5969569999999997</v>
      </c>
      <c r="K281" s="64">
        <v>9.5969569999999997</v>
      </c>
      <c r="L281" s="64">
        <f t="shared" si="5"/>
        <v>0</v>
      </c>
    </row>
    <row r="282" spans="1:12" ht="15" x14ac:dyDescent="0.2">
      <c r="A282" s="8"/>
      <c r="B282" s="28"/>
      <c r="C282" s="28"/>
      <c r="D282" s="13"/>
      <c r="E282" s="13"/>
      <c r="F282" s="13"/>
      <c r="G282" s="61"/>
      <c r="H282" s="62" t="s">
        <v>2272</v>
      </c>
      <c r="I282" s="63" t="s">
        <v>1262</v>
      </c>
      <c r="J282" s="64">
        <v>4.8334979999999996</v>
      </c>
      <c r="K282" s="64">
        <v>4.8334979999999996</v>
      </c>
      <c r="L282" s="64">
        <f t="shared" si="5"/>
        <v>0</v>
      </c>
    </row>
    <row r="283" spans="1:12" ht="15" x14ac:dyDescent="0.2">
      <c r="A283" s="8"/>
      <c r="B283" s="28"/>
      <c r="C283" s="28"/>
      <c r="D283" s="13"/>
      <c r="E283" s="13"/>
      <c r="F283" s="13"/>
      <c r="G283" s="61"/>
      <c r="H283" s="62" t="s">
        <v>2273</v>
      </c>
      <c r="I283" s="63" t="s">
        <v>1263</v>
      </c>
      <c r="J283" s="64">
        <v>8.2174379999999996</v>
      </c>
      <c r="K283" s="64">
        <v>8.2174379999999996</v>
      </c>
      <c r="L283" s="64">
        <f t="shared" si="5"/>
        <v>0</v>
      </c>
    </row>
    <row r="284" spans="1:12" ht="15" x14ac:dyDescent="0.2">
      <c r="A284" s="8"/>
      <c r="B284" s="28"/>
      <c r="C284" s="28"/>
      <c r="D284" s="24" t="s">
        <v>38</v>
      </c>
      <c r="E284" s="24"/>
      <c r="F284" s="24"/>
      <c r="G284" s="57"/>
      <c r="H284" s="58"/>
      <c r="I284" s="59"/>
      <c r="J284" s="60">
        <v>267053.33072000003</v>
      </c>
      <c r="K284" s="60">
        <v>324656.26687170024</v>
      </c>
      <c r="L284" s="60">
        <f t="shared" si="5"/>
        <v>57602.936151700211</v>
      </c>
    </row>
    <row r="285" spans="1:12" ht="15" x14ac:dyDescent="0.2">
      <c r="A285" s="8"/>
      <c r="B285" s="28"/>
      <c r="C285" s="28"/>
      <c r="D285" s="13"/>
      <c r="E285" s="29">
        <v>2</v>
      </c>
      <c r="F285" s="30" t="s">
        <v>39</v>
      </c>
      <c r="G285" s="31"/>
      <c r="H285" s="32"/>
      <c r="I285" s="33"/>
      <c r="J285" s="34">
        <v>204.72623300000001</v>
      </c>
      <c r="K285" s="34">
        <v>209.39768699999996</v>
      </c>
      <c r="L285" s="34">
        <f t="shared" si="5"/>
        <v>4.6714539999999545</v>
      </c>
    </row>
    <row r="286" spans="1:12" ht="15" x14ac:dyDescent="0.2">
      <c r="A286" s="8"/>
      <c r="B286" s="28"/>
      <c r="C286" s="28"/>
      <c r="D286" s="13"/>
      <c r="E286" s="13"/>
      <c r="F286" s="13"/>
      <c r="G286" s="61" t="s">
        <v>2</v>
      </c>
      <c r="H286" s="62"/>
      <c r="I286" s="63"/>
      <c r="J286" s="64">
        <v>204.72623300000001</v>
      </c>
      <c r="K286" s="64">
        <v>209.39768699999996</v>
      </c>
      <c r="L286" s="64">
        <f t="shared" si="5"/>
        <v>4.6714539999999545</v>
      </c>
    </row>
    <row r="287" spans="1:12" ht="15" x14ac:dyDescent="0.2">
      <c r="A287" s="8"/>
      <c r="B287" s="28"/>
      <c r="C287" s="28"/>
      <c r="D287" s="13"/>
      <c r="E287" s="13"/>
      <c r="F287" s="13"/>
      <c r="G287" s="61"/>
      <c r="H287" s="62" t="s">
        <v>2180</v>
      </c>
      <c r="I287" s="63" t="s">
        <v>1264</v>
      </c>
      <c r="J287" s="64">
        <v>17.773872000000001</v>
      </c>
      <c r="K287" s="64">
        <v>20.446430239999998</v>
      </c>
      <c r="L287" s="64">
        <f t="shared" si="5"/>
        <v>2.6725582399999972</v>
      </c>
    </row>
    <row r="288" spans="1:12" ht="15" x14ac:dyDescent="0.2">
      <c r="A288" s="8"/>
      <c r="B288" s="28"/>
      <c r="C288" s="28"/>
      <c r="D288" s="13"/>
      <c r="E288" s="13"/>
      <c r="F288" s="13"/>
      <c r="G288" s="61"/>
      <c r="H288" s="62" t="s">
        <v>2181</v>
      </c>
      <c r="I288" s="63" t="s">
        <v>2115</v>
      </c>
      <c r="J288" s="64">
        <v>135.02882299999999</v>
      </c>
      <c r="K288" s="64">
        <v>131.33901508</v>
      </c>
      <c r="L288" s="64">
        <f t="shared" si="5"/>
        <v>-3.6898079199999927</v>
      </c>
    </row>
    <row r="289" spans="1:12" ht="15" x14ac:dyDescent="0.2">
      <c r="A289" s="8"/>
      <c r="B289" s="28"/>
      <c r="C289" s="28"/>
      <c r="D289" s="13"/>
      <c r="E289" s="13"/>
      <c r="F289" s="13"/>
      <c r="G289" s="61"/>
      <c r="H289" s="62" t="s">
        <v>2182</v>
      </c>
      <c r="I289" s="63" t="s">
        <v>2333</v>
      </c>
      <c r="J289" s="64">
        <v>2.748443</v>
      </c>
      <c r="K289" s="64">
        <v>3.1874322899999998</v>
      </c>
      <c r="L289" s="64">
        <f t="shared" si="5"/>
        <v>0.43898928999999987</v>
      </c>
    </row>
    <row r="290" spans="1:12" ht="30" x14ac:dyDescent="0.2">
      <c r="A290" s="8"/>
      <c r="B290" s="28"/>
      <c r="C290" s="28"/>
      <c r="D290" s="13"/>
      <c r="E290" s="13"/>
      <c r="F290" s="13"/>
      <c r="G290" s="61"/>
      <c r="H290" s="62" t="s">
        <v>2183</v>
      </c>
      <c r="I290" s="63" t="s">
        <v>1265</v>
      </c>
      <c r="J290" s="64">
        <v>9.9923099999999998</v>
      </c>
      <c r="K290" s="64">
        <v>14.90294971</v>
      </c>
      <c r="L290" s="64">
        <f t="shared" si="5"/>
        <v>4.9106397099999999</v>
      </c>
    </row>
    <row r="291" spans="1:12" ht="15" x14ac:dyDescent="0.2">
      <c r="A291" s="8"/>
      <c r="B291" s="28"/>
      <c r="C291" s="28"/>
      <c r="D291" s="13"/>
      <c r="E291" s="13"/>
      <c r="F291" s="13"/>
      <c r="G291" s="61"/>
      <c r="H291" s="62" t="s">
        <v>2334</v>
      </c>
      <c r="I291" s="63" t="s">
        <v>1266</v>
      </c>
      <c r="J291" s="64">
        <v>4.6272500000000001</v>
      </c>
      <c r="K291" s="64">
        <v>5.2420836</v>
      </c>
      <c r="L291" s="64">
        <f t="shared" si="5"/>
        <v>0.61483359999999987</v>
      </c>
    </row>
    <row r="292" spans="1:12" ht="15" x14ac:dyDescent="0.2">
      <c r="A292" s="8"/>
      <c r="B292" s="28"/>
      <c r="C292" s="28"/>
      <c r="D292" s="13"/>
      <c r="E292" s="13"/>
      <c r="F292" s="13"/>
      <c r="G292" s="61"/>
      <c r="H292" s="62" t="s">
        <v>2335</v>
      </c>
      <c r="I292" s="63" t="s">
        <v>1267</v>
      </c>
      <c r="J292" s="64">
        <v>4.8873009999999999</v>
      </c>
      <c r="K292" s="64">
        <v>4.7221442199999988</v>
      </c>
      <c r="L292" s="64">
        <f t="shared" si="5"/>
        <v>-0.16515678000000111</v>
      </c>
    </row>
    <row r="293" spans="1:12" ht="15" x14ac:dyDescent="0.2">
      <c r="A293" s="8"/>
      <c r="B293" s="28"/>
      <c r="C293" s="28"/>
      <c r="D293" s="13"/>
      <c r="E293" s="13"/>
      <c r="F293" s="13"/>
      <c r="G293" s="61"/>
      <c r="H293" s="62" t="s">
        <v>2214</v>
      </c>
      <c r="I293" s="63" t="s">
        <v>1268</v>
      </c>
      <c r="J293" s="64">
        <v>6.4724320000000004</v>
      </c>
      <c r="K293" s="64">
        <v>5.5848504600000002</v>
      </c>
      <c r="L293" s="64">
        <f t="shared" si="5"/>
        <v>-0.88758154000000022</v>
      </c>
    </row>
    <row r="294" spans="1:12" ht="15" x14ac:dyDescent="0.2">
      <c r="A294" s="8"/>
      <c r="B294" s="28"/>
      <c r="C294" s="28"/>
      <c r="D294" s="13"/>
      <c r="E294" s="13"/>
      <c r="F294" s="13"/>
      <c r="G294" s="61"/>
      <c r="H294" s="62" t="s">
        <v>2218</v>
      </c>
      <c r="I294" s="63" t="s">
        <v>1269</v>
      </c>
      <c r="J294" s="64">
        <v>1.98417</v>
      </c>
      <c r="K294" s="64">
        <v>2.41847368</v>
      </c>
      <c r="L294" s="64">
        <f t="shared" si="5"/>
        <v>0.43430367999999997</v>
      </c>
    </row>
    <row r="295" spans="1:12" ht="15" x14ac:dyDescent="0.2">
      <c r="A295" s="8"/>
      <c r="B295" s="28"/>
      <c r="C295" s="28"/>
      <c r="D295" s="13"/>
      <c r="E295" s="13"/>
      <c r="F295" s="13"/>
      <c r="G295" s="61"/>
      <c r="H295" s="62" t="s">
        <v>2336</v>
      </c>
      <c r="I295" s="63" t="s">
        <v>1270</v>
      </c>
      <c r="J295" s="64">
        <v>2.492769</v>
      </c>
      <c r="K295" s="64">
        <v>10.043847350000002</v>
      </c>
      <c r="L295" s="64">
        <f t="shared" si="5"/>
        <v>7.5510783500000018</v>
      </c>
    </row>
    <row r="296" spans="1:12" ht="15" x14ac:dyDescent="0.2">
      <c r="A296" s="8"/>
      <c r="B296" s="28"/>
      <c r="C296" s="28"/>
      <c r="D296" s="13"/>
      <c r="E296" s="13"/>
      <c r="F296" s="13"/>
      <c r="G296" s="61"/>
      <c r="H296" s="62" t="s">
        <v>2337</v>
      </c>
      <c r="I296" s="63" t="s">
        <v>1271</v>
      </c>
      <c r="J296" s="64">
        <v>0.56663399999999997</v>
      </c>
      <c r="K296" s="64">
        <v>1.3200999999999999E-2</v>
      </c>
      <c r="L296" s="64">
        <f t="shared" si="5"/>
        <v>-0.55343299999999995</v>
      </c>
    </row>
    <row r="297" spans="1:12" ht="15" x14ac:dyDescent="0.2">
      <c r="A297" s="8"/>
      <c r="B297" s="28"/>
      <c r="C297" s="28"/>
      <c r="D297" s="13"/>
      <c r="E297" s="13"/>
      <c r="F297" s="13"/>
      <c r="G297" s="61"/>
      <c r="H297" s="62" t="s">
        <v>2338</v>
      </c>
      <c r="I297" s="63" t="s">
        <v>1272</v>
      </c>
      <c r="J297" s="64">
        <v>0.61580900000000005</v>
      </c>
      <c r="K297" s="64">
        <v>0.32129099999999999</v>
      </c>
      <c r="L297" s="64">
        <f t="shared" si="5"/>
        <v>-0.29451800000000006</v>
      </c>
    </row>
    <row r="298" spans="1:12" ht="15" x14ac:dyDescent="0.2">
      <c r="A298" s="8"/>
      <c r="B298" s="28"/>
      <c r="C298" s="28"/>
      <c r="D298" s="13"/>
      <c r="E298" s="13"/>
      <c r="F298" s="13"/>
      <c r="G298" s="61"/>
      <c r="H298" s="62" t="s">
        <v>2339</v>
      </c>
      <c r="I298" s="63" t="s">
        <v>1273</v>
      </c>
      <c r="J298" s="64">
        <v>1.0385329999999999</v>
      </c>
      <c r="K298" s="64">
        <v>1.2999528300000001</v>
      </c>
      <c r="L298" s="64">
        <f t="shared" si="5"/>
        <v>0.26141983000000013</v>
      </c>
    </row>
    <row r="299" spans="1:12" ht="30" x14ac:dyDescent="0.2">
      <c r="A299" s="8"/>
      <c r="B299" s="28"/>
      <c r="C299" s="28"/>
      <c r="D299" s="13"/>
      <c r="E299" s="13"/>
      <c r="F299" s="13"/>
      <c r="G299" s="61"/>
      <c r="H299" s="62" t="s">
        <v>2340</v>
      </c>
      <c r="I299" s="63" t="s">
        <v>2341</v>
      </c>
      <c r="J299" s="64">
        <v>1.3436250000000001</v>
      </c>
      <c r="K299" s="64">
        <v>1.83438217</v>
      </c>
      <c r="L299" s="64">
        <f t="shared" si="5"/>
        <v>0.49075716999999996</v>
      </c>
    </row>
    <row r="300" spans="1:12" ht="15" x14ac:dyDescent="0.2">
      <c r="A300" s="8"/>
      <c r="B300" s="28"/>
      <c r="C300" s="28"/>
      <c r="D300" s="13"/>
      <c r="E300" s="13"/>
      <c r="F300" s="13"/>
      <c r="G300" s="61"/>
      <c r="H300" s="62" t="s">
        <v>2220</v>
      </c>
      <c r="I300" s="63" t="s">
        <v>1274</v>
      </c>
      <c r="J300" s="64">
        <v>1.997134</v>
      </c>
      <c r="K300" s="64">
        <v>7.4658693900000008</v>
      </c>
      <c r="L300" s="64">
        <f t="shared" si="5"/>
        <v>5.4687353900000009</v>
      </c>
    </row>
    <row r="301" spans="1:12" ht="15" x14ac:dyDescent="0.2">
      <c r="A301" s="8"/>
      <c r="B301" s="28"/>
      <c r="C301" s="28"/>
      <c r="D301" s="13"/>
      <c r="E301" s="13"/>
      <c r="F301" s="13"/>
      <c r="G301" s="61"/>
      <c r="H301" s="62" t="s">
        <v>2221</v>
      </c>
      <c r="I301" s="63" t="s">
        <v>1275</v>
      </c>
      <c r="J301" s="64">
        <v>0.78066899999999995</v>
      </c>
      <c r="K301" s="64">
        <v>3.4119999999999998E-2</v>
      </c>
      <c r="L301" s="64">
        <f t="shared" si="5"/>
        <v>-0.74654899999999991</v>
      </c>
    </row>
    <row r="302" spans="1:12" ht="15" x14ac:dyDescent="0.2">
      <c r="A302" s="8"/>
      <c r="B302" s="28"/>
      <c r="C302" s="28"/>
      <c r="D302" s="13"/>
      <c r="E302" s="13"/>
      <c r="F302" s="13"/>
      <c r="G302" s="61"/>
      <c r="H302" s="62" t="s">
        <v>2169</v>
      </c>
      <c r="I302" s="63" t="s">
        <v>1276</v>
      </c>
      <c r="J302" s="64">
        <v>7.9742649999999999</v>
      </c>
      <c r="K302" s="64">
        <v>0.28839197999999999</v>
      </c>
      <c r="L302" s="64">
        <f t="shared" si="5"/>
        <v>-7.6858730199999998</v>
      </c>
    </row>
    <row r="303" spans="1:12" ht="15" x14ac:dyDescent="0.2">
      <c r="A303" s="8"/>
      <c r="B303" s="28"/>
      <c r="C303" s="28"/>
      <c r="D303" s="13"/>
      <c r="E303" s="13"/>
      <c r="F303" s="13"/>
      <c r="G303" s="61"/>
      <c r="H303" s="62" t="s">
        <v>2170</v>
      </c>
      <c r="I303" s="63" t="s">
        <v>1277</v>
      </c>
      <c r="J303" s="64">
        <v>4.4021939999999997</v>
      </c>
      <c r="K303" s="64">
        <v>0.25325199999999998</v>
      </c>
      <c r="L303" s="64">
        <f t="shared" si="5"/>
        <v>-4.1489419999999999</v>
      </c>
    </row>
    <row r="304" spans="1:12" ht="15" x14ac:dyDescent="0.2">
      <c r="A304" s="8"/>
      <c r="B304" s="28"/>
      <c r="C304" s="28"/>
      <c r="D304" s="13"/>
      <c r="E304" s="29">
        <v>4</v>
      </c>
      <c r="F304" s="30" t="s">
        <v>40</v>
      </c>
      <c r="G304" s="31"/>
      <c r="H304" s="32"/>
      <c r="I304" s="33"/>
      <c r="J304" s="34">
        <v>1077.0443949999999</v>
      </c>
      <c r="K304" s="34">
        <v>1077.9256069200001</v>
      </c>
      <c r="L304" s="34">
        <f t="shared" si="5"/>
        <v>0.8812119200001689</v>
      </c>
    </row>
    <row r="305" spans="1:12" ht="15" x14ac:dyDescent="0.2">
      <c r="A305" s="8"/>
      <c r="B305" s="28"/>
      <c r="C305" s="28"/>
      <c r="D305" s="13"/>
      <c r="E305" s="13"/>
      <c r="F305" s="13"/>
      <c r="G305" s="61" t="s">
        <v>2</v>
      </c>
      <c r="H305" s="62"/>
      <c r="I305" s="63"/>
      <c r="J305" s="64">
        <v>582.63275299999998</v>
      </c>
      <c r="K305" s="64">
        <v>600.2729158100002</v>
      </c>
      <c r="L305" s="64">
        <f t="shared" si="5"/>
        <v>17.64016281000022</v>
      </c>
    </row>
    <row r="306" spans="1:12" ht="15" x14ac:dyDescent="0.2">
      <c r="A306" s="8"/>
      <c r="B306" s="28"/>
      <c r="C306" s="28"/>
      <c r="D306" s="13"/>
      <c r="E306" s="13"/>
      <c r="F306" s="13"/>
      <c r="G306" s="61"/>
      <c r="H306" s="62" t="s">
        <v>2165</v>
      </c>
      <c r="I306" s="63" t="s">
        <v>1278</v>
      </c>
      <c r="J306" s="64">
        <v>13.806421</v>
      </c>
      <c r="K306" s="64">
        <v>18.055474789999995</v>
      </c>
      <c r="L306" s="64">
        <f t="shared" si="5"/>
        <v>4.2490537899999943</v>
      </c>
    </row>
    <row r="307" spans="1:12" ht="15" x14ac:dyDescent="0.2">
      <c r="A307" s="8"/>
      <c r="B307" s="28"/>
      <c r="C307" s="28"/>
      <c r="D307" s="13"/>
      <c r="E307" s="13"/>
      <c r="F307" s="13"/>
      <c r="G307" s="61"/>
      <c r="H307" s="62" t="s">
        <v>2215</v>
      </c>
      <c r="I307" s="63" t="s">
        <v>1283</v>
      </c>
      <c r="J307" s="64">
        <v>11.784003999999999</v>
      </c>
      <c r="K307" s="64">
        <v>4.9615859100000002</v>
      </c>
      <c r="L307" s="64">
        <f t="shared" si="5"/>
        <v>-6.8224180899999993</v>
      </c>
    </row>
    <row r="308" spans="1:12" ht="15" x14ac:dyDescent="0.2">
      <c r="A308" s="8"/>
      <c r="B308" s="28"/>
      <c r="C308" s="28"/>
      <c r="D308" s="13"/>
      <c r="E308" s="13"/>
      <c r="F308" s="13"/>
      <c r="G308" s="61"/>
      <c r="H308" s="62" t="s">
        <v>2216</v>
      </c>
      <c r="I308" s="63" t="s">
        <v>1284</v>
      </c>
      <c r="J308" s="64">
        <v>4.3719440000000001</v>
      </c>
      <c r="K308" s="64">
        <v>7.4399019600000011</v>
      </c>
      <c r="L308" s="64">
        <f t="shared" si="5"/>
        <v>3.0679579600000011</v>
      </c>
    </row>
    <row r="309" spans="1:12" ht="15" x14ac:dyDescent="0.2">
      <c r="A309" s="8"/>
      <c r="B309" s="28"/>
      <c r="C309" s="28"/>
      <c r="D309" s="13"/>
      <c r="E309" s="13"/>
      <c r="F309" s="13"/>
      <c r="G309" s="61"/>
      <c r="H309" s="62" t="s">
        <v>2217</v>
      </c>
      <c r="I309" s="63" t="s">
        <v>1285</v>
      </c>
      <c r="J309" s="64">
        <v>2.0625209999999998</v>
      </c>
      <c r="K309" s="64">
        <v>4.6162836599999988</v>
      </c>
      <c r="L309" s="64">
        <f t="shared" si="5"/>
        <v>2.553762659999999</v>
      </c>
    </row>
    <row r="310" spans="1:12" ht="15" x14ac:dyDescent="0.2">
      <c r="A310" s="8"/>
      <c r="B310" s="28"/>
      <c r="C310" s="28"/>
      <c r="D310" s="13"/>
      <c r="E310" s="13"/>
      <c r="F310" s="13"/>
      <c r="G310" s="61"/>
      <c r="H310" s="62" t="s">
        <v>2218</v>
      </c>
      <c r="I310" s="63" t="s">
        <v>1286</v>
      </c>
      <c r="J310" s="64">
        <v>1.227857</v>
      </c>
      <c r="K310" s="64">
        <v>3.0029536000000001</v>
      </c>
      <c r="L310" s="64">
        <f t="shared" si="5"/>
        <v>1.7750966000000001</v>
      </c>
    </row>
    <row r="311" spans="1:12" ht="15" x14ac:dyDescent="0.2">
      <c r="A311" s="8"/>
      <c r="B311" s="28"/>
      <c r="C311" s="28"/>
      <c r="D311" s="13"/>
      <c r="E311" s="13"/>
      <c r="F311" s="13"/>
      <c r="G311" s="61"/>
      <c r="H311" s="62" t="s">
        <v>2167</v>
      </c>
      <c r="I311" s="63" t="s">
        <v>1287</v>
      </c>
      <c r="J311" s="64">
        <v>12.414469</v>
      </c>
      <c r="K311" s="64">
        <v>6.8576065500000007</v>
      </c>
      <c r="L311" s="64">
        <f t="shared" si="5"/>
        <v>-5.5568624499999997</v>
      </c>
    </row>
    <row r="312" spans="1:12" ht="15" x14ac:dyDescent="0.2">
      <c r="A312" s="8"/>
      <c r="B312" s="28"/>
      <c r="C312" s="28"/>
      <c r="D312" s="13"/>
      <c r="E312" s="13"/>
      <c r="F312" s="13"/>
      <c r="G312" s="61"/>
      <c r="H312" s="62" t="s">
        <v>2170</v>
      </c>
      <c r="I312" s="63" t="s">
        <v>1288</v>
      </c>
      <c r="J312" s="64">
        <v>14.263047</v>
      </c>
      <c r="K312" s="64">
        <v>18.904798939999999</v>
      </c>
      <c r="L312" s="64">
        <f t="shared" si="5"/>
        <v>4.6417519399999989</v>
      </c>
    </row>
    <row r="313" spans="1:12" ht="15" x14ac:dyDescent="0.2">
      <c r="A313" s="8"/>
      <c r="B313" s="28"/>
      <c r="C313" s="28"/>
      <c r="D313" s="13"/>
      <c r="E313" s="13"/>
      <c r="F313" s="13"/>
      <c r="G313" s="61"/>
      <c r="H313" s="62" t="s">
        <v>2197</v>
      </c>
      <c r="I313" s="63" t="s">
        <v>1289</v>
      </c>
      <c r="J313" s="64">
        <v>2.777307</v>
      </c>
      <c r="K313" s="64">
        <v>3.2424668399999992</v>
      </c>
      <c r="L313" s="64">
        <f t="shared" si="5"/>
        <v>0.46515983999999921</v>
      </c>
    </row>
    <row r="314" spans="1:12" ht="15" x14ac:dyDescent="0.2">
      <c r="A314" s="8"/>
      <c r="B314" s="28"/>
      <c r="C314" s="28"/>
      <c r="D314" s="13"/>
      <c r="E314" s="13"/>
      <c r="F314" s="13"/>
      <c r="G314" s="61"/>
      <c r="H314" s="62" t="s">
        <v>2323</v>
      </c>
      <c r="I314" s="63" t="s">
        <v>1290</v>
      </c>
      <c r="J314" s="64">
        <v>13.338623999999999</v>
      </c>
      <c r="K314" s="64">
        <v>13.796855829999998</v>
      </c>
      <c r="L314" s="64">
        <f t="shared" si="5"/>
        <v>0.45823182999999901</v>
      </c>
    </row>
    <row r="315" spans="1:12" ht="15" x14ac:dyDescent="0.2">
      <c r="A315" s="8"/>
      <c r="B315" s="28"/>
      <c r="C315" s="28"/>
      <c r="D315" s="13"/>
      <c r="E315" s="13"/>
      <c r="F315" s="13"/>
      <c r="G315" s="61"/>
      <c r="H315" s="62" t="s">
        <v>2232</v>
      </c>
      <c r="I315" s="63" t="s">
        <v>1291</v>
      </c>
      <c r="J315" s="64">
        <v>1.099488</v>
      </c>
      <c r="K315" s="64">
        <v>0.61023875000000005</v>
      </c>
      <c r="L315" s="64">
        <f t="shared" si="5"/>
        <v>-0.48924924999999997</v>
      </c>
    </row>
    <row r="316" spans="1:12" ht="15" x14ac:dyDescent="0.2">
      <c r="A316" s="8"/>
      <c r="B316" s="28"/>
      <c r="C316" s="28"/>
      <c r="D316" s="13"/>
      <c r="E316" s="13"/>
      <c r="F316" s="13"/>
      <c r="G316" s="61"/>
      <c r="H316" s="62" t="s">
        <v>2233</v>
      </c>
      <c r="I316" s="65" t="s">
        <v>1292</v>
      </c>
      <c r="J316" s="64">
        <v>2.7268140000000001</v>
      </c>
      <c r="K316" s="64">
        <v>2.2815579099999996</v>
      </c>
      <c r="L316" s="64">
        <f t="shared" si="5"/>
        <v>-0.44525609000000044</v>
      </c>
    </row>
    <row r="317" spans="1:12" ht="15" x14ac:dyDescent="0.2">
      <c r="A317" s="8"/>
      <c r="B317" s="28"/>
      <c r="C317" s="28"/>
      <c r="D317" s="13"/>
      <c r="E317" s="13"/>
      <c r="F317" s="13"/>
      <c r="G317" s="61"/>
      <c r="H317" s="62" t="s">
        <v>2325</v>
      </c>
      <c r="I317" s="65" t="s">
        <v>2342</v>
      </c>
      <c r="J317" s="64">
        <v>6.7967709999999997</v>
      </c>
      <c r="K317" s="64">
        <v>1.0293246000000003</v>
      </c>
      <c r="L317" s="64">
        <f t="shared" si="5"/>
        <v>-5.767446399999999</v>
      </c>
    </row>
    <row r="318" spans="1:12" ht="15" x14ac:dyDescent="0.2">
      <c r="A318" s="8"/>
      <c r="B318" s="28"/>
      <c r="C318" s="28"/>
      <c r="D318" s="13"/>
      <c r="E318" s="13"/>
      <c r="F318" s="13"/>
      <c r="G318" s="61"/>
      <c r="H318" s="62" t="s">
        <v>2199</v>
      </c>
      <c r="I318" s="63" t="s">
        <v>2343</v>
      </c>
      <c r="J318" s="64">
        <v>5.6448039999999997</v>
      </c>
      <c r="K318" s="64">
        <v>4.8848168799999998</v>
      </c>
      <c r="L318" s="64">
        <f t="shared" si="5"/>
        <v>-0.7599871199999999</v>
      </c>
    </row>
    <row r="319" spans="1:12" ht="15" x14ac:dyDescent="0.2">
      <c r="A319" s="8"/>
      <c r="B319" s="28"/>
      <c r="C319" s="28"/>
      <c r="D319" s="13"/>
      <c r="E319" s="13"/>
      <c r="F319" s="13"/>
      <c r="G319" s="61"/>
      <c r="H319" s="62" t="s">
        <v>2200</v>
      </c>
      <c r="I319" s="63" t="s">
        <v>2344</v>
      </c>
      <c r="J319" s="64">
        <v>5.6246970000000003</v>
      </c>
      <c r="K319" s="64">
        <v>7.1748812700000002</v>
      </c>
      <c r="L319" s="64">
        <f t="shared" si="5"/>
        <v>1.5501842699999999</v>
      </c>
    </row>
    <row r="320" spans="1:12" ht="15" x14ac:dyDescent="0.2">
      <c r="A320" s="8"/>
      <c r="B320" s="28"/>
      <c r="C320" s="28"/>
      <c r="D320" s="13"/>
      <c r="E320" s="13"/>
      <c r="F320" s="13"/>
      <c r="G320" s="61"/>
      <c r="H320" s="62" t="s">
        <v>2201</v>
      </c>
      <c r="I320" s="63" t="s">
        <v>2345</v>
      </c>
      <c r="J320" s="64">
        <v>5.6480800000000002</v>
      </c>
      <c r="K320" s="64">
        <v>6.9538109200000005</v>
      </c>
      <c r="L320" s="64">
        <f t="shared" si="5"/>
        <v>1.3057309200000002</v>
      </c>
    </row>
    <row r="321" spans="1:12" ht="15" x14ac:dyDescent="0.2">
      <c r="A321" s="8"/>
      <c r="B321" s="28"/>
      <c r="C321" s="28"/>
      <c r="D321" s="13"/>
      <c r="E321" s="13"/>
      <c r="F321" s="13"/>
      <c r="G321" s="61"/>
      <c r="H321" s="62" t="s">
        <v>2202</v>
      </c>
      <c r="I321" s="63" t="s">
        <v>2346</v>
      </c>
      <c r="J321" s="64">
        <v>5.5061450000000001</v>
      </c>
      <c r="K321" s="64">
        <v>5.9520050099999988</v>
      </c>
      <c r="L321" s="64">
        <f t="shared" si="5"/>
        <v>0.44586000999999875</v>
      </c>
    </row>
    <row r="322" spans="1:12" ht="15" x14ac:dyDescent="0.2">
      <c r="A322" s="8"/>
      <c r="B322" s="28"/>
      <c r="C322" s="28"/>
      <c r="D322" s="13"/>
      <c r="E322" s="13"/>
      <c r="F322" s="13"/>
      <c r="G322" s="61"/>
      <c r="H322" s="62" t="s">
        <v>2209</v>
      </c>
      <c r="I322" s="63" t="s">
        <v>2347</v>
      </c>
      <c r="J322" s="64">
        <v>6.7272480000000003</v>
      </c>
      <c r="K322" s="64">
        <v>8.1697585399999983</v>
      </c>
      <c r="L322" s="64">
        <f t="shared" si="5"/>
        <v>1.442510539999998</v>
      </c>
    </row>
    <row r="323" spans="1:12" ht="15" x14ac:dyDescent="0.2">
      <c r="A323" s="8"/>
      <c r="B323" s="28"/>
      <c r="C323" s="28"/>
      <c r="D323" s="13"/>
      <c r="E323" s="13"/>
      <c r="F323" s="13"/>
      <c r="G323" s="61"/>
      <c r="H323" s="62" t="s">
        <v>2348</v>
      </c>
      <c r="I323" s="63" t="s">
        <v>2349</v>
      </c>
      <c r="J323" s="64">
        <v>4.4093059999999999</v>
      </c>
      <c r="K323" s="64">
        <v>3.1092902699999998</v>
      </c>
      <c r="L323" s="64">
        <f t="shared" si="5"/>
        <v>-1.3000157300000001</v>
      </c>
    </row>
    <row r="324" spans="1:12" ht="15" x14ac:dyDescent="0.2">
      <c r="A324" s="8"/>
      <c r="B324" s="28"/>
      <c r="C324" s="28"/>
      <c r="D324" s="13"/>
      <c r="E324" s="13"/>
      <c r="F324" s="13"/>
      <c r="G324" s="61"/>
      <c r="H324" s="62" t="s">
        <v>2350</v>
      </c>
      <c r="I324" s="63" t="s">
        <v>2351</v>
      </c>
      <c r="J324" s="64">
        <v>0.64968800000000004</v>
      </c>
      <c r="K324" s="64">
        <v>1.9454604499999999</v>
      </c>
      <c r="L324" s="64">
        <f t="shared" si="5"/>
        <v>1.2957724499999999</v>
      </c>
    </row>
    <row r="325" spans="1:12" ht="15" x14ac:dyDescent="0.2">
      <c r="A325" s="8"/>
      <c r="B325" s="28"/>
      <c r="C325" s="28"/>
      <c r="D325" s="13"/>
      <c r="E325" s="13"/>
      <c r="F325" s="13"/>
      <c r="G325" s="61"/>
      <c r="H325" s="62" t="s">
        <v>2352</v>
      </c>
      <c r="I325" s="63" t="s">
        <v>2353</v>
      </c>
      <c r="J325" s="64">
        <v>3.8190849999999998</v>
      </c>
      <c r="K325" s="64">
        <v>1.6532188399999999</v>
      </c>
      <c r="L325" s="64">
        <f t="shared" si="5"/>
        <v>-2.1658661600000002</v>
      </c>
    </row>
    <row r="326" spans="1:12" ht="15" x14ac:dyDescent="0.2">
      <c r="A326" s="8"/>
      <c r="B326" s="28"/>
      <c r="C326" s="28"/>
      <c r="D326" s="13"/>
      <c r="E326" s="13"/>
      <c r="F326" s="13"/>
      <c r="G326" s="61"/>
      <c r="H326" s="62" t="s">
        <v>2354</v>
      </c>
      <c r="I326" s="63" t="s">
        <v>2355</v>
      </c>
      <c r="J326" s="64">
        <v>17.677047999999999</v>
      </c>
      <c r="K326" s="64">
        <v>15.987628170000001</v>
      </c>
      <c r="L326" s="64">
        <f t="shared" si="5"/>
        <v>-1.6894198299999985</v>
      </c>
    </row>
    <row r="327" spans="1:12" ht="15" x14ac:dyDescent="0.2">
      <c r="A327" s="8"/>
      <c r="B327" s="28"/>
      <c r="C327" s="28"/>
      <c r="D327" s="13"/>
      <c r="E327" s="13"/>
      <c r="F327" s="13"/>
      <c r="G327" s="61"/>
      <c r="H327" s="62" t="s">
        <v>2356</v>
      </c>
      <c r="I327" s="63" t="s">
        <v>1297</v>
      </c>
      <c r="J327" s="64">
        <v>2.9582730000000002</v>
      </c>
      <c r="K327" s="64">
        <v>2.6051497499999998</v>
      </c>
      <c r="L327" s="64">
        <f t="shared" si="5"/>
        <v>-0.35312325000000033</v>
      </c>
    </row>
    <row r="328" spans="1:12" ht="15" x14ac:dyDescent="0.2">
      <c r="A328" s="8"/>
      <c r="B328" s="28"/>
      <c r="C328" s="28"/>
      <c r="D328" s="13"/>
      <c r="E328" s="13"/>
      <c r="F328" s="13"/>
      <c r="G328" s="61"/>
      <c r="H328" s="62" t="s">
        <v>2357</v>
      </c>
      <c r="I328" s="63" t="s">
        <v>2358</v>
      </c>
      <c r="J328" s="64">
        <v>3.3978100000000002</v>
      </c>
      <c r="K328" s="64">
        <v>6.4073850300000013</v>
      </c>
      <c r="L328" s="64">
        <f t="shared" ref="L328:L391" si="6">+K328-J328</f>
        <v>3.009575030000001</v>
      </c>
    </row>
    <row r="329" spans="1:12" ht="30" x14ac:dyDescent="0.2">
      <c r="A329" s="8"/>
      <c r="B329" s="28"/>
      <c r="C329" s="28"/>
      <c r="D329" s="13"/>
      <c r="E329" s="13"/>
      <c r="F329" s="13"/>
      <c r="G329" s="61"/>
      <c r="H329" s="62" t="s">
        <v>2194</v>
      </c>
      <c r="I329" s="63" t="s">
        <v>2113</v>
      </c>
      <c r="J329" s="64">
        <v>1.2500000000000001E-2</v>
      </c>
      <c r="K329" s="64">
        <v>2.41198428</v>
      </c>
      <c r="L329" s="64">
        <f t="shared" si="6"/>
        <v>2.3994842799999998</v>
      </c>
    </row>
    <row r="330" spans="1:12" ht="15" x14ac:dyDescent="0.2">
      <c r="A330" s="8"/>
      <c r="B330" s="28"/>
      <c r="C330" s="28"/>
      <c r="D330" s="13"/>
      <c r="E330" s="13"/>
      <c r="F330" s="13"/>
      <c r="G330" s="61"/>
      <c r="H330" s="62" t="s">
        <v>2281</v>
      </c>
      <c r="I330" s="63" t="s">
        <v>2114</v>
      </c>
      <c r="J330" s="64">
        <v>6.6762709999999998</v>
      </c>
      <c r="K330" s="64">
        <v>2.4513700899999997</v>
      </c>
      <c r="L330" s="64">
        <f t="shared" si="6"/>
        <v>-4.2249009100000006</v>
      </c>
    </row>
    <row r="331" spans="1:12" ht="15" x14ac:dyDescent="0.2">
      <c r="A331" s="8"/>
      <c r="B331" s="28"/>
      <c r="C331" s="28"/>
      <c r="D331" s="13"/>
      <c r="E331" s="13"/>
      <c r="F331" s="13"/>
      <c r="G331" s="61"/>
      <c r="H331" s="62" t="s">
        <v>2286</v>
      </c>
      <c r="I331" s="63" t="s">
        <v>2359</v>
      </c>
      <c r="J331" s="64">
        <v>1.439559</v>
      </c>
      <c r="K331" s="64">
        <v>4.7287035399999997</v>
      </c>
      <c r="L331" s="64">
        <f t="shared" si="6"/>
        <v>3.2891445399999997</v>
      </c>
    </row>
    <row r="332" spans="1:12" ht="30" x14ac:dyDescent="0.2">
      <c r="A332" s="8"/>
      <c r="B332" s="28"/>
      <c r="C332" s="28"/>
      <c r="D332" s="13"/>
      <c r="E332" s="13"/>
      <c r="F332" s="13"/>
      <c r="G332" s="61"/>
      <c r="H332" s="62" t="s">
        <v>2287</v>
      </c>
      <c r="I332" s="63" t="s">
        <v>2360</v>
      </c>
      <c r="J332" s="64">
        <v>1.439549</v>
      </c>
      <c r="K332" s="64">
        <v>3.4006991100000001</v>
      </c>
      <c r="L332" s="64">
        <f t="shared" si="6"/>
        <v>1.9611501100000002</v>
      </c>
    </row>
    <row r="333" spans="1:12" ht="15" x14ac:dyDescent="0.2">
      <c r="A333" s="8"/>
      <c r="B333" s="28"/>
      <c r="C333" s="28"/>
      <c r="D333" s="13"/>
      <c r="E333" s="13"/>
      <c r="F333" s="13"/>
      <c r="G333" s="61"/>
      <c r="H333" s="62" t="s">
        <v>2361</v>
      </c>
      <c r="I333" s="63" t="s">
        <v>2362</v>
      </c>
      <c r="J333" s="64">
        <v>1.5405489999999999</v>
      </c>
      <c r="K333" s="64">
        <v>0.72274583000000003</v>
      </c>
      <c r="L333" s="64">
        <f t="shared" si="6"/>
        <v>-0.81780316999999991</v>
      </c>
    </row>
    <row r="334" spans="1:12" ht="30" x14ac:dyDescent="0.2">
      <c r="A334" s="8"/>
      <c r="B334" s="28"/>
      <c r="C334" s="28"/>
      <c r="D334" s="13"/>
      <c r="E334" s="13"/>
      <c r="F334" s="13"/>
      <c r="G334" s="61"/>
      <c r="H334" s="62" t="s">
        <v>2363</v>
      </c>
      <c r="I334" s="63" t="s">
        <v>2364</v>
      </c>
      <c r="J334" s="64">
        <v>1.4395500000000001</v>
      </c>
      <c r="K334" s="64">
        <v>5.2039870800000001</v>
      </c>
      <c r="L334" s="64">
        <f t="shared" si="6"/>
        <v>3.76443708</v>
      </c>
    </row>
    <row r="335" spans="1:12" ht="15" x14ac:dyDescent="0.2">
      <c r="A335" s="8"/>
      <c r="B335" s="28"/>
      <c r="C335" s="28"/>
      <c r="D335" s="13"/>
      <c r="E335" s="13"/>
      <c r="F335" s="13"/>
      <c r="G335" s="61"/>
      <c r="H335" s="62" t="s">
        <v>2365</v>
      </c>
      <c r="I335" s="63" t="s">
        <v>2366</v>
      </c>
      <c r="J335" s="64">
        <v>1.289566</v>
      </c>
      <c r="K335" s="64">
        <v>5.2655514999999991</v>
      </c>
      <c r="L335" s="64">
        <f t="shared" si="6"/>
        <v>3.9759854999999993</v>
      </c>
    </row>
    <row r="336" spans="1:12" ht="30" x14ac:dyDescent="0.2">
      <c r="A336" s="8"/>
      <c r="B336" s="28"/>
      <c r="C336" s="28"/>
      <c r="D336" s="13"/>
      <c r="E336" s="13"/>
      <c r="F336" s="13"/>
      <c r="G336" s="61"/>
      <c r="H336" s="62" t="s">
        <v>2367</v>
      </c>
      <c r="I336" s="63" t="s">
        <v>2368</v>
      </c>
      <c r="J336" s="64">
        <v>1.600549</v>
      </c>
      <c r="K336" s="64">
        <v>0</v>
      </c>
      <c r="L336" s="64">
        <f t="shared" si="6"/>
        <v>-1.600549</v>
      </c>
    </row>
    <row r="337" spans="1:12" ht="15" x14ac:dyDescent="0.2">
      <c r="A337" s="8"/>
      <c r="B337" s="28"/>
      <c r="C337" s="28"/>
      <c r="D337" s="13"/>
      <c r="E337" s="13"/>
      <c r="F337" s="13"/>
      <c r="G337" s="61"/>
      <c r="H337" s="62" t="s">
        <v>2369</v>
      </c>
      <c r="I337" s="63" t="s">
        <v>2370</v>
      </c>
      <c r="J337" s="64">
        <v>3.6387870000000002</v>
      </c>
      <c r="K337" s="64">
        <v>4.868716</v>
      </c>
      <c r="L337" s="64">
        <f t="shared" si="6"/>
        <v>1.2299289999999998</v>
      </c>
    </row>
    <row r="338" spans="1:12" ht="30" x14ac:dyDescent="0.2">
      <c r="A338" s="8"/>
      <c r="B338" s="28"/>
      <c r="C338" s="28"/>
      <c r="D338" s="13"/>
      <c r="E338" s="13"/>
      <c r="F338" s="13"/>
      <c r="G338" s="61"/>
      <c r="H338" s="62" t="s">
        <v>2371</v>
      </c>
      <c r="I338" s="63" t="s">
        <v>2372</v>
      </c>
      <c r="J338" s="64">
        <v>1.2056690000000001</v>
      </c>
      <c r="K338" s="64">
        <v>2.9054809100000001</v>
      </c>
      <c r="L338" s="64">
        <f t="shared" si="6"/>
        <v>1.69981191</v>
      </c>
    </row>
    <row r="339" spans="1:12" ht="15" x14ac:dyDescent="0.2">
      <c r="A339" s="8"/>
      <c r="B339" s="28"/>
      <c r="C339" s="28"/>
      <c r="D339" s="13"/>
      <c r="E339" s="13"/>
      <c r="F339" s="13"/>
      <c r="G339" s="61"/>
      <c r="H339" s="62" t="s">
        <v>2298</v>
      </c>
      <c r="I339" s="63" t="s">
        <v>2115</v>
      </c>
      <c r="J339" s="64">
        <v>10.04838</v>
      </c>
      <c r="K339" s="64">
        <v>2.6862725600000004</v>
      </c>
      <c r="L339" s="64">
        <f t="shared" si="6"/>
        <v>-7.3621074399999991</v>
      </c>
    </row>
    <row r="340" spans="1:12" ht="15" x14ac:dyDescent="0.2">
      <c r="A340" s="8"/>
      <c r="B340" s="28"/>
      <c r="C340" s="28"/>
      <c r="D340" s="13"/>
      <c r="E340" s="13"/>
      <c r="F340" s="13"/>
      <c r="G340" s="61"/>
      <c r="H340" s="62" t="s">
        <v>2300</v>
      </c>
      <c r="I340" s="63" t="s">
        <v>1261</v>
      </c>
      <c r="J340" s="64">
        <v>34.069944</v>
      </c>
      <c r="K340" s="64">
        <v>33.99353541</v>
      </c>
      <c r="L340" s="64">
        <f t="shared" si="6"/>
        <v>-7.6408589999999776E-2</v>
      </c>
    </row>
    <row r="341" spans="1:12" ht="15" x14ac:dyDescent="0.2">
      <c r="A341" s="8"/>
      <c r="B341" s="28"/>
      <c r="C341" s="28"/>
      <c r="D341" s="13"/>
      <c r="E341" s="13"/>
      <c r="F341" s="13"/>
      <c r="G341" s="61"/>
      <c r="H341" s="62" t="s">
        <v>2301</v>
      </c>
      <c r="I341" s="63" t="s">
        <v>1262</v>
      </c>
      <c r="J341" s="64">
        <v>14.010116</v>
      </c>
      <c r="K341" s="64">
        <v>19.573851740000002</v>
      </c>
      <c r="L341" s="64">
        <f t="shared" si="6"/>
        <v>5.563735740000002</v>
      </c>
    </row>
    <row r="342" spans="1:12" ht="15" x14ac:dyDescent="0.2">
      <c r="A342" s="8"/>
      <c r="B342" s="28"/>
      <c r="C342" s="28"/>
      <c r="D342" s="13"/>
      <c r="E342" s="13"/>
      <c r="F342" s="13"/>
      <c r="G342" s="61"/>
      <c r="H342" s="62" t="s">
        <v>2302</v>
      </c>
      <c r="I342" s="63" t="s">
        <v>1263</v>
      </c>
      <c r="J342" s="64">
        <v>29.923190000000002</v>
      </c>
      <c r="K342" s="64">
        <v>40.125221249999996</v>
      </c>
      <c r="L342" s="64">
        <f t="shared" si="6"/>
        <v>10.202031249999994</v>
      </c>
    </row>
    <row r="343" spans="1:12" ht="30" x14ac:dyDescent="0.2">
      <c r="A343" s="8"/>
      <c r="B343" s="28"/>
      <c r="C343" s="28"/>
      <c r="D343" s="13"/>
      <c r="E343" s="13"/>
      <c r="F343" s="13"/>
      <c r="G343" s="61"/>
      <c r="H343" s="62" t="s">
        <v>2303</v>
      </c>
      <c r="I343" s="63" t="s">
        <v>1298</v>
      </c>
      <c r="J343" s="64">
        <v>7.967123</v>
      </c>
      <c r="K343" s="64">
        <v>8.1290921699999998</v>
      </c>
      <c r="L343" s="64">
        <f t="shared" si="6"/>
        <v>0.16196916999999988</v>
      </c>
    </row>
    <row r="344" spans="1:12" ht="15" x14ac:dyDescent="0.2">
      <c r="A344" s="8"/>
      <c r="B344" s="28"/>
      <c r="C344" s="28"/>
      <c r="D344" s="13"/>
      <c r="E344" s="13"/>
      <c r="F344" s="13"/>
      <c r="G344" s="61"/>
      <c r="H344" s="62" t="s">
        <v>2307</v>
      </c>
      <c r="I344" s="63" t="s">
        <v>2116</v>
      </c>
      <c r="J344" s="64">
        <v>6.3331030000000004</v>
      </c>
      <c r="K344" s="64">
        <v>5.818180550000001</v>
      </c>
      <c r="L344" s="64">
        <f t="shared" si="6"/>
        <v>-0.51492244999999937</v>
      </c>
    </row>
    <row r="345" spans="1:12" ht="15" x14ac:dyDescent="0.2">
      <c r="A345" s="8"/>
      <c r="B345" s="28"/>
      <c r="C345" s="28"/>
      <c r="D345" s="13"/>
      <c r="E345" s="13"/>
      <c r="F345" s="13"/>
      <c r="G345" s="61"/>
      <c r="H345" s="62" t="s">
        <v>2373</v>
      </c>
      <c r="I345" s="63" t="s">
        <v>2374</v>
      </c>
      <c r="J345" s="64">
        <v>3.4186709999999998</v>
      </c>
      <c r="K345" s="64">
        <v>3.8790052300000002</v>
      </c>
      <c r="L345" s="64">
        <f t="shared" si="6"/>
        <v>0.4603342300000004</v>
      </c>
    </row>
    <row r="346" spans="1:12" ht="15" x14ac:dyDescent="0.2">
      <c r="A346" s="8"/>
      <c r="B346" s="28"/>
      <c r="C346" s="28"/>
      <c r="D346" s="13"/>
      <c r="E346" s="13"/>
      <c r="F346" s="13"/>
      <c r="G346" s="61"/>
      <c r="H346" s="62" t="s">
        <v>2310</v>
      </c>
      <c r="I346" s="63" t="s">
        <v>1299</v>
      </c>
      <c r="J346" s="64">
        <v>5.2248599999999996</v>
      </c>
      <c r="K346" s="64">
        <v>4.2564689499999995</v>
      </c>
      <c r="L346" s="64">
        <f t="shared" si="6"/>
        <v>-0.96839105000000014</v>
      </c>
    </row>
    <row r="347" spans="1:12" ht="15" x14ac:dyDescent="0.2">
      <c r="A347" s="8"/>
      <c r="B347" s="28"/>
      <c r="C347" s="28"/>
      <c r="D347" s="13"/>
      <c r="E347" s="13"/>
      <c r="F347" s="13"/>
      <c r="G347" s="61"/>
      <c r="H347" s="62" t="s">
        <v>2311</v>
      </c>
      <c r="I347" s="63" t="s">
        <v>1300</v>
      </c>
      <c r="J347" s="64">
        <v>3.3025289999999998</v>
      </c>
      <c r="K347" s="64">
        <v>5.5717804299999996</v>
      </c>
      <c r="L347" s="64">
        <f t="shared" si="6"/>
        <v>2.2692514299999997</v>
      </c>
    </row>
    <row r="348" spans="1:12" ht="30" x14ac:dyDescent="0.2">
      <c r="A348" s="8"/>
      <c r="B348" s="28"/>
      <c r="C348" s="28"/>
      <c r="D348" s="13"/>
      <c r="E348" s="13"/>
      <c r="F348" s="13"/>
      <c r="G348" s="61"/>
      <c r="H348" s="62" t="s">
        <v>2312</v>
      </c>
      <c r="I348" s="63" t="s">
        <v>1301</v>
      </c>
      <c r="J348" s="64">
        <v>5.6674049999999996</v>
      </c>
      <c r="K348" s="64">
        <v>6.5759012200000004</v>
      </c>
      <c r="L348" s="64">
        <f t="shared" si="6"/>
        <v>0.90849622000000085</v>
      </c>
    </row>
    <row r="349" spans="1:12" ht="30" x14ac:dyDescent="0.2">
      <c r="A349" s="8"/>
      <c r="B349" s="28"/>
      <c r="C349" s="28"/>
      <c r="D349" s="13"/>
      <c r="E349" s="13"/>
      <c r="F349" s="13"/>
      <c r="G349" s="61"/>
      <c r="H349" s="62" t="s">
        <v>2375</v>
      </c>
      <c r="I349" s="63" t="s">
        <v>2376</v>
      </c>
      <c r="J349" s="64">
        <v>229.27906400000001</v>
      </c>
      <c r="K349" s="64">
        <v>232.68514138999998</v>
      </c>
      <c r="L349" s="64">
        <f t="shared" si="6"/>
        <v>3.4060773899999788</v>
      </c>
    </row>
    <row r="350" spans="1:12" ht="15" x14ac:dyDescent="0.2">
      <c r="A350" s="8"/>
      <c r="B350" s="28"/>
      <c r="C350" s="28"/>
      <c r="D350" s="13"/>
      <c r="E350" s="13"/>
      <c r="F350" s="13"/>
      <c r="G350" s="61"/>
      <c r="H350" s="62" t="s">
        <v>2377</v>
      </c>
      <c r="I350" s="63" t="s">
        <v>2378</v>
      </c>
      <c r="J350" s="64">
        <v>2.9319310000000001</v>
      </c>
      <c r="K350" s="64">
        <v>3.0081415999999992</v>
      </c>
      <c r="L350" s="64">
        <f t="shared" si="6"/>
        <v>7.6210599999999129E-2</v>
      </c>
    </row>
    <row r="351" spans="1:12" ht="30" x14ac:dyDescent="0.2">
      <c r="A351" s="8"/>
      <c r="B351" s="28"/>
      <c r="C351" s="28"/>
      <c r="D351" s="13"/>
      <c r="E351" s="13"/>
      <c r="F351" s="13"/>
      <c r="G351" s="61"/>
      <c r="H351" s="62" t="s">
        <v>2379</v>
      </c>
      <c r="I351" s="63" t="s">
        <v>2380</v>
      </c>
      <c r="J351" s="64">
        <v>1.5402819999999999</v>
      </c>
      <c r="K351" s="64">
        <v>0.63306313999999986</v>
      </c>
      <c r="L351" s="64">
        <f t="shared" si="6"/>
        <v>-0.90721886000000007</v>
      </c>
    </row>
    <row r="352" spans="1:12" ht="15" x14ac:dyDescent="0.2">
      <c r="A352" s="8"/>
      <c r="B352" s="28"/>
      <c r="C352" s="28"/>
      <c r="D352" s="13"/>
      <c r="E352" s="13"/>
      <c r="F352" s="13"/>
      <c r="G352" s="61"/>
      <c r="H352" s="62" t="s">
        <v>2381</v>
      </c>
      <c r="I352" s="63" t="s">
        <v>2382</v>
      </c>
      <c r="J352" s="64">
        <v>1.2995319999999999</v>
      </c>
      <c r="K352" s="64">
        <v>7.727408999999999E-2</v>
      </c>
      <c r="L352" s="64">
        <f t="shared" si="6"/>
        <v>-1.2222579099999999</v>
      </c>
    </row>
    <row r="353" spans="1:12" ht="15" x14ac:dyDescent="0.2">
      <c r="A353" s="8"/>
      <c r="B353" s="28"/>
      <c r="C353" s="28"/>
      <c r="D353" s="13"/>
      <c r="E353" s="13"/>
      <c r="F353" s="13"/>
      <c r="G353" s="61"/>
      <c r="H353" s="62" t="s">
        <v>2383</v>
      </c>
      <c r="I353" s="63" t="s">
        <v>2384</v>
      </c>
      <c r="J353" s="64">
        <v>22.489896999999999</v>
      </c>
      <c r="K353" s="64">
        <v>23.421297070000001</v>
      </c>
      <c r="L353" s="64">
        <f t="shared" si="6"/>
        <v>0.93140007000000224</v>
      </c>
    </row>
    <row r="354" spans="1:12" ht="15" x14ac:dyDescent="0.2">
      <c r="A354" s="8"/>
      <c r="B354" s="28"/>
      <c r="C354" s="28"/>
      <c r="D354" s="13"/>
      <c r="E354" s="13"/>
      <c r="F354" s="13"/>
      <c r="G354" s="61"/>
      <c r="H354" s="62" t="s">
        <v>2385</v>
      </c>
      <c r="I354" s="65" t="s">
        <v>2386</v>
      </c>
      <c r="J354" s="64">
        <v>36.112726000000002</v>
      </c>
      <c r="K354" s="64">
        <v>28.2369962</v>
      </c>
      <c r="L354" s="64">
        <f t="shared" si="6"/>
        <v>-7.875729800000002</v>
      </c>
    </row>
    <row r="355" spans="1:12" ht="15" x14ac:dyDescent="0.2">
      <c r="A355" s="8"/>
      <c r="B355" s="28"/>
      <c r="C355" s="28"/>
      <c r="D355" s="13"/>
      <c r="E355" s="13"/>
      <c r="F355" s="13"/>
      <c r="G355" s="61" t="s">
        <v>41</v>
      </c>
      <c r="H355" s="62"/>
      <c r="I355" s="63"/>
      <c r="J355" s="64">
        <v>465.32437399999998</v>
      </c>
      <c r="K355" s="64">
        <v>451.19336407999992</v>
      </c>
      <c r="L355" s="64">
        <f t="shared" si="6"/>
        <v>-14.131009920000054</v>
      </c>
    </row>
    <row r="356" spans="1:12" ht="15" x14ac:dyDescent="0.2">
      <c r="A356" s="8"/>
      <c r="B356" s="28"/>
      <c r="C356" s="28"/>
      <c r="D356" s="13"/>
      <c r="E356" s="13"/>
      <c r="F356" s="13"/>
      <c r="G356" s="61"/>
      <c r="H356" s="62" t="s">
        <v>42</v>
      </c>
      <c r="I356" s="63" t="s">
        <v>43</v>
      </c>
      <c r="J356" s="64">
        <v>6.2582570000000004</v>
      </c>
      <c r="K356" s="64">
        <v>6.2296669099999997</v>
      </c>
      <c r="L356" s="64">
        <f t="shared" si="6"/>
        <v>-2.8590090000000679E-2</v>
      </c>
    </row>
    <row r="357" spans="1:12" ht="15" x14ac:dyDescent="0.2">
      <c r="A357" s="8"/>
      <c r="B357" s="28"/>
      <c r="C357" s="28"/>
      <c r="D357" s="13"/>
      <c r="E357" s="13"/>
      <c r="F357" s="13"/>
      <c r="G357" s="61"/>
      <c r="H357" s="62" t="s">
        <v>46</v>
      </c>
      <c r="I357" s="63" t="s">
        <v>47</v>
      </c>
      <c r="J357" s="64">
        <v>77.491108999999994</v>
      </c>
      <c r="K357" s="64">
        <v>72.290529390000003</v>
      </c>
      <c r="L357" s="64">
        <f t="shared" si="6"/>
        <v>-5.2005796099999912</v>
      </c>
    </row>
    <row r="358" spans="1:12" ht="15" x14ac:dyDescent="0.2">
      <c r="A358" s="8"/>
      <c r="B358" s="28"/>
      <c r="C358" s="28"/>
      <c r="D358" s="13"/>
      <c r="E358" s="13"/>
      <c r="F358" s="13"/>
      <c r="G358" s="61"/>
      <c r="H358" s="62" t="s">
        <v>48</v>
      </c>
      <c r="I358" s="63" t="s">
        <v>49</v>
      </c>
      <c r="J358" s="64">
        <v>9.734731</v>
      </c>
      <c r="K358" s="64">
        <v>8.3171731599999994</v>
      </c>
      <c r="L358" s="64">
        <f t="shared" si="6"/>
        <v>-1.4175578400000006</v>
      </c>
    </row>
    <row r="359" spans="1:12" ht="15" x14ac:dyDescent="0.2">
      <c r="A359" s="8"/>
      <c r="B359" s="28"/>
      <c r="C359" s="28"/>
      <c r="D359" s="13"/>
      <c r="E359" s="13"/>
      <c r="F359" s="13"/>
      <c r="G359" s="61"/>
      <c r="H359" s="62" t="s">
        <v>53</v>
      </c>
      <c r="I359" s="63" t="s">
        <v>54</v>
      </c>
      <c r="J359" s="64">
        <v>329.296156</v>
      </c>
      <c r="K359" s="64">
        <v>321.70941293999994</v>
      </c>
      <c r="L359" s="64">
        <f t="shared" si="6"/>
        <v>-7.5867430600000603</v>
      </c>
    </row>
    <row r="360" spans="1:12" ht="30" x14ac:dyDescent="0.2">
      <c r="A360" s="8"/>
      <c r="B360" s="28"/>
      <c r="C360" s="28"/>
      <c r="D360" s="13"/>
      <c r="E360" s="13"/>
      <c r="F360" s="13"/>
      <c r="G360" s="61"/>
      <c r="H360" s="62" t="s">
        <v>57</v>
      </c>
      <c r="I360" s="63" t="s">
        <v>58</v>
      </c>
      <c r="J360" s="64">
        <v>5.666633</v>
      </c>
      <c r="K360" s="64">
        <v>5.0153236300000001</v>
      </c>
      <c r="L360" s="64">
        <f t="shared" si="6"/>
        <v>-0.65130936999999989</v>
      </c>
    </row>
    <row r="361" spans="1:12" ht="30" x14ac:dyDescent="0.2">
      <c r="A361" s="8"/>
      <c r="B361" s="28"/>
      <c r="C361" s="28"/>
      <c r="D361" s="13"/>
      <c r="E361" s="13"/>
      <c r="F361" s="13"/>
      <c r="G361" s="61"/>
      <c r="H361" s="62" t="s">
        <v>60</v>
      </c>
      <c r="I361" s="63" t="s">
        <v>2117</v>
      </c>
      <c r="J361" s="64">
        <v>5.299156</v>
      </c>
      <c r="K361" s="64">
        <v>7.230241659999999</v>
      </c>
      <c r="L361" s="64">
        <f t="shared" si="6"/>
        <v>1.931085659999999</v>
      </c>
    </row>
    <row r="362" spans="1:12" ht="15" x14ac:dyDescent="0.2">
      <c r="A362" s="8"/>
      <c r="B362" s="28"/>
      <c r="C362" s="28"/>
      <c r="D362" s="13"/>
      <c r="E362" s="13"/>
      <c r="F362" s="13"/>
      <c r="G362" s="61"/>
      <c r="H362" s="62" t="s">
        <v>61</v>
      </c>
      <c r="I362" s="63" t="s">
        <v>62</v>
      </c>
      <c r="J362" s="64">
        <v>7.8658549999999998</v>
      </c>
      <c r="K362" s="64">
        <v>9.4027075900000021</v>
      </c>
      <c r="L362" s="64">
        <f t="shared" si="6"/>
        <v>1.5368525900000023</v>
      </c>
    </row>
    <row r="363" spans="1:12" ht="30" x14ac:dyDescent="0.2">
      <c r="A363" s="8"/>
      <c r="B363" s="28"/>
      <c r="C363" s="28"/>
      <c r="D363" s="13"/>
      <c r="E363" s="13"/>
      <c r="F363" s="13"/>
      <c r="G363" s="61"/>
      <c r="H363" s="62" t="s">
        <v>65</v>
      </c>
      <c r="I363" s="63" t="s">
        <v>66</v>
      </c>
      <c r="J363" s="64">
        <v>10.790236999999999</v>
      </c>
      <c r="K363" s="64">
        <v>7.6040748499999999</v>
      </c>
      <c r="L363" s="64">
        <f t="shared" si="6"/>
        <v>-3.1861621499999995</v>
      </c>
    </row>
    <row r="364" spans="1:12" ht="30" x14ac:dyDescent="0.2">
      <c r="A364" s="8"/>
      <c r="B364" s="28"/>
      <c r="C364" s="28"/>
      <c r="D364" s="13"/>
      <c r="E364" s="13"/>
      <c r="F364" s="13"/>
      <c r="G364" s="61"/>
      <c r="H364" s="62" t="s">
        <v>67</v>
      </c>
      <c r="I364" s="63" t="s">
        <v>68</v>
      </c>
      <c r="J364" s="64">
        <v>7.4623280000000003</v>
      </c>
      <c r="K364" s="64">
        <v>7.2747808900000006</v>
      </c>
      <c r="L364" s="64">
        <f t="shared" si="6"/>
        <v>-0.18754710999999968</v>
      </c>
    </row>
    <row r="365" spans="1:12" ht="15" x14ac:dyDescent="0.2">
      <c r="A365" s="8"/>
      <c r="B365" s="28"/>
      <c r="C365" s="28"/>
      <c r="D365" s="13"/>
      <c r="E365" s="13"/>
      <c r="F365" s="13"/>
      <c r="G365" s="61"/>
      <c r="H365" s="62" t="s">
        <v>212</v>
      </c>
      <c r="I365" s="63" t="s">
        <v>1143</v>
      </c>
      <c r="J365" s="64">
        <v>5.4599120000000001</v>
      </c>
      <c r="K365" s="64">
        <v>6.1194530600000006</v>
      </c>
      <c r="L365" s="64">
        <f t="shared" si="6"/>
        <v>0.65954106000000046</v>
      </c>
    </row>
    <row r="366" spans="1:12" ht="15" x14ac:dyDescent="0.2">
      <c r="A366" s="8"/>
      <c r="B366" s="28"/>
      <c r="C366" s="28"/>
      <c r="D366" s="13"/>
      <c r="E366" s="13"/>
      <c r="F366" s="13"/>
      <c r="G366" s="61" t="s">
        <v>70</v>
      </c>
      <c r="H366" s="62"/>
      <c r="I366" s="63"/>
      <c r="J366" s="64">
        <v>29.087268000000002</v>
      </c>
      <c r="K366" s="64">
        <v>26.459327029999994</v>
      </c>
      <c r="L366" s="64">
        <f t="shared" si="6"/>
        <v>-2.627940970000008</v>
      </c>
    </row>
    <row r="367" spans="1:12" ht="15" x14ac:dyDescent="0.2">
      <c r="A367" s="8"/>
      <c r="B367" s="28"/>
      <c r="C367" s="28"/>
      <c r="D367" s="13"/>
      <c r="E367" s="13"/>
      <c r="F367" s="13"/>
      <c r="G367" s="61"/>
      <c r="H367" s="62" t="s">
        <v>73</v>
      </c>
      <c r="I367" s="63" t="s">
        <v>74</v>
      </c>
      <c r="J367" s="64">
        <v>29.087268000000002</v>
      </c>
      <c r="K367" s="64">
        <v>26.459327029999994</v>
      </c>
      <c r="L367" s="64">
        <f t="shared" si="6"/>
        <v>-2.627940970000008</v>
      </c>
    </row>
    <row r="368" spans="1:12" ht="15" x14ac:dyDescent="0.2">
      <c r="A368" s="8"/>
      <c r="B368" s="28"/>
      <c r="C368" s="28"/>
      <c r="D368" s="13"/>
      <c r="E368" s="29">
        <v>5</v>
      </c>
      <c r="F368" s="30" t="s">
        <v>75</v>
      </c>
      <c r="G368" s="31"/>
      <c r="H368" s="32"/>
      <c r="I368" s="33"/>
      <c r="J368" s="34">
        <v>2299.1826150000002</v>
      </c>
      <c r="K368" s="34">
        <v>2824.3360221399998</v>
      </c>
      <c r="L368" s="34">
        <f t="shared" si="6"/>
        <v>525.15340713999967</v>
      </c>
    </row>
    <row r="369" spans="1:12" ht="15" x14ac:dyDescent="0.2">
      <c r="A369" s="8"/>
      <c r="B369" s="28"/>
      <c r="C369" s="28"/>
      <c r="D369" s="13"/>
      <c r="E369" s="13"/>
      <c r="F369" s="13"/>
      <c r="G369" s="61" t="s">
        <v>2</v>
      </c>
      <c r="H369" s="62"/>
      <c r="I369" s="63"/>
      <c r="J369" s="64">
        <v>2154.809996</v>
      </c>
      <c r="K369" s="64">
        <v>2688.4238401600001</v>
      </c>
      <c r="L369" s="64">
        <f t="shared" si="6"/>
        <v>533.6138441600001</v>
      </c>
    </row>
    <row r="370" spans="1:12" ht="15" x14ac:dyDescent="0.2">
      <c r="A370" s="8"/>
      <c r="B370" s="28"/>
      <c r="C370" s="28"/>
      <c r="D370" s="13"/>
      <c r="E370" s="13"/>
      <c r="F370" s="13"/>
      <c r="G370" s="61"/>
      <c r="H370" s="62" t="s">
        <v>2165</v>
      </c>
      <c r="I370" s="63" t="s">
        <v>1278</v>
      </c>
      <c r="J370" s="64">
        <v>25.670974000000001</v>
      </c>
      <c r="K370" s="64">
        <v>22.647706599999999</v>
      </c>
      <c r="L370" s="64">
        <f t="shared" si="6"/>
        <v>-3.0232674000000017</v>
      </c>
    </row>
    <row r="371" spans="1:12" ht="15" x14ac:dyDescent="0.2">
      <c r="A371" s="8"/>
      <c r="B371" s="28"/>
      <c r="C371" s="28"/>
      <c r="D371" s="13"/>
      <c r="E371" s="13"/>
      <c r="F371" s="13"/>
      <c r="G371" s="61"/>
      <c r="H371" s="62" t="s">
        <v>2172</v>
      </c>
      <c r="I371" s="63" t="s">
        <v>1302</v>
      </c>
      <c r="J371" s="64">
        <v>2.7981760000000002</v>
      </c>
      <c r="K371" s="64">
        <v>2.8283293899999995</v>
      </c>
      <c r="L371" s="64">
        <f t="shared" si="6"/>
        <v>3.015338999999928E-2</v>
      </c>
    </row>
    <row r="372" spans="1:12" ht="15" x14ac:dyDescent="0.2">
      <c r="A372" s="8"/>
      <c r="B372" s="28"/>
      <c r="C372" s="28"/>
      <c r="D372" s="13"/>
      <c r="E372" s="13"/>
      <c r="F372" s="13"/>
      <c r="G372" s="61"/>
      <c r="H372" s="62" t="s">
        <v>2179</v>
      </c>
      <c r="I372" s="63" t="s">
        <v>1303</v>
      </c>
      <c r="J372" s="64">
        <v>14.213400999999999</v>
      </c>
      <c r="K372" s="64">
        <v>13.085110069999999</v>
      </c>
      <c r="L372" s="64">
        <f t="shared" si="6"/>
        <v>-1.1282909300000004</v>
      </c>
    </row>
    <row r="373" spans="1:12" ht="15" x14ac:dyDescent="0.2">
      <c r="A373" s="8"/>
      <c r="B373" s="28"/>
      <c r="C373" s="28"/>
      <c r="D373" s="13"/>
      <c r="E373" s="13"/>
      <c r="F373" s="13"/>
      <c r="G373" s="61"/>
      <c r="H373" s="62" t="s">
        <v>2180</v>
      </c>
      <c r="I373" s="63" t="s">
        <v>1279</v>
      </c>
      <c r="J373" s="64">
        <v>7.3682999999999996</v>
      </c>
      <c r="K373" s="64">
        <v>7.7574606200000016</v>
      </c>
      <c r="L373" s="64">
        <f t="shared" si="6"/>
        <v>0.38916062000000196</v>
      </c>
    </row>
    <row r="374" spans="1:12" ht="15" x14ac:dyDescent="0.2">
      <c r="A374" s="8"/>
      <c r="B374" s="28"/>
      <c r="C374" s="28"/>
      <c r="D374" s="13"/>
      <c r="E374" s="13"/>
      <c r="F374" s="13"/>
      <c r="G374" s="61"/>
      <c r="H374" s="62" t="s">
        <v>2213</v>
      </c>
      <c r="I374" s="63" t="s">
        <v>1304</v>
      </c>
      <c r="J374" s="64">
        <v>5.1521739999999996</v>
      </c>
      <c r="K374" s="64">
        <v>5.1729075099999999</v>
      </c>
      <c r="L374" s="64">
        <f t="shared" si="6"/>
        <v>2.0733510000000344E-2</v>
      </c>
    </row>
    <row r="375" spans="1:12" ht="15" x14ac:dyDescent="0.2">
      <c r="A375" s="8"/>
      <c r="B375" s="28"/>
      <c r="C375" s="28"/>
      <c r="D375" s="13"/>
      <c r="E375" s="13"/>
      <c r="F375" s="13"/>
      <c r="G375" s="61"/>
      <c r="H375" s="62" t="s">
        <v>2188</v>
      </c>
      <c r="I375" s="63" t="s">
        <v>1305</v>
      </c>
      <c r="J375" s="64">
        <v>5.3763620000000003</v>
      </c>
      <c r="K375" s="64">
        <v>5.3652958100000001</v>
      </c>
      <c r="L375" s="64">
        <f t="shared" si="6"/>
        <v>-1.1066190000000198E-2</v>
      </c>
    </row>
    <row r="376" spans="1:12" ht="15" x14ac:dyDescent="0.2">
      <c r="A376" s="8"/>
      <c r="B376" s="28"/>
      <c r="C376" s="28"/>
      <c r="D376" s="13"/>
      <c r="E376" s="13"/>
      <c r="F376" s="13"/>
      <c r="G376" s="61"/>
      <c r="H376" s="62" t="s">
        <v>2189</v>
      </c>
      <c r="I376" s="63" t="s">
        <v>1306</v>
      </c>
      <c r="J376" s="64">
        <v>6.7388000000000003</v>
      </c>
      <c r="K376" s="64">
        <v>6.7455181500000005</v>
      </c>
      <c r="L376" s="64">
        <f t="shared" si="6"/>
        <v>6.7181500000002004E-3</v>
      </c>
    </row>
    <row r="377" spans="1:12" ht="15" x14ac:dyDescent="0.2">
      <c r="A377" s="8"/>
      <c r="B377" s="28"/>
      <c r="C377" s="28"/>
      <c r="D377" s="13"/>
      <c r="E377" s="13"/>
      <c r="F377" s="13"/>
      <c r="G377" s="61"/>
      <c r="H377" s="62" t="s">
        <v>2167</v>
      </c>
      <c r="I377" s="63" t="s">
        <v>1307</v>
      </c>
      <c r="J377" s="64">
        <v>462.35911299999998</v>
      </c>
      <c r="K377" s="64">
        <v>434.63577304</v>
      </c>
      <c r="L377" s="64">
        <f t="shared" si="6"/>
        <v>-27.723339959999976</v>
      </c>
    </row>
    <row r="378" spans="1:12" ht="15" x14ac:dyDescent="0.2">
      <c r="A378" s="8"/>
      <c r="B378" s="28"/>
      <c r="C378" s="28"/>
      <c r="D378" s="13"/>
      <c r="E378" s="13"/>
      <c r="F378" s="13"/>
      <c r="G378" s="61"/>
      <c r="H378" s="62" t="s">
        <v>2169</v>
      </c>
      <c r="I378" s="63" t="s">
        <v>1308</v>
      </c>
      <c r="J378" s="64">
        <v>3.7401870000000002</v>
      </c>
      <c r="K378" s="64">
        <v>35.552376119999998</v>
      </c>
      <c r="L378" s="64">
        <f t="shared" si="6"/>
        <v>31.812189119999999</v>
      </c>
    </row>
    <row r="379" spans="1:12" ht="15" x14ac:dyDescent="0.2">
      <c r="A379" s="8"/>
      <c r="B379" s="28"/>
      <c r="C379" s="28"/>
      <c r="D379" s="13"/>
      <c r="E379" s="13"/>
      <c r="F379" s="13"/>
      <c r="G379" s="61"/>
      <c r="H379" s="62" t="s">
        <v>2170</v>
      </c>
      <c r="I379" s="63" t="s">
        <v>1309</v>
      </c>
      <c r="J379" s="64">
        <v>45.078699999999998</v>
      </c>
      <c r="K379" s="64">
        <v>100.38372915000001</v>
      </c>
      <c r="L379" s="64">
        <f t="shared" si="6"/>
        <v>55.30502915000001</v>
      </c>
    </row>
    <row r="380" spans="1:12" ht="15" x14ac:dyDescent="0.2">
      <c r="A380" s="8"/>
      <c r="B380" s="28"/>
      <c r="C380" s="28"/>
      <c r="D380" s="13"/>
      <c r="E380" s="13"/>
      <c r="F380" s="13"/>
      <c r="G380" s="61"/>
      <c r="H380" s="62" t="s">
        <v>2197</v>
      </c>
      <c r="I380" s="63" t="s">
        <v>1310</v>
      </c>
      <c r="J380" s="64">
        <v>153.29445699999999</v>
      </c>
      <c r="K380" s="64">
        <v>392.54435841999998</v>
      </c>
      <c r="L380" s="64">
        <f t="shared" si="6"/>
        <v>239.24990141999999</v>
      </c>
    </row>
    <row r="381" spans="1:12" ht="15" x14ac:dyDescent="0.2">
      <c r="A381" s="8"/>
      <c r="B381" s="28"/>
      <c r="C381" s="28"/>
      <c r="D381" s="13"/>
      <c r="E381" s="13"/>
      <c r="F381" s="13"/>
      <c r="G381" s="61"/>
      <c r="H381" s="62" t="s">
        <v>2198</v>
      </c>
      <c r="I381" s="63" t="s">
        <v>1311</v>
      </c>
      <c r="J381" s="64">
        <v>0.95611500000000005</v>
      </c>
      <c r="K381" s="64">
        <v>0.9695641599999999</v>
      </c>
      <c r="L381" s="64">
        <f t="shared" si="6"/>
        <v>1.3449159999999849E-2</v>
      </c>
    </row>
    <row r="382" spans="1:12" ht="15" x14ac:dyDescent="0.2">
      <c r="A382" s="8"/>
      <c r="B382" s="28"/>
      <c r="C382" s="28"/>
      <c r="D382" s="13"/>
      <c r="E382" s="13"/>
      <c r="F382" s="13"/>
      <c r="G382" s="61"/>
      <c r="H382" s="62" t="s">
        <v>2190</v>
      </c>
      <c r="I382" s="63" t="s">
        <v>1312</v>
      </c>
      <c r="J382" s="64">
        <v>189.00957</v>
      </c>
      <c r="K382" s="64">
        <v>173.67795229000001</v>
      </c>
      <c r="L382" s="64">
        <f t="shared" si="6"/>
        <v>-15.331617709999989</v>
      </c>
    </row>
    <row r="383" spans="1:12" ht="15" x14ac:dyDescent="0.2">
      <c r="A383" s="8"/>
      <c r="B383" s="28"/>
      <c r="C383" s="28"/>
      <c r="D383" s="13"/>
      <c r="E383" s="13"/>
      <c r="F383" s="13"/>
      <c r="G383" s="61"/>
      <c r="H383" s="62" t="s">
        <v>2234</v>
      </c>
      <c r="I383" s="63" t="s">
        <v>1313</v>
      </c>
      <c r="J383" s="64">
        <v>3.5520260000000001</v>
      </c>
      <c r="K383" s="64">
        <v>80.563293739999992</v>
      </c>
      <c r="L383" s="64">
        <f t="shared" si="6"/>
        <v>77.011267739999994</v>
      </c>
    </row>
    <row r="384" spans="1:12" ht="30" x14ac:dyDescent="0.2">
      <c r="A384" s="8"/>
      <c r="B384" s="28"/>
      <c r="C384" s="28"/>
      <c r="D384" s="13"/>
      <c r="E384" s="13"/>
      <c r="F384" s="13"/>
      <c r="G384" s="61"/>
      <c r="H384" s="62" t="s">
        <v>2235</v>
      </c>
      <c r="I384" s="63" t="s">
        <v>1314</v>
      </c>
      <c r="J384" s="64">
        <v>99.732455999999999</v>
      </c>
      <c r="K384" s="64">
        <v>107.35761296</v>
      </c>
      <c r="L384" s="64">
        <f t="shared" si="6"/>
        <v>7.6251569599999982</v>
      </c>
    </row>
    <row r="385" spans="1:12" ht="15" x14ac:dyDescent="0.2">
      <c r="A385" s="8"/>
      <c r="B385" s="28"/>
      <c r="C385" s="28"/>
      <c r="D385" s="13"/>
      <c r="E385" s="13"/>
      <c r="F385" s="13"/>
      <c r="G385" s="61"/>
      <c r="H385" s="62" t="s">
        <v>2270</v>
      </c>
      <c r="I385" s="63" t="s">
        <v>1315</v>
      </c>
      <c r="J385" s="64">
        <v>432.79477400000002</v>
      </c>
      <c r="K385" s="64">
        <v>413.90299495000005</v>
      </c>
      <c r="L385" s="64">
        <f t="shared" si="6"/>
        <v>-18.891779049999968</v>
      </c>
    </row>
    <row r="386" spans="1:12" ht="15" x14ac:dyDescent="0.2">
      <c r="A386" s="8"/>
      <c r="B386" s="28"/>
      <c r="C386" s="28"/>
      <c r="D386" s="13"/>
      <c r="E386" s="13"/>
      <c r="F386" s="13"/>
      <c r="G386" s="61"/>
      <c r="H386" s="62" t="s">
        <v>2272</v>
      </c>
      <c r="I386" s="63" t="s">
        <v>1316</v>
      </c>
      <c r="J386" s="64">
        <v>283.00687399999998</v>
      </c>
      <c r="K386" s="64">
        <v>291.53670747000001</v>
      </c>
      <c r="L386" s="64">
        <f t="shared" si="6"/>
        <v>8.5298334700000282</v>
      </c>
    </row>
    <row r="387" spans="1:12" ht="15" x14ac:dyDescent="0.2">
      <c r="A387" s="8"/>
      <c r="B387" s="28"/>
      <c r="C387" s="28"/>
      <c r="D387" s="13"/>
      <c r="E387" s="13"/>
      <c r="F387" s="13"/>
      <c r="G387" s="61"/>
      <c r="H387" s="62" t="s">
        <v>2273</v>
      </c>
      <c r="I387" s="63" t="s">
        <v>1317</v>
      </c>
      <c r="J387" s="64">
        <v>2.389437</v>
      </c>
      <c r="K387" s="64">
        <v>52.005971340000002</v>
      </c>
      <c r="L387" s="64">
        <f t="shared" si="6"/>
        <v>49.616534340000001</v>
      </c>
    </row>
    <row r="388" spans="1:12" ht="15" x14ac:dyDescent="0.2">
      <c r="A388" s="8"/>
      <c r="B388" s="28"/>
      <c r="C388" s="28"/>
      <c r="D388" s="13"/>
      <c r="E388" s="13"/>
      <c r="F388" s="13"/>
      <c r="G388" s="61"/>
      <c r="H388" s="62" t="s">
        <v>2274</v>
      </c>
      <c r="I388" s="63" t="s">
        <v>1318</v>
      </c>
      <c r="J388" s="64">
        <v>1.9922850000000001</v>
      </c>
      <c r="K388" s="64">
        <v>78.275580619999985</v>
      </c>
      <c r="L388" s="64">
        <f t="shared" si="6"/>
        <v>76.28329561999999</v>
      </c>
    </row>
    <row r="389" spans="1:12" ht="15" x14ac:dyDescent="0.2">
      <c r="A389" s="8"/>
      <c r="B389" s="28"/>
      <c r="C389" s="28"/>
      <c r="D389" s="13"/>
      <c r="E389" s="13"/>
      <c r="F389" s="13"/>
      <c r="G389" s="61"/>
      <c r="H389" s="62" t="s">
        <v>2195</v>
      </c>
      <c r="I389" s="63" t="s">
        <v>2115</v>
      </c>
      <c r="J389" s="64">
        <v>16.970434000000001</v>
      </c>
      <c r="K389" s="64">
        <v>16.308834960000002</v>
      </c>
      <c r="L389" s="64">
        <f t="shared" si="6"/>
        <v>-0.66159903999999869</v>
      </c>
    </row>
    <row r="390" spans="1:12" ht="15" x14ac:dyDescent="0.2">
      <c r="A390" s="8"/>
      <c r="B390" s="28"/>
      <c r="C390" s="28"/>
      <c r="D390" s="13"/>
      <c r="E390" s="13"/>
      <c r="F390" s="13"/>
      <c r="G390" s="61"/>
      <c r="H390" s="62" t="s">
        <v>2292</v>
      </c>
      <c r="I390" s="63" t="s">
        <v>1319</v>
      </c>
      <c r="J390" s="64">
        <v>85.848084</v>
      </c>
      <c r="K390" s="64">
        <v>102.38880313</v>
      </c>
      <c r="L390" s="64">
        <f t="shared" si="6"/>
        <v>16.540719129999999</v>
      </c>
    </row>
    <row r="391" spans="1:12" ht="15" x14ac:dyDescent="0.2">
      <c r="A391" s="8"/>
      <c r="B391" s="28"/>
      <c r="C391" s="28"/>
      <c r="D391" s="13"/>
      <c r="E391" s="13"/>
      <c r="F391" s="13"/>
      <c r="G391" s="61"/>
      <c r="H391" s="62" t="s">
        <v>2293</v>
      </c>
      <c r="I391" s="63" t="s">
        <v>1293</v>
      </c>
      <c r="J391" s="64">
        <v>45.151012000000001</v>
      </c>
      <c r="K391" s="64">
        <v>83.195004349999991</v>
      </c>
      <c r="L391" s="64">
        <f t="shared" si="6"/>
        <v>38.043992349999989</v>
      </c>
    </row>
    <row r="392" spans="1:12" ht="15" x14ac:dyDescent="0.2">
      <c r="A392" s="8"/>
      <c r="B392" s="28"/>
      <c r="C392" s="28"/>
      <c r="D392" s="13"/>
      <c r="E392" s="13"/>
      <c r="F392" s="13"/>
      <c r="G392" s="61"/>
      <c r="H392" s="62" t="s">
        <v>2387</v>
      </c>
      <c r="I392" s="63" t="s">
        <v>1320</v>
      </c>
      <c r="J392" s="64">
        <v>24.566976</v>
      </c>
      <c r="K392" s="64">
        <v>24.869857249999999</v>
      </c>
      <c r="L392" s="64">
        <f t="shared" ref="L392:L455" si="7">+K392-J392</f>
        <v>0.30288124999999866</v>
      </c>
    </row>
    <row r="393" spans="1:12" ht="15" x14ac:dyDescent="0.2">
      <c r="A393" s="8"/>
      <c r="B393" s="28"/>
      <c r="C393" s="28"/>
      <c r="D393" s="13"/>
      <c r="E393" s="13"/>
      <c r="F393" s="13"/>
      <c r="G393" s="61"/>
      <c r="H393" s="62" t="s">
        <v>2294</v>
      </c>
      <c r="I393" s="63" t="s">
        <v>1321</v>
      </c>
      <c r="J393" s="64">
        <v>95.732753000000002</v>
      </c>
      <c r="K393" s="64">
        <v>78.045050640000014</v>
      </c>
      <c r="L393" s="64">
        <f t="shared" si="7"/>
        <v>-17.687702359999989</v>
      </c>
    </row>
    <row r="394" spans="1:12" ht="15" x14ac:dyDescent="0.2">
      <c r="A394" s="8"/>
      <c r="B394" s="28"/>
      <c r="C394" s="28"/>
      <c r="D394" s="13"/>
      <c r="E394" s="13"/>
      <c r="F394" s="13"/>
      <c r="G394" s="61"/>
      <c r="H394" s="62" t="s">
        <v>2388</v>
      </c>
      <c r="I394" s="63" t="s">
        <v>1322</v>
      </c>
      <c r="J394" s="64">
        <v>32.619957999999997</v>
      </c>
      <c r="K394" s="64">
        <v>35.073712590000007</v>
      </c>
      <c r="L394" s="64">
        <f t="shared" si="7"/>
        <v>2.4537545900000097</v>
      </c>
    </row>
    <row r="395" spans="1:12" ht="15" x14ac:dyDescent="0.2">
      <c r="A395" s="8"/>
      <c r="B395" s="28"/>
      <c r="C395" s="28"/>
      <c r="D395" s="13"/>
      <c r="E395" s="13"/>
      <c r="F395" s="13"/>
      <c r="G395" s="61"/>
      <c r="H395" s="62" t="s">
        <v>2298</v>
      </c>
      <c r="I395" s="63" t="s">
        <v>1323</v>
      </c>
      <c r="J395" s="64">
        <v>44.070121999999998</v>
      </c>
      <c r="K395" s="64">
        <v>44.623169270000005</v>
      </c>
      <c r="L395" s="64">
        <f t="shared" si="7"/>
        <v>0.55304727000000753</v>
      </c>
    </row>
    <row r="396" spans="1:12" ht="15" x14ac:dyDescent="0.2">
      <c r="A396" s="8"/>
      <c r="B396" s="28"/>
      <c r="C396" s="28"/>
      <c r="D396" s="13"/>
      <c r="E396" s="13"/>
      <c r="F396" s="13"/>
      <c r="G396" s="61"/>
      <c r="H396" s="62" t="s">
        <v>2300</v>
      </c>
      <c r="I396" s="63" t="s">
        <v>1324</v>
      </c>
      <c r="J396" s="64">
        <v>3.8973960000000001</v>
      </c>
      <c r="K396" s="64">
        <v>3.8924786600000001</v>
      </c>
      <c r="L396" s="64">
        <f t="shared" si="7"/>
        <v>-4.9173399999999923E-3</v>
      </c>
    </row>
    <row r="397" spans="1:12" ht="15" x14ac:dyDescent="0.2">
      <c r="A397" s="8"/>
      <c r="B397" s="28"/>
      <c r="C397" s="28"/>
      <c r="D397" s="13"/>
      <c r="E397" s="13"/>
      <c r="F397" s="13"/>
      <c r="G397" s="61"/>
      <c r="H397" s="62" t="s">
        <v>2301</v>
      </c>
      <c r="I397" s="63" t="s">
        <v>1325</v>
      </c>
      <c r="J397" s="64">
        <v>55.510759</v>
      </c>
      <c r="K397" s="64">
        <v>69.529522170000007</v>
      </c>
      <c r="L397" s="64">
        <f t="shared" si="7"/>
        <v>14.018763170000007</v>
      </c>
    </row>
    <row r="398" spans="1:12" ht="15" x14ac:dyDescent="0.2">
      <c r="A398" s="8"/>
      <c r="B398" s="28"/>
      <c r="C398" s="28"/>
      <c r="D398" s="13"/>
      <c r="E398" s="13"/>
      <c r="F398" s="13"/>
      <c r="G398" s="61"/>
      <c r="H398" s="62" t="s">
        <v>2302</v>
      </c>
      <c r="I398" s="63" t="s">
        <v>1326</v>
      </c>
      <c r="J398" s="64">
        <v>3.511835</v>
      </c>
      <c r="K398" s="64">
        <v>3.5901830299999999</v>
      </c>
      <c r="L398" s="64">
        <f t="shared" si="7"/>
        <v>7.8348029999999902E-2</v>
      </c>
    </row>
    <row r="399" spans="1:12" ht="30" x14ac:dyDescent="0.2">
      <c r="A399" s="8"/>
      <c r="B399" s="28"/>
      <c r="C399" s="28"/>
      <c r="D399" s="13"/>
      <c r="E399" s="13"/>
      <c r="F399" s="13"/>
      <c r="G399" s="61"/>
      <c r="H399" s="62" t="s">
        <v>2303</v>
      </c>
      <c r="I399" s="63" t="s">
        <v>1327</v>
      </c>
      <c r="J399" s="64">
        <v>1.7064859999999999</v>
      </c>
      <c r="K399" s="64">
        <v>1.8989816999999998</v>
      </c>
      <c r="L399" s="64">
        <f t="shared" si="7"/>
        <v>0.19249569999999983</v>
      </c>
    </row>
    <row r="400" spans="1:12" ht="15" x14ac:dyDescent="0.2">
      <c r="A400" s="8"/>
      <c r="B400" s="28"/>
      <c r="C400" s="28"/>
      <c r="D400" s="13"/>
      <c r="E400" s="13"/>
      <c r="F400" s="13"/>
      <c r="G400" s="61" t="s">
        <v>41</v>
      </c>
      <c r="H400" s="62"/>
      <c r="I400" s="63"/>
      <c r="J400" s="64">
        <v>144.37261899999999</v>
      </c>
      <c r="K400" s="64">
        <v>135.91218198000001</v>
      </c>
      <c r="L400" s="64">
        <f t="shared" si="7"/>
        <v>-8.4604370199999721</v>
      </c>
    </row>
    <row r="401" spans="1:12" ht="30" x14ac:dyDescent="0.2">
      <c r="A401" s="8"/>
      <c r="B401" s="28"/>
      <c r="C401" s="28"/>
      <c r="D401" s="13"/>
      <c r="E401" s="13"/>
      <c r="F401" s="13"/>
      <c r="G401" s="61"/>
      <c r="H401" s="62" t="s">
        <v>76</v>
      </c>
      <c r="I401" s="63" t="s">
        <v>77</v>
      </c>
      <c r="J401" s="64">
        <v>18.038563</v>
      </c>
      <c r="K401" s="64">
        <v>18.117649889999999</v>
      </c>
      <c r="L401" s="64">
        <f t="shared" si="7"/>
        <v>7.9086889999999244E-2</v>
      </c>
    </row>
    <row r="402" spans="1:12" ht="30" customHeight="1" x14ac:dyDescent="0.2">
      <c r="A402" s="8"/>
      <c r="B402" s="28"/>
      <c r="C402" s="28"/>
      <c r="D402" s="13"/>
      <c r="E402" s="13"/>
      <c r="F402" s="13"/>
      <c r="G402" s="61"/>
      <c r="H402" s="62" t="s">
        <v>78</v>
      </c>
      <c r="I402" s="63" t="s">
        <v>2389</v>
      </c>
      <c r="J402" s="64">
        <v>6.4846979999999999</v>
      </c>
      <c r="K402" s="64">
        <v>6.5291960200000005</v>
      </c>
      <c r="L402" s="64">
        <f t="shared" si="7"/>
        <v>4.4498020000000693E-2</v>
      </c>
    </row>
    <row r="403" spans="1:12" ht="15" x14ac:dyDescent="0.2">
      <c r="A403" s="8"/>
      <c r="B403" s="28"/>
      <c r="C403" s="28"/>
      <c r="D403" s="13"/>
      <c r="E403" s="13"/>
      <c r="F403" s="13"/>
      <c r="G403" s="61"/>
      <c r="H403" s="62" t="s">
        <v>52</v>
      </c>
      <c r="I403" s="63" t="s">
        <v>79</v>
      </c>
      <c r="J403" s="64">
        <v>2.6202920000000001</v>
      </c>
      <c r="K403" s="64">
        <v>2.6703296099999991</v>
      </c>
      <c r="L403" s="64">
        <f t="shared" si="7"/>
        <v>5.0037609999999066E-2</v>
      </c>
    </row>
    <row r="404" spans="1:12" ht="15" x14ac:dyDescent="0.2">
      <c r="A404" s="8"/>
      <c r="B404" s="28"/>
      <c r="C404" s="28"/>
      <c r="D404" s="13"/>
      <c r="E404" s="13"/>
      <c r="F404" s="13"/>
      <c r="G404" s="61"/>
      <c r="H404" s="62" t="s">
        <v>80</v>
      </c>
      <c r="I404" s="63" t="s">
        <v>81</v>
      </c>
      <c r="J404" s="64">
        <v>36.12323</v>
      </c>
      <c r="K404" s="64">
        <v>29.579184189999996</v>
      </c>
      <c r="L404" s="64">
        <f t="shared" si="7"/>
        <v>-6.5440458100000036</v>
      </c>
    </row>
    <row r="405" spans="1:12" ht="15" x14ac:dyDescent="0.2">
      <c r="A405" s="8"/>
      <c r="B405" s="28"/>
      <c r="C405" s="28"/>
      <c r="D405" s="13"/>
      <c r="E405" s="13"/>
      <c r="F405" s="13"/>
      <c r="G405" s="61"/>
      <c r="H405" s="62" t="s">
        <v>53</v>
      </c>
      <c r="I405" s="65" t="s">
        <v>82</v>
      </c>
      <c r="J405" s="64">
        <v>81.105835999999996</v>
      </c>
      <c r="K405" s="64">
        <v>79.015822270000015</v>
      </c>
      <c r="L405" s="64">
        <f t="shared" si="7"/>
        <v>-2.0900137299999813</v>
      </c>
    </row>
    <row r="406" spans="1:12" ht="15" x14ac:dyDescent="0.2">
      <c r="A406" s="8"/>
      <c r="B406" s="28"/>
      <c r="C406" s="28"/>
      <c r="D406" s="13"/>
      <c r="E406" s="29">
        <v>6</v>
      </c>
      <c r="F406" s="30" t="s">
        <v>83</v>
      </c>
      <c r="G406" s="31"/>
      <c r="H406" s="32"/>
      <c r="I406" s="33"/>
      <c r="J406" s="34">
        <v>6037.9261429999997</v>
      </c>
      <c r="K406" s="34">
        <v>6185.2384462099981</v>
      </c>
      <c r="L406" s="34">
        <f t="shared" si="7"/>
        <v>147.31230320999839</v>
      </c>
    </row>
    <row r="407" spans="1:12" ht="15" x14ac:dyDescent="0.2">
      <c r="A407" s="8"/>
      <c r="B407" s="28"/>
      <c r="C407" s="28"/>
      <c r="D407" s="13"/>
      <c r="E407" s="13"/>
      <c r="F407" s="13"/>
      <c r="G407" s="61" t="s">
        <v>2</v>
      </c>
      <c r="H407" s="62"/>
      <c r="I407" s="63"/>
      <c r="J407" s="64">
        <v>817.26168199999995</v>
      </c>
      <c r="K407" s="64">
        <v>817.66168199999993</v>
      </c>
      <c r="L407" s="64">
        <f t="shared" si="7"/>
        <v>0.39999999999997726</v>
      </c>
    </row>
    <row r="408" spans="1:12" ht="15" x14ac:dyDescent="0.2">
      <c r="A408" s="8"/>
      <c r="B408" s="28"/>
      <c r="C408" s="28"/>
      <c r="D408" s="13"/>
      <c r="E408" s="13"/>
      <c r="F408" s="13"/>
      <c r="G408" s="61"/>
      <c r="H408" s="62" t="s">
        <v>2165</v>
      </c>
      <c r="I408" s="63" t="s">
        <v>1278</v>
      </c>
      <c r="J408" s="64">
        <v>22.856131999999999</v>
      </c>
      <c r="K408" s="64">
        <v>22.75750073999999</v>
      </c>
      <c r="L408" s="64">
        <f t="shared" si="7"/>
        <v>-9.8631260000008325E-2</v>
      </c>
    </row>
    <row r="409" spans="1:12" ht="15" x14ac:dyDescent="0.2">
      <c r="A409" s="8"/>
      <c r="B409" s="28"/>
      <c r="C409" s="28"/>
      <c r="D409" s="13"/>
      <c r="E409" s="13"/>
      <c r="F409" s="13"/>
      <c r="G409" s="61"/>
      <c r="H409" s="62" t="s">
        <v>2168</v>
      </c>
      <c r="I409" s="63" t="s">
        <v>1328</v>
      </c>
      <c r="J409" s="64">
        <v>29.233726999999998</v>
      </c>
      <c r="K409" s="64">
        <v>37.383116790000017</v>
      </c>
      <c r="L409" s="64">
        <f t="shared" si="7"/>
        <v>8.1493897900000185</v>
      </c>
    </row>
    <row r="410" spans="1:12" ht="15" x14ac:dyDescent="0.2">
      <c r="A410" s="8"/>
      <c r="B410" s="28"/>
      <c r="C410" s="28"/>
      <c r="D410" s="13"/>
      <c r="E410" s="13"/>
      <c r="F410" s="13"/>
      <c r="G410" s="61"/>
      <c r="H410" s="62" t="s">
        <v>2179</v>
      </c>
      <c r="I410" s="63" t="s">
        <v>1329</v>
      </c>
      <c r="J410" s="64">
        <v>3.1494789999999999</v>
      </c>
      <c r="K410" s="64">
        <v>0.38321079999999991</v>
      </c>
      <c r="L410" s="64">
        <f t="shared" si="7"/>
        <v>-2.7662681999999998</v>
      </c>
    </row>
    <row r="411" spans="1:12" ht="15" x14ac:dyDescent="0.2">
      <c r="A411" s="8"/>
      <c r="B411" s="28"/>
      <c r="C411" s="28"/>
      <c r="D411" s="13"/>
      <c r="E411" s="13"/>
      <c r="F411" s="13"/>
      <c r="G411" s="61"/>
      <c r="H411" s="62" t="s">
        <v>2180</v>
      </c>
      <c r="I411" s="63" t="s">
        <v>1330</v>
      </c>
      <c r="J411" s="64">
        <v>7.7421629999999997</v>
      </c>
      <c r="K411" s="64">
        <v>7.4997451800000006</v>
      </c>
      <c r="L411" s="64">
        <f t="shared" si="7"/>
        <v>-0.24241781999999912</v>
      </c>
    </row>
    <row r="412" spans="1:12" ht="15" x14ac:dyDescent="0.2">
      <c r="A412" s="8"/>
      <c r="B412" s="28"/>
      <c r="C412" s="28"/>
      <c r="D412" s="13"/>
      <c r="E412" s="13"/>
      <c r="F412" s="13"/>
      <c r="G412" s="61"/>
      <c r="H412" s="62" t="s">
        <v>2167</v>
      </c>
      <c r="I412" s="63" t="s">
        <v>1331</v>
      </c>
      <c r="J412" s="64">
        <v>16.516224999999999</v>
      </c>
      <c r="K412" s="64">
        <v>15.540938880000002</v>
      </c>
      <c r="L412" s="64">
        <f t="shared" si="7"/>
        <v>-0.97528611999999626</v>
      </c>
    </row>
    <row r="413" spans="1:12" ht="15" x14ac:dyDescent="0.2">
      <c r="A413" s="8"/>
      <c r="B413" s="28"/>
      <c r="C413" s="28"/>
      <c r="D413" s="13"/>
      <c r="E413" s="13"/>
      <c r="F413" s="13"/>
      <c r="G413" s="61"/>
      <c r="H413" s="62" t="s">
        <v>2169</v>
      </c>
      <c r="I413" s="63" t="s">
        <v>1332</v>
      </c>
      <c r="J413" s="64">
        <v>15.910458</v>
      </c>
      <c r="K413" s="64">
        <v>19.095594200000001</v>
      </c>
      <c r="L413" s="64">
        <f t="shared" si="7"/>
        <v>3.1851362000000005</v>
      </c>
    </row>
    <row r="414" spans="1:12" ht="15" x14ac:dyDescent="0.2">
      <c r="A414" s="8"/>
      <c r="B414" s="28"/>
      <c r="C414" s="28"/>
      <c r="D414" s="13"/>
      <c r="E414" s="13"/>
      <c r="F414" s="13"/>
      <c r="G414" s="61"/>
      <c r="H414" s="62" t="s">
        <v>2170</v>
      </c>
      <c r="I414" s="63" t="s">
        <v>1333</v>
      </c>
      <c r="J414" s="64">
        <v>16.674213999999999</v>
      </c>
      <c r="K414" s="64">
        <v>18.19164039</v>
      </c>
      <c r="L414" s="64">
        <f t="shared" si="7"/>
        <v>1.5174263900000007</v>
      </c>
    </row>
    <row r="415" spans="1:12" ht="15" x14ac:dyDescent="0.2">
      <c r="A415" s="8"/>
      <c r="B415" s="28"/>
      <c r="C415" s="28"/>
      <c r="D415" s="13"/>
      <c r="E415" s="13"/>
      <c r="F415" s="13"/>
      <c r="G415" s="61"/>
      <c r="H415" s="62" t="s">
        <v>2197</v>
      </c>
      <c r="I415" s="63" t="s">
        <v>1334</v>
      </c>
      <c r="J415" s="64">
        <v>10.532576000000001</v>
      </c>
      <c r="K415" s="64">
        <v>10.641960499999998</v>
      </c>
      <c r="L415" s="64">
        <f t="shared" si="7"/>
        <v>0.10938449999999733</v>
      </c>
    </row>
    <row r="416" spans="1:12" ht="15" x14ac:dyDescent="0.2">
      <c r="A416" s="8"/>
      <c r="B416" s="28"/>
      <c r="C416" s="28"/>
      <c r="D416" s="13"/>
      <c r="E416" s="13"/>
      <c r="F416" s="13"/>
      <c r="G416" s="61"/>
      <c r="H416" s="62" t="s">
        <v>2198</v>
      </c>
      <c r="I416" s="63" t="s">
        <v>1335</v>
      </c>
      <c r="J416" s="64">
        <v>12.621472000000001</v>
      </c>
      <c r="K416" s="64">
        <v>11.896212029999997</v>
      </c>
      <c r="L416" s="64">
        <f t="shared" si="7"/>
        <v>-0.72525997000000331</v>
      </c>
    </row>
    <row r="417" spans="1:12" ht="15" x14ac:dyDescent="0.2">
      <c r="A417" s="8"/>
      <c r="B417" s="28"/>
      <c r="C417" s="28"/>
      <c r="D417" s="13"/>
      <c r="E417" s="13"/>
      <c r="F417" s="13"/>
      <c r="G417" s="61"/>
      <c r="H417" s="62" t="s">
        <v>2231</v>
      </c>
      <c r="I417" s="63" t="s">
        <v>1336</v>
      </c>
      <c r="J417" s="64">
        <v>9.5942880000000006</v>
      </c>
      <c r="K417" s="64">
        <v>9.6760859000000004</v>
      </c>
      <c r="L417" s="64">
        <f t="shared" si="7"/>
        <v>8.1797899999999757E-2</v>
      </c>
    </row>
    <row r="418" spans="1:12" ht="15" x14ac:dyDescent="0.2">
      <c r="A418" s="8"/>
      <c r="B418" s="28"/>
      <c r="C418" s="28"/>
      <c r="D418" s="13"/>
      <c r="E418" s="13"/>
      <c r="F418" s="13"/>
      <c r="G418" s="61"/>
      <c r="H418" s="62" t="s">
        <v>2323</v>
      </c>
      <c r="I418" s="63" t="s">
        <v>1337</v>
      </c>
      <c r="J418" s="64">
        <v>25.045197999999999</v>
      </c>
      <c r="K418" s="64">
        <v>5.4542221599999996</v>
      </c>
      <c r="L418" s="64">
        <f t="shared" si="7"/>
        <v>-19.590975839999999</v>
      </c>
    </row>
    <row r="419" spans="1:12" ht="15" x14ac:dyDescent="0.2">
      <c r="A419" s="8"/>
      <c r="B419" s="28"/>
      <c r="C419" s="28"/>
      <c r="D419" s="13"/>
      <c r="E419" s="13"/>
      <c r="F419" s="13"/>
      <c r="G419" s="61"/>
      <c r="H419" s="62" t="s">
        <v>2190</v>
      </c>
      <c r="I419" s="63" t="s">
        <v>1338</v>
      </c>
      <c r="J419" s="64">
        <v>7.6283529999999997</v>
      </c>
      <c r="K419" s="64">
        <v>5.3952035700000005</v>
      </c>
      <c r="L419" s="64">
        <f t="shared" si="7"/>
        <v>-2.2331494299999992</v>
      </c>
    </row>
    <row r="420" spans="1:12" ht="15" x14ac:dyDescent="0.2">
      <c r="A420" s="8"/>
      <c r="B420" s="28"/>
      <c r="C420" s="28"/>
      <c r="D420" s="13"/>
      <c r="E420" s="13"/>
      <c r="F420" s="13"/>
      <c r="G420" s="61"/>
      <c r="H420" s="62" t="s">
        <v>2234</v>
      </c>
      <c r="I420" s="63" t="s">
        <v>1339</v>
      </c>
      <c r="J420" s="64">
        <v>15.249646</v>
      </c>
      <c r="K420" s="64">
        <v>14.26931304</v>
      </c>
      <c r="L420" s="64">
        <f t="shared" si="7"/>
        <v>-0.98033296000000014</v>
      </c>
    </row>
    <row r="421" spans="1:12" ht="15" x14ac:dyDescent="0.2">
      <c r="A421" s="8"/>
      <c r="B421" s="28"/>
      <c r="C421" s="28"/>
      <c r="D421" s="13"/>
      <c r="E421" s="13"/>
      <c r="F421" s="13"/>
      <c r="G421" s="61"/>
      <c r="H421" s="62" t="s">
        <v>2235</v>
      </c>
      <c r="I421" s="63" t="s">
        <v>1340</v>
      </c>
      <c r="J421" s="64">
        <v>14.306908999999999</v>
      </c>
      <c r="K421" s="64">
        <v>12.32015865</v>
      </c>
      <c r="L421" s="64">
        <f t="shared" si="7"/>
        <v>-1.9867503499999994</v>
      </c>
    </row>
    <row r="422" spans="1:12" ht="15" x14ac:dyDescent="0.2">
      <c r="A422" s="8"/>
      <c r="B422" s="28"/>
      <c r="C422" s="28"/>
      <c r="D422" s="13"/>
      <c r="E422" s="13"/>
      <c r="F422" s="13"/>
      <c r="G422" s="61"/>
      <c r="H422" s="62" t="s">
        <v>2236</v>
      </c>
      <c r="I422" s="63" t="s">
        <v>1341</v>
      </c>
      <c r="J422" s="64">
        <v>8.4016959999999994</v>
      </c>
      <c r="K422" s="64">
        <v>7.9444346500000025</v>
      </c>
      <c r="L422" s="64">
        <f t="shared" si="7"/>
        <v>-0.4572613499999969</v>
      </c>
    </row>
    <row r="423" spans="1:12" ht="15" x14ac:dyDescent="0.2">
      <c r="A423" s="8"/>
      <c r="B423" s="28"/>
      <c r="C423" s="28"/>
      <c r="D423" s="13"/>
      <c r="E423" s="13"/>
      <c r="F423" s="13"/>
      <c r="G423" s="61"/>
      <c r="H423" s="62" t="s">
        <v>2237</v>
      </c>
      <c r="I423" s="63" t="s">
        <v>1342</v>
      </c>
      <c r="J423" s="64">
        <v>20.598279000000002</v>
      </c>
      <c r="K423" s="64">
        <v>19.961124060000003</v>
      </c>
      <c r="L423" s="64">
        <f t="shared" si="7"/>
        <v>-0.6371549399999985</v>
      </c>
    </row>
    <row r="424" spans="1:12" ht="15" x14ac:dyDescent="0.2">
      <c r="A424" s="8"/>
      <c r="B424" s="28"/>
      <c r="C424" s="28"/>
      <c r="D424" s="13"/>
      <c r="E424" s="13"/>
      <c r="F424" s="13"/>
      <c r="G424" s="61"/>
      <c r="H424" s="62" t="s">
        <v>2390</v>
      </c>
      <c r="I424" s="63" t="s">
        <v>1343</v>
      </c>
      <c r="J424" s="64">
        <v>11.416373</v>
      </c>
      <c r="K424" s="64">
        <v>9.7493780900000004</v>
      </c>
      <c r="L424" s="64">
        <f t="shared" si="7"/>
        <v>-1.6669949099999997</v>
      </c>
    </row>
    <row r="425" spans="1:12" ht="15" x14ac:dyDescent="0.2">
      <c r="A425" s="8"/>
      <c r="B425" s="28"/>
      <c r="C425" s="28"/>
      <c r="D425" s="13"/>
      <c r="E425" s="13"/>
      <c r="F425" s="13"/>
      <c r="G425" s="61"/>
      <c r="H425" s="62" t="s">
        <v>2270</v>
      </c>
      <c r="I425" s="63" t="s">
        <v>1344</v>
      </c>
      <c r="J425" s="64">
        <v>16.243729999999999</v>
      </c>
      <c r="K425" s="64">
        <v>12.649994719999999</v>
      </c>
      <c r="L425" s="64">
        <f t="shared" si="7"/>
        <v>-3.5937352800000006</v>
      </c>
    </row>
    <row r="426" spans="1:12" ht="15" x14ac:dyDescent="0.2">
      <c r="A426" s="8"/>
      <c r="B426" s="28"/>
      <c r="C426" s="28"/>
      <c r="D426" s="13"/>
      <c r="E426" s="13"/>
      <c r="F426" s="13"/>
      <c r="G426" s="61"/>
      <c r="H426" s="62" t="s">
        <v>2271</v>
      </c>
      <c r="I426" s="63" t="s">
        <v>1345</v>
      </c>
      <c r="J426" s="64">
        <v>13.868823000000001</v>
      </c>
      <c r="K426" s="64">
        <v>13.197937679999999</v>
      </c>
      <c r="L426" s="64">
        <f t="shared" si="7"/>
        <v>-0.67088532000000178</v>
      </c>
    </row>
    <row r="427" spans="1:12" ht="15" x14ac:dyDescent="0.2">
      <c r="A427" s="8"/>
      <c r="B427" s="28"/>
      <c r="C427" s="28"/>
      <c r="D427" s="13"/>
      <c r="E427" s="13"/>
      <c r="F427" s="13"/>
      <c r="G427" s="61"/>
      <c r="H427" s="62" t="s">
        <v>2272</v>
      </c>
      <c r="I427" s="63" t="s">
        <v>1346</v>
      </c>
      <c r="J427" s="64">
        <v>34.917622000000001</v>
      </c>
      <c r="K427" s="64">
        <v>33.938482440000008</v>
      </c>
      <c r="L427" s="64">
        <f t="shared" si="7"/>
        <v>-0.97913955999999303</v>
      </c>
    </row>
    <row r="428" spans="1:12" ht="15" x14ac:dyDescent="0.2">
      <c r="A428" s="8"/>
      <c r="B428" s="28"/>
      <c r="C428" s="28"/>
      <c r="D428" s="13"/>
      <c r="E428" s="13"/>
      <c r="F428" s="13"/>
      <c r="G428" s="61"/>
      <c r="H428" s="62" t="s">
        <v>2273</v>
      </c>
      <c r="I428" s="63" t="s">
        <v>1347</v>
      </c>
      <c r="J428" s="64">
        <v>14.810460000000001</v>
      </c>
      <c r="K428" s="64">
        <v>15.11700314</v>
      </c>
      <c r="L428" s="64">
        <f t="shared" si="7"/>
        <v>0.30654313999999871</v>
      </c>
    </row>
    <row r="429" spans="1:12" ht="15" x14ac:dyDescent="0.2">
      <c r="A429" s="8"/>
      <c r="B429" s="28"/>
      <c r="C429" s="28"/>
      <c r="D429" s="13"/>
      <c r="E429" s="13"/>
      <c r="F429" s="13"/>
      <c r="G429" s="61"/>
      <c r="H429" s="62" t="s">
        <v>2276</v>
      </c>
      <c r="I429" s="63" t="s">
        <v>1348</v>
      </c>
      <c r="J429" s="64">
        <v>15.310359</v>
      </c>
      <c r="K429" s="64">
        <v>14.559570500000001</v>
      </c>
      <c r="L429" s="64">
        <f t="shared" si="7"/>
        <v>-0.75078849999999875</v>
      </c>
    </row>
    <row r="430" spans="1:12" ht="15" x14ac:dyDescent="0.2">
      <c r="A430" s="8"/>
      <c r="B430" s="28"/>
      <c r="C430" s="28"/>
      <c r="D430" s="13"/>
      <c r="E430" s="13"/>
      <c r="F430" s="13"/>
      <c r="G430" s="61"/>
      <c r="H430" s="62" t="s">
        <v>2277</v>
      </c>
      <c r="I430" s="63" t="s">
        <v>1349</v>
      </c>
      <c r="J430" s="64">
        <v>15.102245999999999</v>
      </c>
      <c r="K430" s="64">
        <v>14.419577650000001</v>
      </c>
      <c r="L430" s="64">
        <f t="shared" si="7"/>
        <v>-0.68266834999999837</v>
      </c>
    </row>
    <row r="431" spans="1:12" ht="15" x14ac:dyDescent="0.2">
      <c r="A431" s="8"/>
      <c r="B431" s="28"/>
      <c r="C431" s="28"/>
      <c r="D431" s="13"/>
      <c r="E431" s="13"/>
      <c r="F431" s="13"/>
      <c r="G431" s="61"/>
      <c r="H431" s="62" t="s">
        <v>2279</v>
      </c>
      <c r="I431" s="63" t="s">
        <v>1350</v>
      </c>
      <c r="J431" s="64">
        <v>5.8696489999999999</v>
      </c>
      <c r="K431" s="64">
        <v>5.148333130000001</v>
      </c>
      <c r="L431" s="64">
        <f t="shared" si="7"/>
        <v>-0.72131586999999886</v>
      </c>
    </row>
    <row r="432" spans="1:12" ht="15" x14ac:dyDescent="0.2">
      <c r="A432" s="8"/>
      <c r="B432" s="28"/>
      <c r="C432" s="28"/>
      <c r="D432" s="13"/>
      <c r="E432" s="13"/>
      <c r="F432" s="13"/>
      <c r="G432" s="61"/>
      <c r="H432" s="62" t="s">
        <v>2280</v>
      </c>
      <c r="I432" s="63" t="s">
        <v>1351</v>
      </c>
      <c r="J432" s="64">
        <v>8.8202259999999999</v>
      </c>
      <c r="K432" s="64">
        <v>7.9604969099999989</v>
      </c>
      <c r="L432" s="64">
        <f t="shared" si="7"/>
        <v>-0.85972909000000097</v>
      </c>
    </row>
    <row r="433" spans="1:12" ht="15" x14ac:dyDescent="0.2">
      <c r="A433" s="8"/>
      <c r="B433" s="28"/>
      <c r="C433" s="28"/>
      <c r="D433" s="13"/>
      <c r="E433" s="13"/>
      <c r="F433" s="13"/>
      <c r="G433" s="61"/>
      <c r="H433" s="62" t="s">
        <v>2194</v>
      </c>
      <c r="I433" s="63" t="s">
        <v>1352</v>
      </c>
      <c r="J433" s="64">
        <v>10.247838</v>
      </c>
      <c r="K433" s="64">
        <v>10.59047674</v>
      </c>
      <c r="L433" s="64">
        <f t="shared" si="7"/>
        <v>0.34263873999999994</v>
      </c>
    </row>
    <row r="434" spans="1:12" ht="15" x14ac:dyDescent="0.2">
      <c r="A434" s="8"/>
      <c r="B434" s="28"/>
      <c r="C434" s="28"/>
      <c r="D434" s="13"/>
      <c r="E434" s="13"/>
      <c r="F434" s="13"/>
      <c r="G434" s="61"/>
      <c r="H434" s="62" t="s">
        <v>2281</v>
      </c>
      <c r="I434" s="63" t="s">
        <v>1353</v>
      </c>
      <c r="J434" s="64">
        <v>10.222732000000001</v>
      </c>
      <c r="K434" s="64">
        <v>10.035260639999999</v>
      </c>
      <c r="L434" s="64">
        <f t="shared" si="7"/>
        <v>-0.18747136000000175</v>
      </c>
    </row>
    <row r="435" spans="1:12" ht="15" x14ac:dyDescent="0.2">
      <c r="A435" s="8"/>
      <c r="B435" s="28"/>
      <c r="C435" s="28"/>
      <c r="D435" s="13"/>
      <c r="E435" s="13"/>
      <c r="F435" s="13"/>
      <c r="G435" s="61"/>
      <c r="H435" s="62" t="s">
        <v>2282</v>
      </c>
      <c r="I435" s="63" t="s">
        <v>1354</v>
      </c>
      <c r="J435" s="64">
        <v>24.168828000000001</v>
      </c>
      <c r="K435" s="64">
        <v>26.343707610000003</v>
      </c>
      <c r="L435" s="64">
        <f t="shared" si="7"/>
        <v>2.1748796100000014</v>
      </c>
    </row>
    <row r="436" spans="1:12" ht="15" x14ac:dyDescent="0.2">
      <c r="A436" s="8"/>
      <c r="B436" s="28"/>
      <c r="C436" s="28"/>
      <c r="D436" s="13"/>
      <c r="E436" s="13"/>
      <c r="F436" s="13"/>
      <c r="G436" s="61"/>
      <c r="H436" s="62" t="s">
        <v>2283</v>
      </c>
      <c r="I436" s="63" t="s">
        <v>1355</v>
      </c>
      <c r="J436" s="64">
        <v>6.6055070000000002</v>
      </c>
      <c r="K436" s="64">
        <v>8.3536785200000008</v>
      </c>
      <c r="L436" s="64">
        <f t="shared" si="7"/>
        <v>1.7481715200000005</v>
      </c>
    </row>
    <row r="437" spans="1:12" ht="15" x14ac:dyDescent="0.2">
      <c r="A437" s="8"/>
      <c r="B437" s="28"/>
      <c r="C437" s="28"/>
      <c r="D437" s="13"/>
      <c r="E437" s="13"/>
      <c r="F437" s="13"/>
      <c r="G437" s="61"/>
      <c r="H437" s="62" t="s">
        <v>2284</v>
      </c>
      <c r="I437" s="63" t="s">
        <v>1356</v>
      </c>
      <c r="J437" s="64">
        <v>22.145935000000001</v>
      </c>
      <c r="K437" s="64">
        <v>17.852517440000007</v>
      </c>
      <c r="L437" s="64">
        <f t="shared" si="7"/>
        <v>-4.2934175599999946</v>
      </c>
    </row>
    <row r="438" spans="1:12" ht="15" x14ac:dyDescent="0.2">
      <c r="A438" s="8"/>
      <c r="B438" s="28"/>
      <c r="C438" s="28"/>
      <c r="D438" s="13"/>
      <c r="E438" s="13"/>
      <c r="F438" s="13"/>
      <c r="G438" s="61"/>
      <c r="H438" s="62" t="s">
        <v>2195</v>
      </c>
      <c r="I438" s="63" t="s">
        <v>1357</v>
      </c>
      <c r="J438" s="64">
        <v>17.402671000000002</v>
      </c>
      <c r="K438" s="64">
        <v>17.49929191</v>
      </c>
      <c r="L438" s="64">
        <f t="shared" si="7"/>
        <v>9.6620909999998617E-2</v>
      </c>
    </row>
    <row r="439" spans="1:12" ht="15" x14ac:dyDescent="0.2">
      <c r="A439" s="8"/>
      <c r="B439" s="28"/>
      <c r="C439" s="28"/>
      <c r="D439" s="13"/>
      <c r="E439" s="13"/>
      <c r="F439" s="13"/>
      <c r="G439" s="61"/>
      <c r="H439" s="62" t="s">
        <v>2292</v>
      </c>
      <c r="I439" s="63" t="s">
        <v>1358</v>
      </c>
      <c r="J439" s="64">
        <v>99.233099999999993</v>
      </c>
      <c r="K439" s="64">
        <v>105.15387295000001</v>
      </c>
      <c r="L439" s="64">
        <f t="shared" si="7"/>
        <v>5.9207729500000141</v>
      </c>
    </row>
    <row r="440" spans="1:12" ht="15" x14ac:dyDescent="0.2">
      <c r="A440" s="8"/>
      <c r="B440" s="28"/>
      <c r="C440" s="28"/>
      <c r="D440" s="13"/>
      <c r="E440" s="13"/>
      <c r="F440" s="13"/>
      <c r="G440" s="61"/>
      <c r="H440" s="62" t="s">
        <v>2293</v>
      </c>
      <c r="I440" s="63" t="s">
        <v>1359</v>
      </c>
      <c r="J440" s="64">
        <v>6.9337569999999999</v>
      </c>
      <c r="K440" s="64">
        <v>6.7544137700000002</v>
      </c>
      <c r="L440" s="64">
        <f t="shared" si="7"/>
        <v>-0.17934322999999974</v>
      </c>
    </row>
    <row r="441" spans="1:12" ht="15" x14ac:dyDescent="0.2">
      <c r="A441" s="8"/>
      <c r="B441" s="28"/>
      <c r="C441" s="28"/>
      <c r="D441" s="13"/>
      <c r="E441" s="13"/>
      <c r="F441" s="13"/>
      <c r="G441" s="61"/>
      <c r="H441" s="62" t="s">
        <v>2387</v>
      </c>
      <c r="I441" s="63" t="s">
        <v>1360</v>
      </c>
      <c r="J441" s="64">
        <v>1.460688</v>
      </c>
      <c r="K441" s="64">
        <v>1.1049977200000001</v>
      </c>
      <c r="L441" s="64">
        <f t="shared" si="7"/>
        <v>-0.35569027999999991</v>
      </c>
    </row>
    <row r="442" spans="1:12" ht="15" x14ac:dyDescent="0.2">
      <c r="A442" s="8"/>
      <c r="B442" s="28"/>
      <c r="C442" s="28"/>
      <c r="D442" s="13"/>
      <c r="E442" s="13"/>
      <c r="F442" s="13"/>
      <c r="G442" s="61"/>
      <c r="H442" s="62" t="s">
        <v>2294</v>
      </c>
      <c r="I442" s="63" t="s">
        <v>1306</v>
      </c>
      <c r="J442" s="64">
        <v>8.7513710000000007</v>
      </c>
      <c r="K442" s="64">
        <v>9.7550750499999968</v>
      </c>
      <c r="L442" s="64">
        <f t="shared" si="7"/>
        <v>1.0037040499999961</v>
      </c>
    </row>
    <row r="443" spans="1:12" ht="15" x14ac:dyDescent="0.2">
      <c r="A443" s="8"/>
      <c r="B443" s="28"/>
      <c r="C443" s="28"/>
      <c r="D443" s="13"/>
      <c r="E443" s="13"/>
      <c r="F443" s="13"/>
      <c r="G443" s="61"/>
      <c r="H443" s="62" t="s">
        <v>2196</v>
      </c>
      <c r="I443" s="63" t="s">
        <v>1191</v>
      </c>
      <c r="J443" s="64">
        <v>51.368220999999998</v>
      </c>
      <c r="K443" s="64">
        <v>51.184432120000011</v>
      </c>
      <c r="L443" s="64">
        <f t="shared" si="7"/>
        <v>-0.18378887999998739</v>
      </c>
    </row>
    <row r="444" spans="1:12" ht="30" x14ac:dyDescent="0.2">
      <c r="A444" s="8"/>
      <c r="B444" s="28"/>
      <c r="C444" s="28"/>
      <c r="D444" s="13"/>
      <c r="E444" s="13"/>
      <c r="F444" s="13"/>
      <c r="G444" s="61"/>
      <c r="H444" s="62" t="s">
        <v>2391</v>
      </c>
      <c r="I444" s="63" t="s">
        <v>2392</v>
      </c>
      <c r="J444" s="64">
        <v>0.51781100000000002</v>
      </c>
      <c r="K444" s="64">
        <v>0.115116</v>
      </c>
      <c r="L444" s="64">
        <f t="shared" si="7"/>
        <v>-0.40269500000000003</v>
      </c>
    </row>
    <row r="445" spans="1:12" ht="15" x14ac:dyDescent="0.2">
      <c r="A445" s="8"/>
      <c r="B445" s="28"/>
      <c r="C445" s="28"/>
      <c r="D445" s="13"/>
      <c r="E445" s="13"/>
      <c r="F445" s="13"/>
      <c r="G445" s="61"/>
      <c r="H445" s="62" t="s">
        <v>2393</v>
      </c>
      <c r="I445" s="63" t="s">
        <v>2394</v>
      </c>
      <c r="J445" s="64">
        <v>0.26252999999999999</v>
      </c>
      <c r="K445" s="64">
        <v>5.7557999999999998E-2</v>
      </c>
      <c r="L445" s="64">
        <f t="shared" si="7"/>
        <v>-0.20497199999999999</v>
      </c>
    </row>
    <row r="446" spans="1:12" ht="15" x14ac:dyDescent="0.2">
      <c r="A446" s="8"/>
      <c r="B446" s="28"/>
      <c r="C446" s="28"/>
      <c r="D446" s="13"/>
      <c r="E446" s="13"/>
      <c r="F446" s="13"/>
      <c r="G446" s="61"/>
      <c r="H446" s="62" t="s">
        <v>2395</v>
      </c>
      <c r="I446" s="63" t="s">
        <v>2396</v>
      </c>
      <c r="J446" s="64">
        <v>0.26386100000000001</v>
      </c>
      <c r="K446" s="64">
        <v>5.7556999999999997E-2</v>
      </c>
      <c r="L446" s="64">
        <f t="shared" si="7"/>
        <v>-0.20630400000000002</v>
      </c>
    </row>
    <row r="447" spans="1:12" ht="15" x14ac:dyDescent="0.2">
      <c r="A447" s="8"/>
      <c r="B447" s="28"/>
      <c r="C447" s="28"/>
      <c r="D447" s="13"/>
      <c r="E447" s="13"/>
      <c r="F447" s="13"/>
      <c r="G447" s="61"/>
      <c r="H447" s="62" t="s">
        <v>2397</v>
      </c>
      <c r="I447" s="63" t="s">
        <v>2398</v>
      </c>
      <c r="J447" s="64">
        <v>6.7192109999999996</v>
      </c>
      <c r="K447" s="64">
        <v>5.7556999999999997E-2</v>
      </c>
      <c r="L447" s="64">
        <f t="shared" si="7"/>
        <v>-6.6616539999999995</v>
      </c>
    </row>
    <row r="448" spans="1:12" ht="15" x14ac:dyDescent="0.2">
      <c r="A448" s="8"/>
      <c r="B448" s="28"/>
      <c r="C448" s="28"/>
      <c r="D448" s="13"/>
      <c r="E448" s="13"/>
      <c r="F448" s="13"/>
      <c r="G448" s="61"/>
      <c r="H448" s="62" t="s">
        <v>2399</v>
      </c>
      <c r="I448" s="63" t="s">
        <v>2400</v>
      </c>
      <c r="J448" s="64">
        <v>0.26436500000000002</v>
      </c>
      <c r="K448" s="64">
        <v>5.7556999999999997E-2</v>
      </c>
      <c r="L448" s="64">
        <f t="shared" si="7"/>
        <v>-0.20680800000000002</v>
      </c>
    </row>
    <row r="449" spans="1:12" ht="15" x14ac:dyDescent="0.2">
      <c r="A449" s="8"/>
      <c r="B449" s="28"/>
      <c r="C449" s="28"/>
      <c r="D449" s="13"/>
      <c r="E449" s="13"/>
      <c r="F449" s="13"/>
      <c r="G449" s="61"/>
      <c r="H449" s="62" t="s">
        <v>2401</v>
      </c>
      <c r="I449" s="63" t="s">
        <v>2115</v>
      </c>
      <c r="J449" s="64">
        <v>0.21387</v>
      </c>
      <c r="K449" s="64">
        <v>4.6829000000000003E-2</v>
      </c>
      <c r="L449" s="64">
        <f t="shared" si="7"/>
        <v>-0.167041</v>
      </c>
    </row>
    <row r="450" spans="1:12" ht="15" x14ac:dyDescent="0.2">
      <c r="A450" s="8"/>
      <c r="B450" s="28"/>
      <c r="C450" s="28"/>
      <c r="D450" s="13"/>
      <c r="E450" s="13"/>
      <c r="F450" s="13"/>
      <c r="G450" s="61"/>
      <c r="H450" s="62" t="s">
        <v>2402</v>
      </c>
      <c r="I450" s="63" t="s">
        <v>1361</v>
      </c>
      <c r="J450" s="64">
        <v>15.358950999999999</v>
      </c>
      <c r="K450" s="64">
        <v>19.670229349999996</v>
      </c>
      <c r="L450" s="64">
        <f t="shared" si="7"/>
        <v>4.3112783499999967</v>
      </c>
    </row>
    <row r="451" spans="1:12" ht="15" x14ac:dyDescent="0.2">
      <c r="A451" s="8"/>
      <c r="B451" s="28"/>
      <c r="C451" s="28"/>
      <c r="D451" s="13"/>
      <c r="E451" s="13"/>
      <c r="F451" s="13"/>
      <c r="G451" s="61"/>
      <c r="H451" s="62" t="s">
        <v>2403</v>
      </c>
      <c r="I451" s="63" t="s">
        <v>1261</v>
      </c>
      <c r="J451" s="64">
        <v>46.987506000000003</v>
      </c>
      <c r="K451" s="64">
        <v>48.526616679999997</v>
      </c>
      <c r="L451" s="64">
        <f t="shared" si="7"/>
        <v>1.5391106799999932</v>
      </c>
    </row>
    <row r="452" spans="1:12" ht="30" x14ac:dyDescent="0.2">
      <c r="A452" s="8"/>
      <c r="B452" s="28"/>
      <c r="C452" s="28"/>
      <c r="D452" s="13"/>
      <c r="E452" s="13"/>
      <c r="F452" s="13"/>
      <c r="G452" s="61"/>
      <c r="H452" s="62" t="s">
        <v>2404</v>
      </c>
      <c r="I452" s="63" t="s">
        <v>1362</v>
      </c>
      <c r="J452" s="64">
        <v>43.898721000000002</v>
      </c>
      <c r="K452" s="64">
        <v>51.960357759999994</v>
      </c>
      <c r="L452" s="64">
        <f t="shared" si="7"/>
        <v>8.0616367599999919</v>
      </c>
    </row>
    <row r="453" spans="1:12" ht="30" x14ac:dyDescent="0.2">
      <c r="A453" s="8"/>
      <c r="B453" s="28"/>
      <c r="C453" s="28"/>
      <c r="D453" s="13"/>
      <c r="E453" s="13"/>
      <c r="F453" s="13"/>
      <c r="G453" s="61"/>
      <c r="H453" s="62" t="s">
        <v>2405</v>
      </c>
      <c r="I453" s="63" t="s">
        <v>1363</v>
      </c>
      <c r="J453" s="64">
        <v>27.542086999999999</v>
      </c>
      <c r="K453" s="64">
        <v>29.217163410000005</v>
      </c>
      <c r="L453" s="64">
        <f t="shared" si="7"/>
        <v>1.6750764100000062</v>
      </c>
    </row>
    <row r="454" spans="1:12" ht="15" x14ac:dyDescent="0.2">
      <c r="A454" s="8"/>
      <c r="B454" s="28"/>
      <c r="C454" s="28"/>
      <c r="D454" s="13"/>
      <c r="E454" s="13"/>
      <c r="F454" s="13"/>
      <c r="G454" s="61"/>
      <c r="H454" s="62" t="s">
        <v>2406</v>
      </c>
      <c r="I454" s="63" t="s">
        <v>1364</v>
      </c>
      <c r="J454" s="64">
        <v>1.7525230000000001</v>
      </c>
      <c r="K454" s="64">
        <v>1.6235535400000003</v>
      </c>
      <c r="L454" s="64">
        <f t="shared" si="7"/>
        <v>-0.12896945999999976</v>
      </c>
    </row>
    <row r="455" spans="1:12" ht="15" x14ac:dyDescent="0.2">
      <c r="A455" s="8"/>
      <c r="B455" s="28"/>
      <c r="C455" s="28"/>
      <c r="D455" s="13"/>
      <c r="E455" s="13"/>
      <c r="F455" s="13"/>
      <c r="G455" s="61"/>
      <c r="H455" s="62" t="s">
        <v>2407</v>
      </c>
      <c r="I455" s="63" t="s">
        <v>1365</v>
      </c>
      <c r="J455" s="64">
        <v>17.294060000000002</v>
      </c>
      <c r="K455" s="64">
        <v>20.107526700000008</v>
      </c>
      <c r="L455" s="64">
        <f t="shared" si="7"/>
        <v>2.8134667000000064</v>
      </c>
    </row>
    <row r="456" spans="1:12" ht="15" x14ac:dyDescent="0.2">
      <c r="A456" s="8"/>
      <c r="B456" s="28"/>
      <c r="C456" s="28"/>
      <c r="D456" s="13"/>
      <c r="E456" s="13"/>
      <c r="F456" s="13"/>
      <c r="G456" s="61"/>
      <c r="H456" s="62" t="s">
        <v>2408</v>
      </c>
      <c r="I456" s="63" t="s">
        <v>1366</v>
      </c>
      <c r="J456" s="64">
        <v>25.225235000000001</v>
      </c>
      <c r="K456" s="64">
        <v>36.38510028999999</v>
      </c>
      <c r="L456" s="64">
        <f t="shared" ref="L456:L519" si="8">+K456-J456</f>
        <v>11.159865289999988</v>
      </c>
    </row>
    <row r="457" spans="1:12" ht="15" x14ac:dyDescent="0.2">
      <c r="A457" s="8"/>
      <c r="B457" s="28"/>
      <c r="C457" s="28"/>
      <c r="D457" s="13"/>
      <c r="E457" s="13"/>
      <c r="F457" s="13"/>
      <c r="G457" s="61" t="s">
        <v>41</v>
      </c>
      <c r="H457" s="62"/>
      <c r="I457" s="63"/>
      <c r="J457" s="64">
        <v>3799.235952</v>
      </c>
      <c r="K457" s="64">
        <v>3933.0097900199985</v>
      </c>
      <c r="L457" s="64">
        <f t="shared" si="8"/>
        <v>133.77383801999849</v>
      </c>
    </row>
    <row r="458" spans="1:12" ht="15" x14ac:dyDescent="0.2">
      <c r="A458" s="8"/>
      <c r="B458" s="28"/>
      <c r="C458" s="28"/>
      <c r="D458" s="13"/>
      <c r="E458" s="13"/>
      <c r="F458" s="13"/>
      <c r="G458" s="61"/>
      <c r="H458" s="62" t="s">
        <v>42</v>
      </c>
      <c r="I458" s="63" t="s">
        <v>84</v>
      </c>
      <c r="J458" s="64">
        <v>26.03154</v>
      </c>
      <c r="K458" s="64">
        <v>26.031539999999996</v>
      </c>
      <c r="L458" s="64">
        <f t="shared" si="8"/>
        <v>0</v>
      </c>
    </row>
    <row r="459" spans="1:12" ht="15" x14ac:dyDescent="0.2">
      <c r="A459" s="8"/>
      <c r="B459" s="28"/>
      <c r="C459" s="28"/>
      <c r="D459" s="13"/>
      <c r="E459" s="13"/>
      <c r="F459" s="13"/>
      <c r="G459" s="61"/>
      <c r="H459" s="62" t="s">
        <v>76</v>
      </c>
      <c r="I459" s="63" t="s">
        <v>85</v>
      </c>
      <c r="J459" s="64">
        <v>311.34125399999999</v>
      </c>
      <c r="K459" s="64">
        <v>432.38849901999998</v>
      </c>
      <c r="L459" s="64">
        <f t="shared" si="8"/>
        <v>121.04724501999999</v>
      </c>
    </row>
    <row r="460" spans="1:12" ht="15" x14ac:dyDescent="0.2">
      <c r="A460" s="8"/>
      <c r="B460" s="28"/>
      <c r="C460" s="28"/>
      <c r="D460" s="13"/>
      <c r="E460" s="13"/>
      <c r="F460" s="13"/>
      <c r="G460" s="61"/>
      <c r="H460" s="62" t="s">
        <v>78</v>
      </c>
      <c r="I460" s="63" t="s">
        <v>86</v>
      </c>
      <c r="J460" s="64">
        <v>52.148555000000002</v>
      </c>
      <c r="K460" s="64">
        <v>52.148555000000009</v>
      </c>
      <c r="L460" s="64">
        <f t="shared" si="8"/>
        <v>0</v>
      </c>
    </row>
    <row r="461" spans="1:12" ht="15" x14ac:dyDescent="0.2">
      <c r="A461" s="8"/>
      <c r="B461" s="28"/>
      <c r="C461" s="28"/>
      <c r="D461" s="13"/>
      <c r="E461" s="13"/>
      <c r="F461" s="13"/>
      <c r="G461" s="61"/>
      <c r="H461" s="62" t="s">
        <v>44</v>
      </c>
      <c r="I461" s="63" t="s">
        <v>87</v>
      </c>
      <c r="J461" s="64">
        <v>38.859718000000001</v>
      </c>
      <c r="K461" s="64">
        <v>51.586311000000002</v>
      </c>
      <c r="L461" s="64">
        <f t="shared" si="8"/>
        <v>12.726593000000001</v>
      </c>
    </row>
    <row r="462" spans="1:12" ht="15" x14ac:dyDescent="0.2">
      <c r="A462" s="8"/>
      <c r="B462" s="28"/>
      <c r="C462" s="28"/>
      <c r="D462" s="13"/>
      <c r="E462" s="13"/>
      <c r="F462" s="13"/>
      <c r="G462" s="61"/>
      <c r="H462" s="62" t="s">
        <v>88</v>
      </c>
      <c r="I462" s="63" t="s">
        <v>89</v>
      </c>
      <c r="J462" s="64">
        <v>3370.8548850000002</v>
      </c>
      <c r="K462" s="64">
        <v>3370.8548849999984</v>
      </c>
      <c r="L462" s="64">
        <f t="shared" si="8"/>
        <v>0</v>
      </c>
    </row>
    <row r="463" spans="1:12" ht="15" x14ac:dyDescent="0.2">
      <c r="A463" s="8"/>
      <c r="B463" s="28"/>
      <c r="C463" s="28"/>
      <c r="D463" s="13"/>
      <c r="E463" s="13"/>
      <c r="F463" s="13"/>
      <c r="G463" s="61" t="s">
        <v>70</v>
      </c>
      <c r="H463" s="62"/>
      <c r="I463" s="63"/>
      <c r="J463" s="64">
        <v>1421.4285090000001</v>
      </c>
      <c r="K463" s="64">
        <v>1434.5669741900001</v>
      </c>
      <c r="L463" s="64">
        <f t="shared" si="8"/>
        <v>13.138465190000034</v>
      </c>
    </row>
    <row r="464" spans="1:12" ht="30" x14ac:dyDescent="0.2">
      <c r="A464" s="8"/>
      <c r="B464" s="28"/>
      <c r="C464" s="28"/>
      <c r="D464" s="13"/>
      <c r="E464" s="13"/>
      <c r="F464" s="13"/>
      <c r="G464" s="61"/>
      <c r="H464" s="62" t="s">
        <v>90</v>
      </c>
      <c r="I464" s="63" t="s">
        <v>91</v>
      </c>
      <c r="J464" s="64">
        <v>129.17600200000001</v>
      </c>
      <c r="K464" s="64">
        <v>129.17600200000004</v>
      </c>
      <c r="L464" s="64">
        <f t="shared" si="8"/>
        <v>0</v>
      </c>
    </row>
    <row r="465" spans="1:12" ht="15" x14ac:dyDescent="0.2">
      <c r="A465" s="8"/>
      <c r="B465" s="28"/>
      <c r="C465" s="28"/>
      <c r="D465" s="13"/>
      <c r="E465" s="13"/>
      <c r="F465" s="13"/>
      <c r="G465" s="61"/>
      <c r="H465" s="62" t="s">
        <v>92</v>
      </c>
      <c r="I465" s="63" t="s">
        <v>93</v>
      </c>
      <c r="J465" s="64">
        <v>77.379998999999998</v>
      </c>
      <c r="K465" s="64">
        <v>77.379998999999998</v>
      </c>
      <c r="L465" s="64">
        <f t="shared" si="8"/>
        <v>0</v>
      </c>
    </row>
    <row r="466" spans="1:12" ht="30" x14ac:dyDescent="0.2">
      <c r="A466" s="8"/>
      <c r="B466" s="28"/>
      <c r="C466" s="28"/>
      <c r="D466" s="13"/>
      <c r="E466" s="13"/>
      <c r="F466" s="13"/>
      <c r="G466" s="61"/>
      <c r="H466" s="62" t="s">
        <v>94</v>
      </c>
      <c r="I466" s="63" t="s">
        <v>95</v>
      </c>
      <c r="J466" s="64">
        <v>830</v>
      </c>
      <c r="K466" s="64">
        <v>830</v>
      </c>
      <c r="L466" s="64">
        <f t="shared" si="8"/>
        <v>0</v>
      </c>
    </row>
    <row r="467" spans="1:12" ht="15" x14ac:dyDescent="0.2">
      <c r="A467" s="8"/>
      <c r="B467" s="28"/>
      <c r="C467" s="28"/>
      <c r="D467" s="13"/>
      <c r="E467" s="13"/>
      <c r="F467" s="13"/>
      <c r="G467" s="61"/>
      <c r="H467" s="62" t="s">
        <v>96</v>
      </c>
      <c r="I467" s="63" t="s">
        <v>2118</v>
      </c>
      <c r="J467" s="64">
        <v>115.034187</v>
      </c>
      <c r="K467" s="64">
        <v>115.034187</v>
      </c>
      <c r="L467" s="64">
        <f t="shared" si="8"/>
        <v>0</v>
      </c>
    </row>
    <row r="468" spans="1:12" ht="15" x14ac:dyDescent="0.2">
      <c r="A468" s="8"/>
      <c r="B468" s="28"/>
      <c r="C468" s="28"/>
      <c r="D468" s="13"/>
      <c r="E468" s="13"/>
      <c r="F468" s="13"/>
      <c r="G468" s="61"/>
      <c r="H468" s="62" t="s">
        <v>97</v>
      </c>
      <c r="I468" s="63" t="s">
        <v>2409</v>
      </c>
      <c r="J468" s="64">
        <v>269.83832100000001</v>
      </c>
      <c r="K468" s="64">
        <v>282.97678618999998</v>
      </c>
      <c r="L468" s="64">
        <f t="shared" si="8"/>
        <v>13.138465189999977</v>
      </c>
    </row>
    <row r="469" spans="1:12" ht="15" x14ac:dyDescent="0.2">
      <c r="A469" s="8"/>
      <c r="B469" s="28"/>
      <c r="C469" s="28"/>
      <c r="D469" s="13"/>
      <c r="E469" s="29">
        <v>7</v>
      </c>
      <c r="F469" s="30" t="s">
        <v>98</v>
      </c>
      <c r="G469" s="31"/>
      <c r="H469" s="32"/>
      <c r="I469" s="33"/>
      <c r="J469" s="34">
        <v>24506.694088</v>
      </c>
      <c r="K469" s="34">
        <v>23457.60094557</v>
      </c>
      <c r="L469" s="34">
        <f t="shared" si="8"/>
        <v>-1049.0931424299997</v>
      </c>
    </row>
    <row r="470" spans="1:12" ht="15" x14ac:dyDescent="0.2">
      <c r="A470" s="8"/>
      <c r="B470" s="28"/>
      <c r="C470" s="28"/>
      <c r="D470" s="13"/>
      <c r="E470" s="13"/>
      <c r="F470" s="13"/>
      <c r="G470" s="61" t="s">
        <v>2</v>
      </c>
      <c r="H470" s="62"/>
      <c r="I470" s="63"/>
      <c r="J470" s="64">
        <v>24506.694088</v>
      </c>
      <c r="K470" s="64">
        <v>23457.60094557</v>
      </c>
      <c r="L470" s="64">
        <f t="shared" si="8"/>
        <v>-1049.0931424299997</v>
      </c>
    </row>
    <row r="471" spans="1:12" ht="15" x14ac:dyDescent="0.2">
      <c r="A471" s="8"/>
      <c r="B471" s="28"/>
      <c r="C471" s="28"/>
      <c r="D471" s="13"/>
      <c r="E471" s="13"/>
      <c r="F471" s="13"/>
      <c r="G471" s="61"/>
      <c r="H471" s="62" t="s">
        <v>2168</v>
      </c>
      <c r="I471" s="63" t="s">
        <v>1219</v>
      </c>
      <c r="J471" s="64">
        <v>1386.417929</v>
      </c>
      <c r="K471" s="64">
        <v>1457.39193933</v>
      </c>
      <c r="L471" s="64">
        <f t="shared" si="8"/>
        <v>70.974010330000056</v>
      </c>
    </row>
    <row r="472" spans="1:12" ht="15" x14ac:dyDescent="0.2">
      <c r="A472" s="8"/>
      <c r="B472" s="28"/>
      <c r="C472" s="28"/>
      <c r="D472" s="13"/>
      <c r="E472" s="13"/>
      <c r="F472" s="13"/>
      <c r="G472" s="61"/>
      <c r="H472" s="62" t="s">
        <v>2179</v>
      </c>
      <c r="I472" s="63" t="s">
        <v>1367</v>
      </c>
      <c r="J472" s="64">
        <v>1580.321731</v>
      </c>
      <c r="K472" s="64">
        <v>3201.7665567999989</v>
      </c>
      <c r="L472" s="64">
        <f t="shared" si="8"/>
        <v>1621.4448257999989</v>
      </c>
    </row>
    <row r="473" spans="1:12" ht="15" x14ac:dyDescent="0.2">
      <c r="A473" s="8"/>
      <c r="B473" s="28"/>
      <c r="C473" s="28"/>
      <c r="D473" s="13"/>
      <c r="E473" s="13"/>
      <c r="F473" s="13"/>
      <c r="G473" s="61"/>
      <c r="H473" s="62" t="s">
        <v>2180</v>
      </c>
      <c r="I473" s="63" t="s">
        <v>1368</v>
      </c>
      <c r="J473" s="64">
        <v>361.319954</v>
      </c>
      <c r="K473" s="64">
        <v>185.69367909999997</v>
      </c>
      <c r="L473" s="64">
        <f t="shared" si="8"/>
        <v>-175.62627490000003</v>
      </c>
    </row>
    <row r="474" spans="1:12" ht="15" x14ac:dyDescent="0.2">
      <c r="A474" s="8"/>
      <c r="B474" s="28"/>
      <c r="C474" s="28"/>
      <c r="D474" s="13"/>
      <c r="E474" s="13"/>
      <c r="F474" s="13"/>
      <c r="G474" s="61"/>
      <c r="H474" s="62" t="s">
        <v>2181</v>
      </c>
      <c r="I474" s="63" t="s">
        <v>1369</v>
      </c>
      <c r="J474" s="64">
        <v>202.10942499999999</v>
      </c>
      <c r="K474" s="64">
        <v>126.24127133</v>
      </c>
      <c r="L474" s="64">
        <f t="shared" si="8"/>
        <v>-75.868153669999984</v>
      </c>
    </row>
    <row r="475" spans="1:12" ht="15" x14ac:dyDescent="0.2">
      <c r="A475" s="8"/>
      <c r="B475" s="28"/>
      <c r="C475" s="28"/>
      <c r="D475" s="13"/>
      <c r="E475" s="13"/>
      <c r="F475" s="13"/>
      <c r="G475" s="61"/>
      <c r="H475" s="62" t="s">
        <v>2182</v>
      </c>
      <c r="I475" s="63" t="s">
        <v>1370</v>
      </c>
      <c r="J475" s="64">
        <v>147.006351</v>
      </c>
      <c r="K475" s="64">
        <v>17.383830700000001</v>
      </c>
      <c r="L475" s="64">
        <f t="shared" si="8"/>
        <v>-129.62252029999999</v>
      </c>
    </row>
    <row r="476" spans="1:12" ht="30" x14ac:dyDescent="0.2">
      <c r="A476" s="8"/>
      <c r="B476" s="28"/>
      <c r="C476" s="28"/>
      <c r="D476" s="13"/>
      <c r="E476" s="13"/>
      <c r="F476" s="13"/>
      <c r="G476" s="61"/>
      <c r="H476" s="62" t="s">
        <v>2183</v>
      </c>
      <c r="I476" s="63" t="s">
        <v>1371</v>
      </c>
      <c r="J476" s="64">
        <v>546.33044900000004</v>
      </c>
      <c r="K476" s="64">
        <v>421.62703055000003</v>
      </c>
      <c r="L476" s="64">
        <f t="shared" si="8"/>
        <v>-124.70341845000002</v>
      </c>
    </row>
    <row r="477" spans="1:12" ht="15" x14ac:dyDescent="0.2">
      <c r="A477" s="8"/>
      <c r="B477" s="28"/>
      <c r="C477" s="28"/>
      <c r="D477" s="13"/>
      <c r="E477" s="13"/>
      <c r="F477" s="13"/>
      <c r="G477" s="61"/>
      <c r="H477" s="62" t="s">
        <v>2184</v>
      </c>
      <c r="I477" s="63" t="s">
        <v>1372</v>
      </c>
      <c r="J477" s="64">
        <v>1263.085364</v>
      </c>
      <c r="K477" s="64">
        <v>1442.0673330000004</v>
      </c>
      <c r="L477" s="64">
        <f t="shared" si="8"/>
        <v>178.98196900000039</v>
      </c>
    </row>
    <row r="478" spans="1:12" ht="15" x14ac:dyDescent="0.2">
      <c r="A478" s="8"/>
      <c r="B478" s="28"/>
      <c r="C478" s="28"/>
      <c r="D478" s="13"/>
      <c r="E478" s="13"/>
      <c r="F478" s="13"/>
      <c r="G478" s="61"/>
      <c r="H478" s="62" t="s">
        <v>2191</v>
      </c>
      <c r="I478" s="63" t="s">
        <v>1373</v>
      </c>
      <c r="J478" s="64">
        <v>6020.8168480000004</v>
      </c>
      <c r="K478" s="64">
        <v>6199.8134760600005</v>
      </c>
      <c r="L478" s="64">
        <f t="shared" si="8"/>
        <v>178.99662806000015</v>
      </c>
    </row>
    <row r="479" spans="1:12" ht="15" x14ac:dyDescent="0.2">
      <c r="A479" s="8"/>
      <c r="B479" s="28"/>
      <c r="C479" s="28"/>
      <c r="D479" s="13"/>
      <c r="E479" s="13"/>
      <c r="F479" s="13"/>
      <c r="G479" s="61"/>
      <c r="H479" s="62" t="s">
        <v>2186</v>
      </c>
      <c r="I479" s="63" t="s">
        <v>1374</v>
      </c>
      <c r="J479" s="64">
        <v>2427.66156</v>
      </c>
      <c r="K479" s="64">
        <v>2326.1189395000006</v>
      </c>
      <c r="L479" s="64">
        <f t="shared" si="8"/>
        <v>-101.54262049999943</v>
      </c>
    </row>
    <row r="480" spans="1:12" ht="15" x14ac:dyDescent="0.2">
      <c r="A480" s="8"/>
      <c r="B480" s="28"/>
      <c r="C480" s="28"/>
      <c r="D480" s="13"/>
      <c r="E480" s="13"/>
      <c r="F480" s="13"/>
      <c r="G480" s="61"/>
      <c r="H480" s="62" t="s">
        <v>2213</v>
      </c>
      <c r="I480" s="63" t="s">
        <v>1375</v>
      </c>
      <c r="J480" s="64">
        <v>320.76126199999999</v>
      </c>
      <c r="K480" s="64">
        <v>459.75006495000002</v>
      </c>
      <c r="L480" s="64">
        <f t="shared" si="8"/>
        <v>138.98880295000004</v>
      </c>
    </row>
    <row r="481" spans="1:12" ht="15" x14ac:dyDescent="0.2">
      <c r="A481" s="8"/>
      <c r="B481" s="28"/>
      <c r="C481" s="28"/>
      <c r="D481" s="13"/>
      <c r="E481" s="13"/>
      <c r="F481" s="13"/>
      <c r="G481" s="61"/>
      <c r="H481" s="62" t="s">
        <v>2187</v>
      </c>
      <c r="I481" s="63" t="s">
        <v>1376</v>
      </c>
      <c r="J481" s="64">
        <v>181.58466999999999</v>
      </c>
      <c r="K481" s="64">
        <v>324.37010952999998</v>
      </c>
      <c r="L481" s="64">
        <f t="shared" si="8"/>
        <v>142.78543952999999</v>
      </c>
    </row>
    <row r="482" spans="1:12" ht="15" x14ac:dyDescent="0.2">
      <c r="A482" s="8"/>
      <c r="B482" s="28"/>
      <c r="C482" s="28"/>
      <c r="D482" s="13"/>
      <c r="E482" s="13"/>
      <c r="F482" s="13"/>
      <c r="G482" s="61"/>
      <c r="H482" s="62" t="s">
        <v>2188</v>
      </c>
      <c r="I482" s="63" t="s">
        <v>1377</v>
      </c>
      <c r="J482" s="64">
        <v>220.303811</v>
      </c>
      <c r="K482" s="64">
        <v>373.96547104000007</v>
      </c>
      <c r="L482" s="64">
        <f t="shared" si="8"/>
        <v>153.66166004000007</v>
      </c>
    </row>
    <row r="483" spans="1:12" ht="15" x14ac:dyDescent="0.2">
      <c r="A483" s="8"/>
      <c r="B483" s="28"/>
      <c r="C483" s="28"/>
      <c r="D483" s="13"/>
      <c r="E483" s="13"/>
      <c r="F483" s="13"/>
      <c r="G483" s="61"/>
      <c r="H483" s="62" t="s">
        <v>2189</v>
      </c>
      <c r="I483" s="63" t="s">
        <v>1378</v>
      </c>
      <c r="J483" s="64">
        <v>358.70259700000003</v>
      </c>
      <c r="K483" s="64">
        <v>512.88742195999998</v>
      </c>
      <c r="L483" s="64">
        <f t="shared" si="8"/>
        <v>154.18482495999996</v>
      </c>
    </row>
    <row r="484" spans="1:12" ht="15" x14ac:dyDescent="0.2">
      <c r="A484" s="8"/>
      <c r="B484" s="28"/>
      <c r="C484" s="28"/>
      <c r="D484" s="13"/>
      <c r="E484" s="13"/>
      <c r="F484" s="13"/>
      <c r="G484" s="61"/>
      <c r="H484" s="62" t="s">
        <v>2193</v>
      </c>
      <c r="I484" s="63" t="s">
        <v>1379</v>
      </c>
      <c r="J484" s="64">
        <v>534.92568400000005</v>
      </c>
      <c r="K484" s="64">
        <v>731.61297724000008</v>
      </c>
      <c r="L484" s="64">
        <f t="shared" si="8"/>
        <v>196.68729324000003</v>
      </c>
    </row>
    <row r="485" spans="1:12" ht="15" x14ac:dyDescent="0.2">
      <c r="A485" s="8"/>
      <c r="B485" s="28"/>
      <c r="C485" s="28"/>
      <c r="D485" s="13"/>
      <c r="E485" s="13"/>
      <c r="F485" s="13"/>
      <c r="G485" s="61"/>
      <c r="H485" s="62" t="s">
        <v>2410</v>
      </c>
      <c r="I485" s="63" t="s">
        <v>1380</v>
      </c>
      <c r="J485" s="64">
        <v>501.91103099999998</v>
      </c>
      <c r="K485" s="64">
        <v>657.23352688</v>
      </c>
      <c r="L485" s="64">
        <f t="shared" si="8"/>
        <v>155.32249588000002</v>
      </c>
    </row>
    <row r="486" spans="1:12" ht="15" x14ac:dyDescent="0.2">
      <c r="A486" s="8"/>
      <c r="B486" s="28"/>
      <c r="C486" s="28"/>
      <c r="D486" s="13"/>
      <c r="E486" s="13"/>
      <c r="F486" s="13"/>
      <c r="G486" s="61"/>
      <c r="H486" s="62" t="s">
        <v>2334</v>
      </c>
      <c r="I486" s="63" t="s">
        <v>1381</v>
      </c>
      <c r="J486" s="64">
        <v>372.06614500000001</v>
      </c>
      <c r="K486" s="64">
        <v>314.84821365999989</v>
      </c>
      <c r="L486" s="64">
        <f t="shared" si="8"/>
        <v>-57.217931340000121</v>
      </c>
    </row>
    <row r="487" spans="1:12" ht="15" x14ac:dyDescent="0.2">
      <c r="A487" s="8"/>
      <c r="B487" s="28"/>
      <c r="C487" s="28"/>
      <c r="D487" s="13"/>
      <c r="E487" s="13"/>
      <c r="F487" s="13"/>
      <c r="G487" s="61"/>
      <c r="H487" s="62" t="s">
        <v>2335</v>
      </c>
      <c r="I487" s="63" t="s">
        <v>1382</v>
      </c>
      <c r="J487" s="64">
        <v>166.937432</v>
      </c>
      <c r="K487" s="64">
        <v>304.25702546999997</v>
      </c>
      <c r="L487" s="64">
        <f t="shared" si="8"/>
        <v>137.31959346999997</v>
      </c>
    </row>
    <row r="488" spans="1:12" ht="15" x14ac:dyDescent="0.2">
      <c r="A488" s="8"/>
      <c r="B488" s="28"/>
      <c r="C488" s="28"/>
      <c r="D488" s="13"/>
      <c r="E488" s="13"/>
      <c r="F488" s="13"/>
      <c r="G488" s="61"/>
      <c r="H488" s="62" t="s">
        <v>2214</v>
      </c>
      <c r="I488" s="63" t="s">
        <v>1383</v>
      </c>
      <c r="J488" s="64">
        <v>117.410321</v>
      </c>
      <c r="K488" s="64">
        <v>241.91670741999999</v>
      </c>
      <c r="L488" s="64">
        <f t="shared" si="8"/>
        <v>124.50638642</v>
      </c>
    </row>
    <row r="489" spans="1:12" ht="15" x14ac:dyDescent="0.2">
      <c r="A489" s="8"/>
      <c r="B489" s="28"/>
      <c r="C489" s="28"/>
      <c r="D489" s="13"/>
      <c r="E489" s="13"/>
      <c r="F489" s="13"/>
      <c r="G489" s="61"/>
      <c r="H489" s="62" t="s">
        <v>2215</v>
      </c>
      <c r="I489" s="63" t="s">
        <v>1384</v>
      </c>
      <c r="J489" s="64">
        <v>192.40781999999999</v>
      </c>
      <c r="K489" s="64">
        <v>403.97428776999999</v>
      </c>
      <c r="L489" s="64">
        <f t="shared" si="8"/>
        <v>211.56646777</v>
      </c>
    </row>
    <row r="490" spans="1:12" ht="15" x14ac:dyDescent="0.2">
      <c r="A490" s="8"/>
      <c r="B490" s="28"/>
      <c r="C490" s="28"/>
      <c r="D490" s="13"/>
      <c r="E490" s="13"/>
      <c r="F490" s="13"/>
      <c r="G490" s="61"/>
      <c r="H490" s="62" t="s">
        <v>2216</v>
      </c>
      <c r="I490" s="63" t="s">
        <v>1385</v>
      </c>
      <c r="J490" s="64">
        <v>444.10408999999999</v>
      </c>
      <c r="K490" s="64">
        <v>400.10165004000004</v>
      </c>
      <c r="L490" s="64">
        <f t="shared" si="8"/>
        <v>-44.002439959999947</v>
      </c>
    </row>
    <row r="491" spans="1:12" ht="15" x14ac:dyDescent="0.2">
      <c r="A491" s="8"/>
      <c r="B491" s="28"/>
      <c r="C491" s="28"/>
      <c r="D491" s="13"/>
      <c r="E491" s="13"/>
      <c r="F491" s="13"/>
      <c r="G491" s="61"/>
      <c r="H491" s="62" t="s">
        <v>2217</v>
      </c>
      <c r="I491" s="63" t="s">
        <v>1386</v>
      </c>
      <c r="J491" s="64">
        <v>2272.4137070000002</v>
      </c>
      <c r="K491" s="64">
        <v>1768.2233496200001</v>
      </c>
      <c r="L491" s="64">
        <f t="shared" si="8"/>
        <v>-504.19035738000002</v>
      </c>
    </row>
    <row r="492" spans="1:12" ht="15" x14ac:dyDescent="0.2">
      <c r="A492" s="8"/>
      <c r="B492" s="28"/>
      <c r="C492" s="28"/>
      <c r="D492" s="13"/>
      <c r="E492" s="13"/>
      <c r="F492" s="13"/>
      <c r="G492" s="61"/>
      <c r="H492" s="62" t="s">
        <v>2336</v>
      </c>
      <c r="I492" s="63" t="s">
        <v>1387</v>
      </c>
      <c r="J492" s="64">
        <v>30.664674000000002</v>
      </c>
      <c r="K492" s="64">
        <v>15.75939369</v>
      </c>
      <c r="L492" s="64">
        <f t="shared" si="8"/>
        <v>-14.905280310000002</v>
      </c>
    </row>
    <row r="493" spans="1:12" ht="15" x14ac:dyDescent="0.2">
      <c r="A493" s="8"/>
      <c r="B493" s="28"/>
      <c r="C493" s="28"/>
      <c r="D493" s="13"/>
      <c r="E493" s="13"/>
      <c r="F493" s="13"/>
      <c r="G493" s="61"/>
      <c r="H493" s="62" t="s">
        <v>2337</v>
      </c>
      <c r="I493" s="63" t="s">
        <v>1388</v>
      </c>
      <c r="J493" s="64">
        <v>41.282397000000003</v>
      </c>
      <c r="K493" s="64">
        <v>46.801028039999998</v>
      </c>
      <c r="L493" s="64">
        <f t="shared" si="8"/>
        <v>5.5186310399999954</v>
      </c>
    </row>
    <row r="494" spans="1:12" ht="15" x14ac:dyDescent="0.2">
      <c r="A494" s="8"/>
      <c r="B494" s="28"/>
      <c r="C494" s="28"/>
      <c r="D494" s="13"/>
      <c r="E494" s="13"/>
      <c r="F494" s="13"/>
      <c r="G494" s="61"/>
      <c r="H494" s="62" t="s">
        <v>2339</v>
      </c>
      <c r="I494" s="63" t="s">
        <v>1279</v>
      </c>
      <c r="J494" s="64">
        <v>16.088232000000001</v>
      </c>
      <c r="K494" s="64">
        <v>24.410971619999998</v>
      </c>
      <c r="L494" s="64">
        <f t="shared" si="8"/>
        <v>8.3227396199999966</v>
      </c>
    </row>
    <row r="495" spans="1:12" ht="15" x14ac:dyDescent="0.2">
      <c r="A495" s="8"/>
      <c r="B495" s="28"/>
      <c r="C495" s="28"/>
      <c r="D495" s="13"/>
      <c r="E495" s="13"/>
      <c r="F495" s="13"/>
      <c r="G495" s="61"/>
      <c r="H495" s="62" t="s">
        <v>2340</v>
      </c>
      <c r="I495" s="63" t="s">
        <v>1389</v>
      </c>
      <c r="J495" s="64">
        <v>17.443887</v>
      </c>
      <c r="K495" s="64">
        <v>9.2640553500000014</v>
      </c>
      <c r="L495" s="64">
        <f t="shared" si="8"/>
        <v>-8.1798316499999988</v>
      </c>
    </row>
    <row r="496" spans="1:12" ht="15" x14ac:dyDescent="0.2">
      <c r="A496" s="8"/>
      <c r="B496" s="28"/>
      <c r="C496" s="28"/>
      <c r="D496" s="13"/>
      <c r="E496" s="13"/>
      <c r="F496" s="13"/>
      <c r="G496" s="61"/>
      <c r="H496" s="62" t="s">
        <v>2220</v>
      </c>
      <c r="I496" s="63" t="s">
        <v>1390</v>
      </c>
      <c r="J496" s="64">
        <v>120.622783</v>
      </c>
      <c r="K496" s="64">
        <v>128.45458331999998</v>
      </c>
      <c r="L496" s="64">
        <f t="shared" si="8"/>
        <v>7.831800319999985</v>
      </c>
    </row>
    <row r="497" spans="1:12" ht="15" x14ac:dyDescent="0.2">
      <c r="A497" s="8"/>
      <c r="B497" s="28"/>
      <c r="C497" s="28"/>
      <c r="D497" s="13"/>
      <c r="E497" s="13"/>
      <c r="F497" s="13"/>
      <c r="G497" s="61"/>
      <c r="H497" s="62" t="s">
        <v>2221</v>
      </c>
      <c r="I497" s="63" t="s">
        <v>1391</v>
      </c>
      <c r="J497" s="64">
        <v>19.522015</v>
      </c>
      <c r="K497" s="64">
        <v>10.996728780000002</v>
      </c>
      <c r="L497" s="64">
        <f t="shared" si="8"/>
        <v>-8.5252862199999981</v>
      </c>
    </row>
    <row r="498" spans="1:12" ht="15" x14ac:dyDescent="0.2">
      <c r="A498" s="8"/>
      <c r="B498" s="28"/>
      <c r="C498" s="28"/>
      <c r="D498" s="13"/>
      <c r="E498" s="13"/>
      <c r="F498" s="13"/>
      <c r="G498" s="61"/>
      <c r="H498" s="62" t="s">
        <v>2222</v>
      </c>
      <c r="I498" s="63" t="s">
        <v>2048</v>
      </c>
      <c r="J498" s="64">
        <v>54.241042999999998</v>
      </c>
      <c r="K498" s="64">
        <v>28.602410690000003</v>
      </c>
      <c r="L498" s="64">
        <f t="shared" si="8"/>
        <v>-25.638632309999995</v>
      </c>
    </row>
    <row r="499" spans="1:12" ht="15" x14ac:dyDescent="0.2">
      <c r="A499" s="8"/>
      <c r="B499" s="28"/>
      <c r="C499" s="28"/>
      <c r="D499" s="13"/>
      <c r="E499" s="13"/>
      <c r="F499" s="13"/>
      <c r="G499" s="61"/>
      <c r="H499" s="62" t="s">
        <v>2223</v>
      </c>
      <c r="I499" s="63" t="s">
        <v>2049</v>
      </c>
      <c r="J499" s="64">
        <v>23.344376</v>
      </c>
      <c r="K499" s="64">
        <v>3.2581742399999998</v>
      </c>
      <c r="L499" s="64">
        <f t="shared" si="8"/>
        <v>-20.086201760000002</v>
      </c>
    </row>
    <row r="500" spans="1:12" ht="15" x14ac:dyDescent="0.2">
      <c r="A500" s="8"/>
      <c r="B500" s="28"/>
      <c r="C500" s="28"/>
      <c r="D500" s="13"/>
      <c r="E500" s="13"/>
      <c r="F500" s="13"/>
      <c r="G500" s="61"/>
      <c r="H500" s="62" t="s">
        <v>2224</v>
      </c>
      <c r="I500" s="63" t="s">
        <v>2050</v>
      </c>
      <c r="J500" s="64">
        <v>235.75254899999999</v>
      </c>
      <c r="K500" s="64">
        <v>184.02441316000002</v>
      </c>
      <c r="L500" s="64">
        <f t="shared" si="8"/>
        <v>-51.728135839999965</v>
      </c>
    </row>
    <row r="501" spans="1:12" ht="15" x14ac:dyDescent="0.2">
      <c r="A501" s="8"/>
      <c r="B501" s="28"/>
      <c r="C501" s="28"/>
      <c r="D501" s="13"/>
      <c r="E501" s="13"/>
      <c r="F501" s="13"/>
      <c r="G501" s="61"/>
      <c r="H501" s="62" t="s">
        <v>2411</v>
      </c>
      <c r="I501" s="63" t="s">
        <v>2089</v>
      </c>
      <c r="J501" s="64">
        <v>4329.1339509999998</v>
      </c>
      <c r="K501" s="64">
        <v>1134.78432473</v>
      </c>
      <c r="L501" s="64">
        <f t="shared" si="8"/>
        <v>-3194.34962627</v>
      </c>
    </row>
    <row r="502" spans="1:12" ht="15" x14ac:dyDescent="0.2">
      <c r="A502" s="8"/>
      <c r="B502" s="28"/>
      <c r="C502" s="28"/>
      <c r="D502" s="13"/>
      <c r="E502" s="29">
        <v>8</v>
      </c>
      <c r="F502" s="30" t="s">
        <v>2051</v>
      </c>
      <c r="G502" s="31"/>
      <c r="H502" s="32"/>
      <c r="I502" s="33"/>
      <c r="J502" s="34">
        <v>13894.478255</v>
      </c>
      <c r="K502" s="34">
        <v>13894.478255</v>
      </c>
      <c r="L502" s="34">
        <f t="shared" si="8"/>
        <v>0</v>
      </c>
    </row>
    <row r="503" spans="1:12" ht="15" x14ac:dyDescent="0.2">
      <c r="A503" s="8"/>
      <c r="B503" s="28"/>
      <c r="C503" s="28"/>
      <c r="D503" s="13"/>
      <c r="E503" s="13"/>
      <c r="F503" s="13"/>
      <c r="G503" s="61" t="s">
        <v>2</v>
      </c>
      <c r="H503" s="62"/>
      <c r="I503" s="63"/>
      <c r="J503" s="64">
        <v>3214.736844</v>
      </c>
      <c r="K503" s="64">
        <v>3194.1102201799995</v>
      </c>
      <c r="L503" s="64">
        <f t="shared" si="8"/>
        <v>-20.626623820000532</v>
      </c>
    </row>
    <row r="504" spans="1:12" ht="15" x14ac:dyDescent="0.2">
      <c r="A504" s="8"/>
      <c r="B504" s="28"/>
      <c r="C504" s="28"/>
      <c r="D504" s="13"/>
      <c r="E504" s="13"/>
      <c r="F504" s="13"/>
      <c r="G504" s="61"/>
      <c r="H504" s="62" t="s">
        <v>2165</v>
      </c>
      <c r="I504" s="63" t="s">
        <v>1278</v>
      </c>
      <c r="J504" s="64">
        <v>10.976834999999999</v>
      </c>
      <c r="K504" s="64">
        <v>10.387590169999999</v>
      </c>
      <c r="L504" s="64">
        <f t="shared" si="8"/>
        <v>-0.58924483000000016</v>
      </c>
    </row>
    <row r="505" spans="1:12" ht="15" x14ac:dyDescent="0.2">
      <c r="A505" s="8"/>
      <c r="B505" s="28"/>
      <c r="C505" s="28"/>
      <c r="D505" s="13"/>
      <c r="E505" s="13"/>
      <c r="F505" s="13"/>
      <c r="G505" s="61"/>
      <c r="H505" s="62" t="s">
        <v>2168</v>
      </c>
      <c r="I505" s="63" t="s">
        <v>1392</v>
      </c>
      <c r="J505" s="64">
        <v>8.3872689999999999</v>
      </c>
      <c r="K505" s="64">
        <v>9.0614702200000004</v>
      </c>
      <c r="L505" s="64">
        <f t="shared" si="8"/>
        <v>0.67420122000000049</v>
      </c>
    </row>
    <row r="506" spans="1:12" ht="15" x14ac:dyDescent="0.2">
      <c r="A506" s="8"/>
      <c r="B506" s="28"/>
      <c r="C506" s="28"/>
      <c r="D506" s="13"/>
      <c r="E506" s="13"/>
      <c r="F506" s="13"/>
      <c r="G506" s="61"/>
      <c r="H506" s="62" t="s">
        <v>2179</v>
      </c>
      <c r="I506" s="63" t="s">
        <v>1207</v>
      </c>
      <c r="J506" s="64">
        <v>13.338775</v>
      </c>
      <c r="K506" s="64">
        <v>14.063001</v>
      </c>
      <c r="L506" s="64">
        <f t="shared" si="8"/>
        <v>0.72422599999999981</v>
      </c>
    </row>
    <row r="507" spans="1:12" ht="15" x14ac:dyDescent="0.2">
      <c r="A507" s="8"/>
      <c r="B507" s="28"/>
      <c r="C507" s="28"/>
      <c r="D507" s="13"/>
      <c r="E507" s="13"/>
      <c r="F507" s="13"/>
      <c r="G507" s="61"/>
      <c r="H507" s="62" t="s">
        <v>2180</v>
      </c>
      <c r="I507" s="63" t="s">
        <v>1393</v>
      </c>
      <c r="J507" s="64">
        <v>6.0879519999999996</v>
      </c>
      <c r="K507" s="64">
        <v>7.1613960099999998</v>
      </c>
      <c r="L507" s="64">
        <f t="shared" si="8"/>
        <v>1.0734440100000002</v>
      </c>
    </row>
    <row r="508" spans="1:12" ht="15" x14ac:dyDescent="0.2">
      <c r="A508" s="8"/>
      <c r="B508" s="28"/>
      <c r="C508" s="28"/>
      <c r="D508" s="13"/>
      <c r="E508" s="13"/>
      <c r="F508" s="13"/>
      <c r="G508" s="61"/>
      <c r="H508" s="62" t="s">
        <v>2181</v>
      </c>
      <c r="I508" s="63" t="s">
        <v>1394</v>
      </c>
      <c r="J508" s="64">
        <v>5.2179690000000001</v>
      </c>
      <c r="K508" s="64">
        <v>5.3391005099999997</v>
      </c>
      <c r="L508" s="64">
        <f t="shared" si="8"/>
        <v>0.12113150999999966</v>
      </c>
    </row>
    <row r="509" spans="1:12" ht="15" x14ac:dyDescent="0.2">
      <c r="A509" s="8"/>
      <c r="B509" s="28"/>
      <c r="C509" s="28"/>
      <c r="D509" s="13"/>
      <c r="E509" s="13"/>
      <c r="F509" s="13"/>
      <c r="G509" s="61"/>
      <c r="H509" s="62" t="s">
        <v>2184</v>
      </c>
      <c r="I509" s="63" t="s">
        <v>1395</v>
      </c>
      <c r="J509" s="64">
        <v>160.96433999999999</v>
      </c>
      <c r="K509" s="64">
        <v>160.84547383</v>
      </c>
      <c r="L509" s="64">
        <f t="shared" si="8"/>
        <v>-0.11886616999998978</v>
      </c>
    </row>
    <row r="510" spans="1:12" ht="15" x14ac:dyDescent="0.2">
      <c r="A510" s="8"/>
      <c r="B510" s="28"/>
      <c r="C510" s="28"/>
      <c r="D510" s="13"/>
      <c r="E510" s="13"/>
      <c r="F510" s="13"/>
      <c r="G510" s="61"/>
      <c r="H510" s="62" t="s">
        <v>2191</v>
      </c>
      <c r="I510" s="63" t="s">
        <v>1216</v>
      </c>
      <c r="J510" s="64">
        <v>20.127662000000001</v>
      </c>
      <c r="K510" s="64">
        <v>16.765188089999999</v>
      </c>
      <c r="L510" s="64">
        <f t="shared" si="8"/>
        <v>-3.3624739100000021</v>
      </c>
    </row>
    <row r="511" spans="1:12" ht="15" x14ac:dyDescent="0.2">
      <c r="A511" s="8"/>
      <c r="B511" s="28"/>
      <c r="C511" s="28"/>
      <c r="D511" s="13"/>
      <c r="E511" s="13"/>
      <c r="F511" s="13"/>
      <c r="G511" s="61"/>
      <c r="H511" s="62" t="s">
        <v>2213</v>
      </c>
      <c r="I511" s="63" t="s">
        <v>1396</v>
      </c>
      <c r="J511" s="64">
        <v>7.9452850000000002</v>
      </c>
      <c r="K511" s="64">
        <v>7.8302519999999998</v>
      </c>
      <c r="L511" s="64">
        <f t="shared" si="8"/>
        <v>-0.11503300000000038</v>
      </c>
    </row>
    <row r="512" spans="1:12" ht="15" x14ac:dyDescent="0.2">
      <c r="A512" s="8"/>
      <c r="B512" s="28"/>
      <c r="C512" s="28"/>
      <c r="D512" s="13"/>
      <c r="E512" s="13"/>
      <c r="F512" s="13"/>
      <c r="G512" s="61"/>
      <c r="H512" s="62" t="s">
        <v>2187</v>
      </c>
      <c r="I512" s="63" t="s">
        <v>1397</v>
      </c>
      <c r="J512" s="64">
        <v>12.247486</v>
      </c>
      <c r="K512" s="64">
        <v>11.857180420000001</v>
      </c>
      <c r="L512" s="64">
        <f t="shared" si="8"/>
        <v>-0.39030557999999971</v>
      </c>
    </row>
    <row r="513" spans="1:12" ht="15" x14ac:dyDescent="0.2">
      <c r="A513" s="8"/>
      <c r="B513" s="28"/>
      <c r="C513" s="28"/>
      <c r="D513" s="13"/>
      <c r="E513" s="13"/>
      <c r="F513" s="13"/>
      <c r="G513" s="61"/>
      <c r="H513" s="62" t="s">
        <v>2188</v>
      </c>
      <c r="I513" s="63" t="s">
        <v>1398</v>
      </c>
      <c r="J513" s="64">
        <v>6.2870419999999996</v>
      </c>
      <c r="K513" s="64">
        <v>5.3641589999999999</v>
      </c>
      <c r="L513" s="64">
        <f t="shared" si="8"/>
        <v>-0.92288299999999968</v>
      </c>
    </row>
    <row r="514" spans="1:12" ht="15" x14ac:dyDescent="0.2">
      <c r="A514" s="8"/>
      <c r="B514" s="28"/>
      <c r="C514" s="28"/>
      <c r="D514" s="13"/>
      <c r="E514" s="13"/>
      <c r="F514" s="13"/>
      <c r="G514" s="61"/>
      <c r="H514" s="62" t="s">
        <v>2189</v>
      </c>
      <c r="I514" s="63" t="s">
        <v>1399</v>
      </c>
      <c r="J514" s="64">
        <v>7.6496620000000002</v>
      </c>
      <c r="K514" s="64">
        <v>7.0208500000000003</v>
      </c>
      <c r="L514" s="64">
        <f t="shared" si="8"/>
        <v>-0.62881199999999993</v>
      </c>
    </row>
    <row r="515" spans="1:12" ht="15" x14ac:dyDescent="0.2">
      <c r="A515" s="8"/>
      <c r="B515" s="28"/>
      <c r="C515" s="28"/>
      <c r="D515" s="13"/>
      <c r="E515" s="13"/>
      <c r="F515" s="13"/>
      <c r="G515" s="61"/>
      <c r="H515" s="62" t="s">
        <v>2193</v>
      </c>
      <c r="I515" s="63" t="s">
        <v>1400</v>
      </c>
      <c r="J515" s="64">
        <v>11.808498</v>
      </c>
      <c r="K515" s="64">
        <v>11.443834300000001</v>
      </c>
      <c r="L515" s="64">
        <f t="shared" si="8"/>
        <v>-0.36466369999999948</v>
      </c>
    </row>
    <row r="516" spans="1:12" ht="15" x14ac:dyDescent="0.2">
      <c r="A516" s="8"/>
      <c r="B516" s="28"/>
      <c r="C516" s="28"/>
      <c r="D516" s="13"/>
      <c r="E516" s="13"/>
      <c r="F516" s="13"/>
      <c r="G516" s="61"/>
      <c r="H516" s="62" t="s">
        <v>2410</v>
      </c>
      <c r="I516" s="63" t="s">
        <v>1401</v>
      </c>
      <c r="J516" s="64">
        <v>9.5867149999999999</v>
      </c>
      <c r="K516" s="64">
        <v>9.4345901299999984</v>
      </c>
      <c r="L516" s="64">
        <f t="shared" si="8"/>
        <v>-0.15212487000000152</v>
      </c>
    </row>
    <row r="517" spans="1:12" ht="15" x14ac:dyDescent="0.2">
      <c r="A517" s="8"/>
      <c r="B517" s="28"/>
      <c r="C517" s="28"/>
      <c r="D517" s="13"/>
      <c r="E517" s="13"/>
      <c r="F517" s="13"/>
      <c r="G517" s="61"/>
      <c r="H517" s="62" t="s">
        <v>2334</v>
      </c>
      <c r="I517" s="63" t="s">
        <v>1402</v>
      </c>
      <c r="J517" s="64">
        <v>39.104331999999999</v>
      </c>
      <c r="K517" s="64">
        <v>44.575963520000002</v>
      </c>
      <c r="L517" s="64">
        <f t="shared" si="8"/>
        <v>5.4716315200000025</v>
      </c>
    </row>
    <row r="518" spans="1:12" ht="15" x14ac:dyDescent="0.2">
      <c r="A518" s="8"/>
      <c r="B518" s="28"/>
      <c r="C518" s="28"/>
      <c r="D518" s="13"/>
      <c r="E518" s="13"/>
      <c r="F518" s="13"/>
      <c r="G518" s="61"/>
      <c r="H518" s="62" t="s">
        <v>2335</v>
      </c>
      <c r="I518" s="63" t="s">
        <v>1403</v>
      </c>
      <c r="J518" s="64">
        <v>18.903113000000001</v>
      </c>
      <c r="K518" s="64">
        <v>18.00391634</v>
      </c>
      <c r="L518" s="64">
        <f t="shared" si="8"/>
        <v>-0.8991966600000012</v>
      </c>
    </row>
    <row r="519" spans="1:12" ht="15" x14ac:dyDescent="0.2">
      <c r="A519" s="8"/>
      <c r="B519" s="28"/>
      <c r="C519" s="28"/>
      <c r="D519" s="13"/>
      <c r="E519" s="13"/>
      <c r="F519" s="13"/>
      <c r="G519" s="61"/>
      <c r="H519" s="62" t="s">
        <v>2214</v>
      </c>
      <c r="I519" s="63" t="s">
        <v>1404</v>
      </c>
      <c r="J519" s="64">
        <v>6.3794170000000001</v>
      </c>
      <c r="K519" s="64">
        <v>5.9253867300000005</v>
      </c>
      <c r="L519" s="64">
        <f t="shared" si="8"/>
        <v>-0.45403026999999962</v>
      </c>
    </row>
    <row r="520" spans="1:12" ht="15" x14ac:dyDescent="0.2">
      <c r="A520" s="8"/>
      <c r="B520" s="28"/>
      <c r="C520" s="28"/>
      <c r="D520" s="13"/>
      <c r="E520" s="13"/>
      <c r="F520" s="13"/>
      <c r="G520" s="61"/>
      <c r="H520" s="62" t="s">
        <v>2215</v>
      </c>
      <c r="I520" s="63" t="s">
        <v>1405</v>
      </c>
      <c r="J520" s="64">
        <v>15.567309</v>
      </c>
      <c r="K520" s="64">
        <v>15.40812154</v>
      </c>
      <c r="L520" s="64">
        <f t="shared" ref="L520:L583" si="9">+K520-J520</f>
        <v>-0.15918746000000006</v>
      </c>
    </row>
    <row r="521" spans="1:12" ht="15" x14ac:dyDescent="0.2">
      <c r="A521" s="8"/>
      <c r="B521" s="28"/>
      <c r="C521" s="28"/>
      <c r="D521" s="13"/>
      <c r="E521" s="13"/>
      <c r="F521" s="13"/>
      <c r="G521" s="61"/>
      <c r="H521" s="62" t="s">
        <v>2216</v>
      </c>
      <c r="I521" s="63" t="s">
        <v>1406</v>
      </c>
      <c r="J521" s="64">
        <v>15.468109</v>
      </c>
      <c r="K521" s="64">
        <v>15.713645</v>
      </c>
      <c r="L521" s="64">
        <f t="shared" si="9"/>
        <v>0.24553599999999953</v>
      </c>
    </row>
    <row r="522" spans="1:12" ht="15" x14ac:dyDescent="0.2">
      <c r="A522" s="8"/>
      <c r="B522" s="28"/>
      <c r="C522" s="28"/>
      <c r="D522" s="13"/>
      <c r="E522" s="13"/>
      <c r="F522" s="13"/>
      <c r="G522" s="61"/>
      <c r="H522" s="62" t="s">
        <v>2217</v>
      </c>
      <c r="I522" s="63" t="s">
        <v>1407</v>
      </c>
      <c r="J522" s="64">
        <v>21.126742</v>
      </c>
      <c r="K522" s="64">
        <v>23.085211390000001</v>
      </c>
      <c r="L522" s="64">
        <f t="shared" si="9"/>
        <v>1.9584693900000012</v>
      </c>
    </row>
    <row r="523" spans="1:12" ht="15" x14ac:dyDescent="0.2">
      <c r="A523" s="8"/>
      <c r="B523" s="28"/>
      <c r="C523" s="28"/>
      <c r="D523" s="13"/>
      <c r="E523" s="13"/>
      <c r="F523" s="13"/>
      <c r="G523" s="61"/>
      <c r="H523" s="62" t="s">
        <v>2218</v>
      </c>
      <c r="I523" s="63" t="s">
        <v>1408</v>
      </c>
      <c r="J523" s="64">
        <v>15.3253</v>
      </c>
      <c r="K523" s="64">
        <v>16.511589839999999</v>
      </c>
      <c r="L523" s="64">
        <f t="shared" si="9"/>
        <v>1.1862898399999988</v>
      </c>
    </row>
    <row r="524" spans="1:12" ht="15" x14ac:dyDescent="0.2">
      <c r="A524" s="8"/>
      <c r="B524" s="28"/>
      <c r="C524" s="28"/>
      <c r="D524" s="13"/>
      <c r="E524" s="13"/>
      <c r="F524" s="13"/>
      <c r="G524" s="61"/>
      <c r="H524" s="62" t="s">
        <v>2219</v>
      </c>
      <c r="I524" s="63" t="s">
        <v>1409</v>
      </c>
      <c r="J524" s="64">
        <v>20.181609999999999</v>
      </c>
      <c r="K524" s="64">
        <v>19.764004</v>
      </c>
      <c r="L524" s="64">
        <f t="shared" si="9"/>
        <v>-0.41760599999999926</v>
      </c>
    </row>
    <row r="525" spans="1:12" ht="15" x14ac:dyDescent="0.2">
      <c r="A525" s="8"/>
      <c r="B525" s="28"/>
      <c r="C525" s="28"/>
      <c r="D525" s="13"/>
      <c r="E525" s="13"/>
      <c r="F525" s="13"/>
      <c r="G525" s="61"/>
      <c r="H525" s="62" t="s">
        <v>2336</v>
      </c>
      <c r="I525" s="63" t="s">
        <v>1410</v>
      </c>
      <c r="J525" s="64">
        <v>22.004642</v>
      </c>
      <c r="K525" s="64">
        <v>21.777940770000001</v>
      </c>
      <c r="L525" s="64">
        <f t="shared" si="9"/>
        <v>-0.22670122999999975</v>
      </c>
    </row>
    <row r="526" spans="1:12" ht="15" x14ac:dyDescent="0.2">
      <c r="A526" s="8"/>
      <c r="B526" s="28"/>
      <c r="C526" s="28"/>
      <c r="D526" s="13"/>
      <c r="E526" s="13"/>
      <c r="F526" s="13"/>
      <c r="G526" s="61"/>
      <c r="H526" s="62" t="s">
        <v>2337</v>
      </c>
      <c r="I526" s="63" t="s">
        <v>1411</v>
      </c>
      <c r="J526" s="64">
        <v>25.448191000000001</v>
      </c>
      <c r="K526" s="64">
        <v>27.649248</v>
      </c>
      <c r="L526" s="64">
        <f t="shared" si="9"/>
        <v>2.2010569999999987</v>
      </c>
    </row>
    <row r="527" spans="1:12" ht="15" x14ac:dyDescent="0.2">
      <c r="A527" s="8"/>
      <c r="B527" s="28"/>
      <c r="C527" s="28"/>
      <c r="D527" s="13"/>
      <c r="E527" s="13"/>
      <c r="F527" s="13"/>
      <c r="G527" s="61"/>
      <c r="H527" s="62" t="s">
        <v>2338</v>
      </c>
      <c r="I527" s="63" t="s">
        <v>1412</v>
      </c>
      <c r="J527" s="64">
        <v>6.857704</v>
      </c>
      <c r="K527" s="64">
        <v>6.7192059999999998</v>
      </c>
      <c r="L527" s="64">
        <f t="shared" si="9"/>
        <v>-0.13849800000000023</v>
      </c>
    </row>
    <row r="528" spans="1:12" ht="15" x14ac:dyDescent="0.2">
      <c r="A528" s="8"/>
      <c r="B528" s="28"/>
      <c r="C528" s="28"/>
      <c r="D528" s="13"/>
      <c r="E528" s="13"/>
      <c r="F528" s="13"/>
      <c r="G528" s="61"/>
      <c r="H528" s="62" t="s">
        <v>2339</v>
      </c>
      <c r="I528" s="63" t="s">
        <v>1413</v>
      </c>
      <c r="J528" s="64">
        <v>10.961891</v>
      </c>
      <c r="K528" s="64">
        <v>10.313382000000001</v>
      </c>
      <c r="L528" s="64">
        <f t="shared" si="9"/>
        <v>-0.64850899999999889</v>
      </c>
    </row>
    <row r="529" spans="1:12" ht="15" x14ac:dyDescent="0.2">
      <c r="A529" s="8"/>
      <c r="B529" s="28"/>
      <c r="C529" s="28"/>
      <c r="D529" s="13"/>
      <c r="E529" s="13"/>
      <c r="F529" s="13"/>
      <c r="G529" s="61"/>
      <c r="H529" s="62" t="s">
        <v>2340</v>
      </c>
      <c r="I529" s="63" t="s">
        <v>1414</v>
      </c>
      <c r="J529" s="64">
        <v>10.539718000000001</v>
      </c>
      <c r="K529" s="64">
        <v>10.9551389</v>
      </c>
      <c r="L529" s="64">
        <f t="shared" si="9"/>
        <v>0.41542089999999909</v>
      </c>
    </row>
    <row r="530" spans="1:12" ht="15" x14ac:dyDescent="0.2">
      <c r="A530" s="8"/>
      <c r="B530" s="28"/>
      <c r="C530" s="28"/>
      <c r="D530" s="13"/>
      <c r="E530" s="13"/>
      <c r="F530" s="13"/>
      <c r="G530" s="61"/>
      <c r="H530" s="62" t="s">
        <v>2220</v>
      </c>
      <c r="I530" s="63" t="s">
        <v>1415</v>
      </c>
      <c r="J530" s="64">
        <v>22.117889000000002</v>
      </c>
      <c r="K530" s="64">
        <v>23.688534000000001</v>
      </c>
      <c r="L530" s="64">
        <f t="shared" si="9"/>
        <v>1.570644999999999</v>
      </c>
    </row>
    <row r="531" spans="1:12" ht="15" x14ac:dyDescent="0.2">
      <c r="A531" s="8"/>
      <c r="B531" s="28"/>
      <c r="C531" s="28"/>
      <c r="D531" s="13"/>
      <c r="E531" s="13"/>
      <c r="F531" s="13"/>
      <c r="G531" s="61"/>
      <c r="H531" s="62" t="s">
        <v>2221</v>
      </c>
      <c r="I531" s="63" t="s">
        <v>1416</v>
      </c>
      <c r="J531" s="64">
        <v>21.318573000000001</v>
      </c>
      <c r="K531" s="64">
        <v>22.5613642</v>
      </c>
      <c r="L531" s="64">
        <f t="shared" si="9"/>
        <v>1.2427911999999992</v>
      </c>
    </row>
    <row r="532" spans="1:12" ht="15" x14ac:dyDescent="0.2">
      <c r="A532" s="8"/>
      <c r="B532" s="28"/>
      <c r="C532" s="28"/>
      <c r="D532" s="13"/>
      <c r="E532" s="13"/>
      <c r="F532" s="13"/>
      <c r="G532" s="61"/>
      <c r="H532" s="62" t="s">
        <v>2222</v>
      </c>
      <c r="I532" s="63" t="s">
        <v>1417</v>
      </c>
      <c r="J532" s="64">
        <v>7.029636</v>
      </c>
      <c r="K532" s="64">
        <v>6.1109720000000003</v>
      </c>
      <c r="L532" s="64">
        <f t="shared" si="9"/>
        <v>-0.9186639999999997</v>
      </c>
    </row>
    <row r="533" spans="1:12" ht="15" x14ac:dyDescent="0.2">
      <c r="A533" s="8"/>
      <c r="B533" s="28"/>
      <c r="C533" s="28"/>
      <c r="D533" s="13"/>
      <c r="E533" s="13"/>
      <c r="F533" s="13"/>
      <c r="G533" s="61"/>
      <c r="H533" s="62" t="s">
        <v>2223</v>
      </c>
      <c r="I533" s="63" t="s">
        <v>1418</v>
      </c>
      <c r="J533" s="64">
        <v>7.8269849999999996</v>
      </c>
      <c r="K533" s="64">
        <v>7.7762244000000003</v>
      </c>
      <c r="L533" s="64">
        <f t="shared" si="9"/>
        <v>-5.0760599999999378E-2</v>
      </c>
    </row>
    <row r="534" spans="1:12" ht="15" x14ac:dyDescent="0.2">
      <c r="A534" s="8"/>
      <c r="B534" s="28"/>
      <c r="C534" s="28"/>
      <c r="D534" s="13"/>
      <c r="E534" s="13"/>
      <c r="F534" s="13"/>
      <c r="G534" s="61"/>
      <c r="H534" s="62" t="s">
        <v>2224</v>
      </c>
      <c r="I534" s="63" t="s">
        <v>1419</v>
      </c>
      <c r="J534" s="64">
        <v>14.640212</v>
      </c>
      <c r="K534" s="64">
        <v>14.513747800000001</v>
      </c>
      <c r="L534" s="64">
        <f t="shared" si="9"/>
        <v>-0.12646419999999914</v>
      </c>
    </row>
    <row r="535" spans="1:12" ht="15" x14ac:dyDescent="0.2">
      <c r="A535" s="8"/>
      <c r="B535" s="28"/>
      <c r="C535" s="28"/>
      <c r="D535" s="13"/>
      <c r="E535" s="13"/>
      <c r="F535" s="13"/>
      <c r="G535" s="61"/>
      <c r="H535" s="62" t="s">
        <v>2411</v>
      </c>
      <c r="I535" s="63" t="s">
        <v>1420</v>
      </c>
      <c r="J535" s="64">
        <v>18.315013</v>
      </c>
      <c r="K535" s="64">
        <v>18.401648999999999</v>
      </c>
      <c r="L535" s="64">
        <f t="shared" si="9"/>
        <v>8.6635999999998603E-2</v>
      </c>
    </row>
    <row r="536" spans="1:12" ht="15" x14ac:dyDescent="0.2">
      <c r="A536" s="8"/>
      <c r="B536" s="28"/>
      <c r="C536" s="28"/>
      <c r="D536" s="13"/>
      <c r="E536" s="13"/>
      <c r="F536" s="13"/>
      <c r="G536" s="61"/>
      <c r="H536" s="62" t="s">
        <v>2412</v>
      </c>
      <c r="I536" s="63" t="s">
        <v>1421</v>
      </c>
      <c r="J536" s="64">
        <v>14.448002000000001</v>
      </c>
      <c r="K536" s="64">
        <v>12.6908507</v>
      </c>
      <c r="L536" s="64">
        <f t="shared" si="9"/>
        <v>-1.7571513000000003</v>
      </c>
    </row>
    <row r="537" spans="1:12" ht="15" x14ac:dyDescent="0.2">
      <c r="A537" s="8"/>
      <c r="B537" s="28"/>
      <c r="C537" s="28"/>
      <c r="D537" s="13"/>
      <c r="E537" s="13"/>
      <c r="F537" s="13"/>
      <c r="G537" s="61"/>
      <c r="H537" s="62" t="s">
        <v>2413</v>
      </c>
      <c r="I537" s="63" t="s">
        <v>1422</v>
      </c>
      <c r="J537" s="64">
        <v>14.173866</v>
      </c>
      <c r="K537" s="64">
        <v>15.080961</v>
      </c>
      <c r="L537" s="64">
        <f t="shared" si="9"/>
        <v>0.90709499999999998</v>
      </c>
    </row>
    <row r="538" spans="1:12" ht="15" x14ac:dyDescent="0.2">
      <c r="A538" s="8"/>
      <c r="B538" s="28"/>
      <c r="C538" s="28"/>
      <c r="D538" s="13"/>
      <c r="E538" s="13"/>
      <c r="F538" s="13"/>
      <c r="G538" s="61"/>
      <c r="H538" s="62" t="s">
        <v>2414</v>
      </c>
      <c r="I538" s="63" t="s">
        <v>1423</v>
      </c>
      <c r="J538" s="64">
        <v>23.526786999999999</v>
      </c>
      <c r="K538" s="64">
        <v>24.69946448</v>
      </c>
      <c r="L538" s="64">
        <f t="shared" si="9"/>
        <v>1.1726774800000008</v>
      </c>
    </row>
    <row r="539" spans="1:12" ht="15" x14ac:dyDescent="0.2">
      <c r="A539" s="8"/>
      <c r="B539" s="28"/>
      <c r="C539" s="28"/>
      <c r="D539" s="13"/>
      <c r="E539" s="13"/>
      <c r="F539" s="13"/>
      <c r="G539" s="61"/>
      <c r="H539" s="62" t="s">
        <v>2415</v>
      </c>
      <c r="I539" s="63" t="s">
        <v>1424</v>
      </c>
      <c r="J539" s="64">
        <v>9.5994089999999996</v>
      </c>
      <c r="K539" s="64">
        <v>9.2548939600000004</v>
      </c>
      <c r="L539" s="64">
        <f t="shared" si="9"/>
        <v>-0.34451503999999922</v>
      </c>
    </row>
    <row r="540" spans="1:12" ht="15" x14ac:dyDescent="0.2">
      <c r="A540" s="8"/>
      <c r="B540" s="28"/>
      <c r="C540" s="28"/>
      <c r="D540" s="13"/>
      <c r="E540" s="13"/>
      <c r="F540" s="13"/>
      <c r="G540" s="61"/>
      <c r="H540" s="62" t="s">
        <v>2416</v>
      </c>
      <c r="I540" s="63" t="s">
        <v>1425</v>
      </c>
      <c r="J540" s="64">
        <v>29.31439</v>
      </c>
      <c r="K540" s="64">
        <v>33.475748340000003</v>
      </c>
      <c r="L540" s="64">
        <f t="shared" si="9"/>
        <v>4.1613583400000032</v>
      </c>
    </row>
    <row r="541" spans="1:12" ht="15" x14ac:dyDescent="0.2">
      <c r="A541" s="8"/>
      <c r="B541" s="28"/>
      <c r="C541" s="28"/>
      <c r="D541" s="13"/>
      <c r="E541" s="13"/>
      <c r="F541" s="13"/>
      <c r="G541" s="61"/>
      <c r="H541" s="62" t="s">
        <v>2417</v>
      </c>
      <c r="I541" s="63" t="s">
        <v>1426</v>
      </c>
      <c r="J541" s="64">
        <v>16.910260999999998</v>
      </c>
      <c r="K541" s="64">
        <v>17.107641000000001</v>
      </c>
      <c r="L541" s="64">
        <f t="shared" si="9"/>
        <v>0.19738000000000255</v>
      </c>
    </row>
    <row r="542" spans="1:12" ht="15" x14ac:dyDescent="0.2">
      <c r="A542" s="8"/>
      <c r="B542" s="28"/>
      <c r="C542" s="28"/>
      <c r="D542" s="13"/>
      <c r="E542" s="13"/>
      <c r="F542" s="13"/>
      <c r="G542" s="61"/>
      <c r="H542" s="62" t="s">
        <v>2418</v>
      </c>
      <c r="I542" s="63" t="s">
        <v>1427</v>
      </c>
      <c r="J542" s="64">
        <v>18.015958999999999</v>
      </c>
      <c r="K542" s="64">
        <v>19.49709412</v>
      </c>
      <c r="L542" s="64">
        <f t="shared" si="9"/>
        <v>1.4811351200000011</v>
      </c>
    </row>
    <row r="543" spans="1:12" ht="15" x14ac:dyDescent="0.2">
      <c r="A543" s="8"/>
      <c r="B543" s="28"/>
      <c r="C543" s="28"/>
      <c r="D543" s="13"/>
      <c r="E543" s="13"/>
      <c r="F543" s="13"/>
      <c r="G543" s="61"/>
      <c r="H543" s="62" t="s">
        <v>2419</v>
      </c>
      <c r="I543" s="63" t="s">
        <v>1428</v>
      </c>
      <c r="J543" s="64">
        <v>11.133818</v>
      </c>
      <c r="K543" s="64">
        <v>11.067150379999999</v>
      </c>
      <c r="L543" s="64">
        <f t="shared" si="9"/>
        <v>-6.6667620000000483E-2</v>
      </c>
    </row>
    <row r="544" spans="1:12" ht="15" x14ac:dyDescent="0.2">
      <c r="A544" s="8"/>
      <c r="B544" s="28"/>
      <c r="C544" s="28"/>
      <c r="D544" s="13"/>
      <c r="E544" s="13"/>
      <c r="F544" s="13"/>
      <c r="G544" s="61"/>
      <c r="H544" s="62" t="s">
        <v>2167</v>
      </c>
      <c r="I544" s="63" t="s">
        <v>1429</v>
      </c>
      <c r="J544" s="64">
        <v>2.816821</v>
      </c>
      <c r="K544" s="64">
        <v>3.3811207200000002</v>
      </c>
      <c r="L544" s="64">
        <f t="shared" si="9"/>
        <v>0.56429972000000017</v>
      </c>
    </row>
    <row r="545" spans="1:12" ht="15" x14ac:dyDescent="0.2">
      <c r="A545" s="8"/>
      <c r="B545" s="28"/>
      <c r="C545" s="28"/>
      <c r="D545" s="13"/>
      <c r="E545" s="13"/>
      <c r="F545" s="13"/>
      <c r="G545" s="61"/>
      <c r="H545" s="62" t="s">
        <v>2170</v>
      </c>
      <c r="I545" s="63" t="s">
        <v>1430</v>
      </c>
      <c r="J545" s="64">
        <v>3.1512579999999999</v>
      </c>
      <c r="K545" s="64">
        <v>2.3544541400000001</v>
      </c>
      <c r="L545" s="64">
        <f t="shared" si="9"/>
        <v>-0.79680385999999981</v>
      </c>
    </row>
    <row r="546" spans="1:12" ht="15" x14ac:dyDescent="0.2">
      <c r="A546" s="8"/>
      <c r="B546" s="28"/>
      <c r="C546" s="28"/>
      <c r="D546" s="13"/>
      <c r="E546" s="13"/>
      <c r="F546" s="13"/>
      <c r="G546" s="61"/>
      <c r="H546" s="62" t="s">
        <v>2197</v>
      </c>
      <c r="I546" s="63" t="s">
        <v>1431</v>
      </c>
      <c r="J546" s="64">
        <v>2.3342429999999998</v>
      </c>
      <c r="K546" s="64">
        <v>1.9485659799999999</v>
      </c>
      <c r="L546" s="64">
        <f t="shared" si="9"/>
        <v>-0.38567701999999993</v>
      </c>
    </row>
    <row r="547" spans="1:12" ht="15" x14ac:dyDescent="0.2">
      <c r="A547" s="8"/>
      <c r="B547" s="28"/>
      <c r="C547" s="28"/>
      <c r="D547" s="13"/>
      <c r="E547" s="13"/>
      <c r="F547" s="13"/>
      <c r="G547" s="61"/>
      <c r="H547" s="62" t="s">
        <v>2198</v>
      </c>
      <c r="I547" s="63" t="s">
        <v>1432</v>
      </c>
      <c r="J547" s="64">
        <v>0.54444000000000004</v>
      </c>
      <c r="K547" s="64">
        <v>0.82382967000000007</v>
      </c>
      <c r="L547" s="64">
        <f t="shared" si="9"/>
        <v>0.27938967000000003</v>
      </c>
    </row>
    <row r="548" spans="1:12" ht="15" x14ac:dyDescent="0.2">
      <c r="A548" s="8"/>
      <c r="B548" s="28"/>
      <c r="C548" s="28"/>
      <c r="D548" s="13"/>
      <c r="E548" s="13"/>
      <c r="F548" s="13"/>
      <c r="G548" s="61"/>
      <c r="H548" s="62" t="s">
        <v>2231</v>
      </c>
      <c r="I548" s="63" t="s">
        <v>1433</v>
      </c>
      <c r="J548" s="64">
        <v>1.0381210000000001</v>
      </c>
      <c r="K548" s="64">
        <v>1.3011256299999998</v>
      </c>
      <c r="L548" s="64">
        <f t="shared" si="9"/>
        <v>0.26300462999999974</v>
      </c>
    </row>
    <row r="549" spans="1:12" ht="15" x14ac:dyDescent="0.2">
      <c r="A549" s="8"/>
      <c r="B549" s="28"/>
      <c r="C549" s="28"/>
      <c r="D549" s="13"/>
      <c r="E549" s="13"/>
      <c r="F549" s="13"/>
      <c r="G549" s="61"/>
      <c r="H549" s="62" t="s">
        <v>2323</v>
      </c>
      <c r="I549" s="63" t="s">
        <v>1438</v>
      </c>
      <c r="J549" s="64">
        <v>2211.4481569999998</v>
      </c>
      <c r="K549" s="64">
        <v>2189.3316471599996</v>
      </c>
      <c r="L549" s="64">
        <f t="shared" si="9"/>
        <v>-22.116509840000163</v>
      </c>
    </row>
    <row r="550" spans="1:12" ht="15" x14ac:dyDescent="0.2">
      <c r="A550" s="8"/>
      <c r="B550" s="28"/>
      <c r="C550" s="28"/>
      <c r="D550" s="13"/>
      <c r="E550" s="13"/>
      <c r="F550" s="13"/>
      <c r="G550" s="61"/>
      <c r="H550" s="62" t="s">
        <v>2190</v>
      </c>
      <c r="I550" s="63" t="s">
        <v>1434</v>
      </c>
      <c r="J550" s="64">
        <v>4.2229780000000003</v>
      </c>
      <c r="K550" s="64">
        <v>4.6155826399999995</v>
      </c>
      <c r="L550" s="64">
        <f t="shared" si="9"/>
        <v>0.39260463999999917</v>
      </c>
    </row>
    <row r="551" spans="1:12" ht="15" x14ac:dyDescent="0.2">
      <c r="A551" s="8"/>
      <c r="B551" s="28"/>
      <c r="C551" s="28"/>
      <c r="D551" s="13"/>
      <c r="E551" s="13"/>
      <c r="F551" s="13"/>
      <c r="G551" s="61"/>
      <c r="H551" s="62" t="s">
        <v>2234</v>
      </c>
      <c r="I551" s="63" t="s">
        <v>1435</v>
      </c>
      <c r="J551" s="64">
        <v>6.1103909999999999</v>
      </c>
      <c r="K551" s="64">
        <v>6.6113092499999997</v>
      </c>
      <c r="L551" s="64">
        <f t="shared" si="9"/>
        <v>0.50091824999999979</v>
      </c>
    </row>
    <row r="552" spans="1:12" ht="15" x14ac:dyDescent="0.2">
      <c r="A552" s="8"/>
      <c r="B552" s="28"/>
      <c r="C552" s="28"/>
      <c r="D552" s="13"/>
      <c r="E552" s="13"/>
      <c r="F552" s="13"/>
      <c r="G552" s="61"/>
      <c r="H552" s="62" t="s">
        <v>2235</v>
      </c>
      <c r="I552" s="63" t="s">
        <v>1436</v>
      </c>
      <c r="J552" s="64">
        <v>22.113803999999998</v>
      </c>
      <c r="K552" s="64">
        <v>21.292525599999998</v>
      </c>
      <c r="L552" s="64">
        <f t="shared" si="9"/>
        <v>-0.82127840000000063</v>
      </c>
    </row>
    <row r="553" spans="1:12" ht="15" x14ac:dyDescent="0.2">
      <c r="A553" s="8"/>
      <c r="B553" s="28"/>
      <c r="C553" s="28"/>
      <c r="D553" s="13"/>
      <c r="E553" s="13"/>
      <c r="F553" s="13"/>
      <c r="G553" s="61"/>
      <c r="H553" s="62" t="s">
        <v>2236</v>
      </c>
      <c r="I553" s="63" t="s">
        <v>1437</v>
      </c>
      <c r="J553" s="64">
        <v>1.9680930000000001</v>
      </c>
      <c r="K553" s="64">
        <v>2.15717063</v>
      </c>
      <c r="L553" s="64">
        <f t="shared" si="9"/>
        <v>0.18907762999999989</v>
      </c>
    </row>
    <row r="554" spans="1:12" ht="30" x14ac:dyDescent="0.2">
      <c r="A554" s="8"/>
      <c r="B554" s="28"/>
      <c r="C554" s="28"/>
      <c r="D554" s="13"/>
      <c r="E554" s="13"/>
      <c r="F554" s="13"/>
      <c r="G554" s="61"/>
      <c r="H554" s="62" t="s">
        <v>2390</v>
      </c>
      <c r="I554" s="63" t="s">
        <v>1442</v>
      </c>
      <c r="J554" s="64">
        <v>2.0758990000000002</v>
      </c>
      <c r="K554" s="64">
        <v>1.81292016</v>
      </c>
      <c r="L554" s="64">
        <f t="shared" si="9"/>
        <v>-0.26297884000000016</v>
      </c>
    </row>
    <row r="555" spans="1:12" ht="15" x14ac:dyDescent="0.2">
      <c r="A555" s="8"/>
      <c r="B555" s="28"/>
      <c r="C555" s="28"/>
      <c r="D555" s="13"/>
      <c r="E555" s="13"/>
      <c r="F555" s="13"/>
      <c r="G555" s="61"/>
      <c r="H555" s="62" t="s">
        <v>2270</v>
      </c>
      <c r="I555" s="63" t="s">
        <v>1439</v>
      </c>
      <c r="J555" s="64">
        <v>12.623562</v>
      </c>
      <c r="K555" s="64">
        <v>12.740998190000001</v>
      </c>
      <c r="L555" s="64">
        <f t="shared" si="9"/>
        <v>0.11743619000000116</v>
      </c>
    </row>
    <row r="556" spans="1:12" ht="30" x14ac:dyDescent="0.2">
      <c r="A556" s="8"/>
      <c r="B556" s="28"/>
      <c r="C556" s="28"/>
      <c r="D556" s="13"/>
      <c r="E556" s="13"/>
      <c r="F556" s="13"/>
      <c r="G556" s="61"/>
      <c r="H556" s="62" t="s">
        <v>2271</v>
      </c>
      <c r="I556" s="63" t="s">
        <v>1440</v>
      </c>
      <c r="J556" s="64">
        <v>2.6104440000000002</v>
      </c>
      <c r="K556" s="64">
        <v>2.44097082</v>
      </c>
      <c r="L556" s="64">
        <f t="shared" si="9"/>
        <v>-0.16947318000000022</v>
      </c>
    </row>
    <row r="557" spans="1:12" ht="15" x14ac:dyDescent="0.2">
      <c r="A557" s="8"/>
      <c r="B557" s="28"/>
      <c r="C557" s="28"/>
      <c r="D557" s="13"/>
      <c r="E557" s="13"/>
      <c r="F557" s="13"/>
      <c r="G557" s="61"/>
      <c r="H557" s="62" t="s">
        <v>2272</v>
      </c>
      <c r="I557" s="63" t="s">
        <v>1441</v>
      </c>
      <c r="J557" s="64">
        <v>3.1783399999999999</v>
      </c>
      <c r="K557" s="64">
        <v>2.6618253799999998</v>
      </c>
      <c r="L557" s="64">
        <f t="shared" si="9"/>
        <v>-0.51651462000000015</v>
      </c>
    </row>
    <row r="558" spans="1:12" ht="30" x14ac:dyDescent="0.2">
      <c r="A558" s="8"/>
      <c r="B558" s="28"/>
      <c r="C558" s="28"/>
      <c r="D558" s="13"/>
      <c r="E558" s="13"/>
      <c r="F558" s="13"/>
      <c r="G558" s="61"/>
      <c r="H558" s="62" t="s">
        <v>2274</v>
      </c>
      <c r="I558" s="63" t="s">
        <v>1443</v>
      </c>
      <c r="J558" s="64">
        <v>2.1804540000000001</v>
      </c>
      <c r="K558" s="64">
        <v>2.03864804</v>
      </c>
      <c r="L558" s="64">
        <f t="shared" si="9"/>
        <v>-0.14180596000000012</v>
      </c>
    </row>
    <row r="559" spans="1:12" ht="15" x14ac:dyDescent="0.2">
      <c r="A559" s="8"/>
      <c r="B559" s="28"/>
      <c r="C559" s="28"/>
      <c r="D559" s="13"/>
      <c r="E559" s="13"/>
      <c r="F559" s="13"/>
      <c r="G559" s="61"/>
      <c r="H559" s="62" t="s">
        <v>2194</v>
      </c>
      <c r="I559" s="63" t="s">
        <v>2115</v>
      </c>
      <c r="J559" s="64">
        <v>7.1743480000000002</v>
      </c>
      <c r="K559" s="64">
        <v>5.6505405</v>
      </c>
      <c r="L559" s="64">
        <f t="shared" si="9"/>
        <v>-1.5238075000000002</v>
      </c>
    </row>
    <row r="560" spans="1:12" ht="15" x14ac:dyDescent="0.2">
      <c r="A560" s="8"/>
      <c r="B560" s="28"/>
      <c r="C560" s="28"/>
      <c r="D560" s="13"/>
      <c r="E560" s="13"/>
      <c r="F560" s="13"/>
      <c r="G560" s="61"/>
      <c r="H560" s="62" t="s">
        <v>2281</v>
      </c>
      <c r="I560" s="63" t="s">
        <v>1444</v>
      </c>
      <c r="J560" s="64">
        <v>11.077780000000001</v>
      </c>
      <c r="K560" s="64">
        <v>13.47433545</v>
      </c>
      <c r="L560" s="64">
        <f t="shared" si="9"/>
        <v>2.3965554499999993</v>
      </c>
    </row>
    <row r="561" spans="1:12" ht="30" x14ac:dyDescent="0.2">
      <c r="A561" s="8"/>
      <c r="B561" s="28"/>
      <c r="C561" s="28"/>
      <c r="D561" s="13"/>
      <c r="E561" s="13"/>
      <c r="F561" s="13"/>
      <c r="G561" s="61"/>
      <c r="H561" s="62" t="s">
        <v>2282</v>
      </c>
      <c r="I561" s="63" t="s">
        <v>1445</v>
      </c>
      <c r="J561" s="64">
        <v>36.290399000000001</v>
      </c>
      <c r="K561" s="64">
        <v>31.486339860000005</v>
      </c>
      <c r="L561" s="64">
        <f t="shared" si="9"/>
        <v>-4.8040591399999961</v>
      </c>
    </row>
    <row r="562" spans="1:12" ht="15" x14ac:dyDescent="0.2">
      <c r="A562" s="8"/>
      <c r="B562" s="28"/>
      <c r="C562" s="28"/>
      <c r="D562" s="13"/>
      <c r="E562" s="13"/>
      <c r="F562" s="13"/>
      <c r="G562" s="61"/>
      <c r="H562" s="62" t="s">
        <v>2283</v>
      </c>
      <c r="I562" s="63" t="s">
        <v>1446</v>
      </c>
      <c r="J562" s="64">
        <v>83.436578999999995</v>
      </c>
      <c r="K562" s="64">
        <v>78.436988410000012</v>
      </c>
      <c r="L562" s="64">
        <f t="shared" si="9"/>
        <v>-4.9995905899999826</v>
      </c>
    </row>
    <row r="563" spans="1:12" ht="30" x14ac:dyDescent="0.2">
      <c r="A563" s="8"/>
      <c r="B563" s="28"/>
      <c r="C563" s="28"/>
      <c r="D563" s="13"/>
      <c r="E563" s="13"/>
      <c r="F563" s="13"/>
      <c r="G563" s="61"/>
      <c r="H563" s="62" t="s">
        <v>2284</v>
      </c>
      <c r="I563" s="63" t="s">
        <v>1298</v>
      </c>
      <c r="J563" s="64">
        <v>58.499817</v>
      </c>
      <c r="K563" s="64">
        <v>58.481283619999999</v>
      </c>
      <c r="L563" s="64">
        <f t="shared" si="9"/>
        <v>-1.8533380000000932E-2</v>
      </c>
    </row>
    <row r="564" spans="1:12" ht="15" x14ac:dyDescent="0.2">
      <c r="A564" s="8"/>
      <c r="B564" s="28"/>
      <c r="C564" s="28"/>
      <c r="D564" s="13"/>
      <c r="E564" s="13"/>
      <c r="F564" s="13"/>
      <c r="G564" s="61"/>
      <c r="H564" s="62" t="s">
        <v>2285</v>
      </c>
      <c r="I564" s="63" t="s">
        <v>1447</v>
      </c>
      <c r="J564" s="64">
        <v>2.9765480000000002</v>
      </c>
      <c r="K564" s="64">
        <v>2.1649032400000001</v>
      </c>
      <c r="L564" s="64">
        <f t="shared" si="9"/>
        <v>-0.81164476000000008</v>
      </c>
    </row>
    <row r="565" spans="1:12" ht="15" x14ac:dyDescent="0.2">
      <c r="A565" s="8"/>
      <c r="B565" s="28"/>
      <c r="C565" s="28"/>
      <c r="D565" s="13"/>
      <c r="E565" s="13"/>
      <c r="F565" s="13"/>
      <c r="G565" s="61" t="s">
        <v>41</v>
      </c>
      <c r="H565" s="62"/>
      <c r="I565" s="63"/>
      <c r="J565" s="64">
        <v>1321.060673</v>
      </c>
      <c r="K565" s="64">
        <v>1341.055196</v>
      </c>
      <c r="L565" s="64">
        <f t="shared" si="9"/>
        <v>19.994523000000072</v>
      </c>
    </row>
    <row r="566" spans="1:12" ht="15" x14ac:dyDescent="0.2">
      <c r="A566" s="8"/>
      <c r="B566" s="28"/>
      <c r="C566" s="28"/>
      <c r="D566" s="13"/>
      <c r="E566" s="13"/>
      <c r="F566" s="13"/>
      <c r="G566" s="61"/>
      <c r="H566" s="62" t="s">
        <v>76</v>
      </c>
      <c r="I566" s="65" t="s">
        <v>99</v>
      </c>
      <c r="J566" s="64">
        <v>1065.452579</v>
      </c>
      <c r="K566" s="64">
        <v>1063.4471019999999</v>
      </c>
      <c r="L566" s="64">
        <f t="shared" si="9"/>
        <v>-2.0054770000001554</v>
      </c>
    </row>
    <row r="567" spans="1:12" ht="15" x14ac:dyDescent="0.2">
      <c r="A567" s="8"/>
      <c r="B567" s="28"/>
      <c r="C567" s="28"/>
      <c r="D567" s="13"/>
      <c r="E567" s="13"/>
      <c r="F567" s="13"/>
      <c r="G567" s="61"/>
      <c r="H567" s="62" t="s">
        <v>78</v>
      </c>
      <c r="I567" s="63" t="s">
        <v>100</v>
      </c>
      <c r="J567" s="64">
        <v>13.884755</v>
      </c>
      <c r="K567" s="64">
        <v>13.884755000000002</v>
      </c>
      <c r="L567" s="64">
        <f t="shared" si="9"/>
        <v>0</v>
      </c>
    </row>
    <row r="568" spans="1:12" ht="15" x14ac:dyDescent="0.2">
      <c r="A568" s="8"/>
      <c r="B568" s="28"/>
      <c r="C568" s="28"/>
      <c r="D568" s="13"/>
      <c r="E568" s="13"/>
      <c r="F568" s="13"/>
      <c r="G568" s="61"/>
      <c r="H568" s="62" t="s">
        <v>44</v>
      </c>
      <c r="I568" s="63" t="s">
        <v>101</v>
      </c>
      <c r="J568" s="64">
        <v>25.084515</v>
      </c>
      <c r="K568" s="64">
        <v>25.084515</v>
      </c>
      <c r="L568" s="64">
        <f t="shared" si="9"/>
        <v>0</v>
      </c>
    </row>
    <row r="569" spans="1:12" ht="30" x14ac:dyDescent="0.2">
      <c r="A569" s="8"/>
      <c r="B569" s="28"/>
      <c r="C569" s="28"/>
      <c r="D569" s="13"/>
      <c r="E569" s="13"/>
      <c r="F569" s="13"/>
      <c r="G569" s="61"/>
      <c r="H569" s="62" t="s">
        <v>46</v>
      </c>
      <c r="I569" s="63" t="s">
        <v>102</v>
      </c>
      <c r="J569" s="64">
        <v>43.656709999999997</v>
      </c>
      <c r="K569" s="64">
        <v>43.656710000000004</v>
      </c>
      <c r="L569" s="64">
        <f t="shared" si="9"/>
        <v>0</v>
      </c>
    </row>
    <row r="570" spans="1:12" ht="15" x14ac:dyDescent="0.2">
      <c r="A570" s="8"/>
      <c r="B570" s="28"/>
      <c r="C570" s="28"/>
      <c r="D570" s="13"/>
      <c r="E570" s="13"/>
      <c r="F570" s="13"/>
      <c r="G570" s="61"/>
      <c r="H570" s="62" t="s">
        <v>48</v>
      </c>
      <c r="I570" s="63" t="s">
        <v>103</v>
      </c>
      <c r="J570" s="64">
        <v>32.130457999999997</v>
      </c>
      <c r="K570" s="64">
        <v>54.130457999999997</v>
      </c>
      <c r="L570" s="64">
        <f t="shared" si="9"/>
        <v>22</v>
      </c>
    </row>
    <row r="571" spans="1:12" ht="15" x14ac:dyDescent="0.2">
      <c r="A571" s="8"/>
      <c r="B571" s="28"/>
      <c r="C571" s="28"/>
      <c r="D571" s="13"/>
      <c r="E571" s="13"/>
      <c r="F571" s="13"/>
      <c r="G571" s="61"/>
      <c r="H571" s="62" t="s">
        <v>52</v>
      </c>
      <c r="I571" s="63" t="s">
        <v>104</v>
      </c>
      <c r="J571" s="64">
        <v>140.85165599999999</v>
      </c>
      <c r="K571" s="64">
        <v>140.85165600000002</v>
      </c>
      <c r="L571" s="64">
        <f t="shared" si="9"/>
        <v>0</v>
      </c>
    </row>
    <row r="572" spans="1:12" ht="15" x14ac:dyDescent="0.2">
      <c r="A572" s="8"/>
      <c r="B572" s="28"/>
      <c r="C572" s="28"/>
      <c r="D572" s="13"/>
      <c r="E572" s="13"/>
      <c r="F572" s="13"/>
      <c r="G572" s="61" t="s">
        <v>70</v>
      </c>
      <c r="H572" s="62"/>
      <c r="I572" s="63"/>
      <c r="J572" s="64">
        <v>9358.6807379999991</v>
      </c>
      <c r="K572" s="64">
        <v>9359.3128388200003</v>
      </c>
      <c r="L572" s="64">
        <f t="shared" si="9"/>
        <v>0.63210082000114198</v>
      </c>
    </row>
    <row r="573" spans="1:12" ht="15" x14ac:dyDescent="0.2">
      <c r="A573" s="8"/>
      <c r="B573" s="28"/>
      <c r="C573" s="28"/>
      <c r="D573" s="13"/>
      <c r="E573" s="13"/>
      <c r="F573" s="13"/>
      <c r="G573" s="61"/>
      <c r="H573" s="62" t="s">
        <v>105</v>
      </c>
      <c r="I573" s="63" t="s">
        <v>106</v>
      </c>
      <c r="J573" s="64">
        <v>754.26749500000005</v>
      </c>
      <c r="K573" s="64">
        <v>754.26749500000005</v>
      </c>
      <c r="L573" s="64">
        <f t="shared" si="9"/>
        <v>0</v>
      </c>
    </row>
    <row r="574" spans="1:12" ht="30" x14ac:dyDescent="0.2">
      <c r="A574" s="8"/>
      <c r="B574" s="28"/>
      <c r="C574" s="28"/>
      <c r="D574" s="13"/>
      <c r="E574" s="13"/>
      <c r="F574" s="13"/>
      <c r="G574" s="61"/>
      <c r="H574" s="62" t="s">
        <v>107</v>
      </c>
      <c r="I574" s="63" t="s">
        <v>108</v>
      </c>
      <c r="J574" s="64">
        <v>2.7223999999999999</v>
      </c>
      <c r="K574" s="64">
        <v>2.7223999999999999</v>
      </c>
      <c r="L574" s="64">
        <f t="shared" si="9"/>
        <v>0</v>
      </c>
    </row>
    <row r="575" spans="1:12" ht="15" x14ac:dyDescent="0.2">
      <c r="A575" s="8"/>
      <c r="B575" s="28"/>
      <c r="C575" s="28"/>
      <c r="D575" s="13"/>
      <c r="E575" s="13"/>
      <c r="F575" s="13"/>
      <c r="G575" s="61"/>
      <c r="H575" s="62" t="s">
        <v>109</v>
      </c>
      <c r="I575" s="63" t="s">
        <v>110</v>
      </c>
      <c r="J575" s="64">
        <v>66.272398999999993</v>
      </c>
      <c r="K575" s="64">
        <v>66.272398999999993</v>
      </c>
      <c r="L575" s="64">
        <f t="shared" si="9"/>
        <v>0</v>
      </c>
    </row>
    <row r="576" spans="1:12" ht="15" x14ac:dyDescent="0.2">
      <c r="A576" s="8"/>
      <c r="B576" s="28"/>
      <c r="C576" s="28"/>
      <c r="D576" s="13"/>
      <c r="E576" s="13"/>
      <c r="F576" s="13"/>
      <c r="G576" s="61"/>
      <c r="H576" s="62" t="s">
        <v>111</v>
      </c>
      <c r="I576" s="63" t="s">
        <v>112</v>
      </c>
      <c r="J576" s="64">
        <v>1.377427</v>
      </c>
      <c r="K576" s="64">
        <v>2.0095278199999997</v>
      </c>
      <c r="L576" s="64">
        <f t="shared" si="9"/>
        <v>0.63210081999999979</v>
      </c>
    </row>
    <row r="577" spans="1:12" ht="30" x14ac:dyDescent="0.2">
      <c r="A577" s="8"/>
      <c r="B577" s="28"/>
      <c r="C577" s="28"/>
      <c r="D577" s="13"/>
      <c r="E577" s="13"/>
      <c r="F577" s="13"/>
      <c r="G577" s="61"/>
      <c r="H577" s="62" t="s">
        <v>113</v>
      </c>
      <c r="I577" s="63" t="s">
        <v>114</v>
      </c>
      <c r="J577" s="64">
        <v>10.102045</v>
      </c>
      <c r="K577" s="64">
        <v>10.102045</v>
      </c>
      <c r="L577" s="64">
        <f t="shared" si="9"/>
        <v>0</v>
      </c>
    </row>
    <row r="578" spans="1:12" ht="15" x14ac:dyDescent="0.2">
      <c r="A578" s="8"/>
      <c r="B578" s="28"/>
      <c r="C578" s="28"/>
      <c r="D578" s="13"/>
      <c r="E578" s="13"/>
      <c r="F578" s="13"/>
      <c r="G578" s="61"/>
      <c r="H578" s="62" t="s">
        <v>115</v>
      </c>
      <c r="I578" s="63" t="s">
        <v>116</v>
      </c>
      <c r="J578" s="64">
        <v>324.97396099999997</v>
      </c>
      <c r="K578" s="64">
        <v>324.97396099999997</v>
      </c>
      <c r="L578" s="64">
        <f t="shared" si="9"/>
        <v>0</v>
      </c>
    </row>
    <row r="579" spans="1:12" ht="15" x14ac:dyDescent="0.2">
      <c r="A579" s="8"/>
      <c r="B579" s="28"/>
      <c r="C579" s="28"/>
      <c r="D579" s="13"/>
      <c r="E579" s="13"/>
      <c r="F579" s="13"/>
      <c r="G579" s="61"/>
      <c r="H579" s="62" t="s">
        <v>117</v>
      </c>
      <c r="I579" s="63" t="s">
        <v>118</v>
      </c>
      <c r="J579" s="64">
        <v>16.590983999999999</v>
      </c>
      <c r="K579" s="64">
        <v>16.590983999999999</v>
      </c>
      <c r="L579" s="64">
        <f t="shared" si="9"/>
        <v>0</v>
      </c>
    </row>
    <row r="580" spans="1:12" ht="30" x14ac:dyDescent="0.2">
      <c r="A580" s="8"/>
      <c r="B580" s="28"/>
      <c r="C580" s="28"/>
      <c r="D580" s="13"/>
      <c r="E580" s="13"/>
      <c r="F580" s="13"/>
      <c r="G580" s="61"/>
      <c r="H580" s="62" t="s">
        <v>119</v>
      </c>
      <c r="I580" s="63" t="s">
        <v>120</v>
      </c>
      <c r="J580" s="64">
        <v>323.84120999999999</v>
      </c>
      <c r="K580" s="64">
        <v>323.84120999999999</v>
      </c>
      <c r="L580" s="64">
        <f t="shared" si="9"/>
        <v>0</v>
      </c>
    </row>
    <row r="581" spans="1:12" ht="15" x14ac:dyDescent="0.2">
      <c r="A581" s="8"/>
      <c r="B581" s="28"/>
      <c r="C581" s="28"/>
      <c r="D581" s="13"/>
      <c r="E581" s="13"/>
      <c r="F581" s="13"/>
      <c r="G581" s="61"/>
      <c r="H581" s="62" t="s">
        <v>2052</v>
      </c>
      <c r="I581" s="63" t="s">
        <v>2053</v>
      </c>
      <c r="J581" s="64">
        <v>5050</v>
      </c>
      <c r="K581" s="64">
        <v>5050</v>
      </c>
      <c r="L581" s="64">
        <f t="shared" si="9"/>
        <v>0</v>
      </c>
    </row>
    <row r="582" spans="1:12" ht="15" x14ac:dyDescent="0.2">
      <c r="A582" s="8"/>
      <c r="B582" s="28"/>
      <c r="C582" s="28"/>
      <c r="D582" s="13"/>
      <c r="E582" s="13"/>
      <c r="F582" s="13"/>
      <c r="G582" s="61"/>
      <c r="H582" s="62" t="s">
        <v>121</v>
      </c>
      <c r="I582" s="63" t="s">
        <v>122</v>
      </c>
      <c r="J582" s="64">
        <v>114.322042</v>
      </c>
      <c r="K582" s="64">
        <v>114.32204199999998</v>
      </c>
      <c r="L582" s="64">
        <f t="shared" si="9"/>
        <v>0</v>
      </c>
    </row>
    <row r="583" spans="1:12" ht="15" x14ac:dyDescent="0.2">
      <c r="A583" s="8"/>
      <c r="B583" s="28"/>
      <c r="C583" s="28"/>
      <c r="D583" s="13"/>
      <c r="E583" s="13"/>
      <c r="F583" s="13"/>
      <c r="G583" s="61"/>
      <c r="H583" s="62" t="s">
        <v>310</v>
      </c>
      <c r="I583" s="63" t="s">
        <v>311</v>
      </c>
      <c r="J583" s="64">
        <v>966.21077500000001</v>
      </c>
      <c r="K583" s="64">
        <v>966.21077500000001</v>
      </c>
      <c r="L583" s="64">
        <f t="shared" si="9"/>
        <v>0</v>
      </c>
    </row>
    <row r="584" spans="1:12" ht="15" x14ac:dyDescent="0.2">
      <c r="A584" s="8"/>
      <c r="B584" s="28"/>
      <c r="C584" s="28"/>
      <c r="D584" s="13"/>
      <c r="E584" s="13"/>
      <c r="F584" s="13"/>
      <c r="G584" s="61"/>
      <c r="H584" s="62" t="s">
        <v>312</v>
      </c>
      <c r="I584" s="63" t="s">
        <v>313</v>
      </c>
      <c r="J584" s="64">
        <v>1728</v>
      </c>
      <c r="K584" s="64">
        <v>1728</v>
      </c>
      <c r="L584" s="64">
        <f t="shared" ref="L584:L647" si="10">+K584-J584</f>
        <v>0</v>
      </c>
    </row>
    <row r="585" spans="1:12" ht="15" x14ac:dyDescent="0.2">
      <c r="A585" s="8"/>
      <c r="B585" s="28"/>
      <c r="C585" s="28"/>
      <c r="D585" s="13"/>
      <c r="E585" s="29">
        <v>9</v>
      </c>
      <c r="F585" s="30" t="s">
        <v>123</v>
      </c>
      <c r="G585" s="31"/>
      <c r="H585" s="32"/>
      <c r="I585" s="33"/>
      <c r="J585" s="34">
        <v>11396.524226</v>
      </c>
      <c r="K585" s="34">
        <v>13785.459901879998</v>
      </c>
      <c r="L585" s="34">
        <f t="shared" si="10"/>
        <v>2388.9356758799986</v>
      </c>
    </row>
    <row r="586" spans="1:12" ht="15" x14ac:dyDescent="0.2">
      <c r="A586" s="8"/>
      <c r="B586" s="28"/>
      <c r="C586" s="28"/>
      <c r="D586" s="13"/>
      <c r="E586" s="13"/>
      <c r="F586" s="13"/>
      <c r="G586" s="61" t="s">
        <v>2</v>
      </c>
      <c r="H586" s="62"/>
      <c r="I586" s="63"/>
      <c r="J586" s="64">
        <v>8650.1516140000003</v>
      </c>
      <c r="K586" s="64">
        <v>10554.441938569997</v>
      </c>
      <c r="L586" s="64">
        <f t="shared" si="10"/>
        <v>1904.2903245699963</v>
      </c>
    </row>
    <row r="587" spans="1:12" ht="15" x14ac:dyDescent="0.2">
      <c r="A587" s="8"/>
      <c r="B587" s="28"/>
      <c r="C587" s="28"/>
      <c r="D587" s="13"/>
      <c r="E587" s="13"/>
      <c r="F587" s="13"/>
      <c r="G587" s="61"/>
      <c r="H587" s="62" t="s">
        <v>2165</v>
      </c>
      <c r="I587" s="63" t="s">
        <v>1278</v>
      </c>
      <c r="J587" s="64">
        <v>14.310485</v>
      </c>
      <c r="K587" s="64">
        <v>11.86546877</v>
      </c>
      <c r="L587" s="64">
        <f t="shared" si="10"/>
        <v>-2.4450162300000002</v>
      </c>
    </row>
    <row r="588" spans="1:12" ht="15" x14ac:dyDescent="0.2">
      <c r="A588" s="8"/>
      <c r="B588" s="28"/>
      <c r="C588" s="28"/>
      <c r="D588" s="13"/>
      <c r="E588" s="13"/>
      <c r="F588" s="13"/>
      <c r="G588" s="61"/>
      <c r="H588" s="62" t="s">
        <v>2171</v>
      </c>
      <c r="I588" s="63" t="s">
        <v>1448</v>
      </c>
      <c r="J588" s="64">
        <v>6.3163039999999997</v>
      </c>
      <c r="K588" s="64">
        <v>5.3166172799999991</v>
      </c>
      <c r="L588" s="64">
        <f t="shared" si="10"/>
        <v>-0.99968672000000058</v>
      </c>
    </row>
    <row r="589" spans="1:12" ht="15" x14ac:dyDescent="0.2">
      <c r="A589" s="8"/>
      <c r="B589" s="28"/>
      <c r="C589" s="28"/>
      <c r="D589" s="13"/>
      <c r="E589" s="13"/>
      <c r="F589" s="13"/>
      <c r="G589" s="61"/>
      <c r="H589" s="62" t="s">
        <v>2168</v>
      </c>
      <c r="I589" s="63" t="s">
        <v>1215</v>
      </c>
      <c r="J589" s="64">
        <v>25.781517999999998</v>
      </c>
      <c r="K589" s="64">
        <v>23.147447440000001</v>
      </c>
      <c r="L589" s="64">
        <f t="shared" si="10"/>
        <v>-2.6340705599999978</v>
      </c>
    </row>
    <row r="590" spans="1:12" ht="15" x14ac:dyDescent="0.2">
      <c r="A590" s="8"/>
      <c r="B590" s="28"/>
      <c r="C590" s="28"/>
      <c r="D590" s="13"/>
      <c r="E590" s="13"/>
      <c r="F590" s="13"/>
      <c r="G590" s="61"/>
      <c r="H590" s="62" t="s">
        <v>2179</v>
      </c>
      <c r="I590" s="63" t="s">
        <v>1279</v>
      </c>
      <c r="J590" s="64">
        <v>20.017852999999999</v>
      </c>
      <c r="K590" s="64">
        <v>12.697060949999999</v>
      </c>
      <c r="L590" s="64">
        <f t="shared" si="10"/>
        <v>-7.3207920499999997</v>
      </c>
    </row>
    <row r="591" spans="1:12" ht="15" x14ac:dyDescent="0.2">
      <c r="A591" s="8"/>
      <c r="B591" s="28"/>
      <c r="C591" s="28"/>
      <c r="D591" s="13"/>
      <c r="E591" s="13"/>
      <c r="F591" s="13"/>
      <c r="G591" s="61"/>
      <c r="H591" s="62" t="s">
        <v>2182</v>
      </c>
      <c r="I591" s="63" t="s">
        <v>1449</v>
      </c>
      <c r="J591" s="64">
        <v>4.5174329999999996</v>
      </c>
      <c r="K591" s="64">
        <v>5.6477877599999999</v>
      </c>
      <c r="L591" s="64">
        <f t="shared" si="10"/>
        <v>1.1303547600000003</v>
      </c>
    </row>
    <row r="592" spans="1:12" ht="15" x14ac:dyDescent="0.2">
      <c r="A592" s="8"/>
      <c r="B592" s="28"/>
      <c r="C592" s="28"/>
      <c r="D592" s="13"/>
      <c r="E592" s="13"/>
      <c r="F592" s="13"/>
      <c r="G592" s="61"/>
      <c r="H592" s="62" t="s">
        <v>2167</v>
      </c>
      <c r="I592" s="63" t="s">
        <v>1451</v>
      </c>
      <c r="J592" s="64">
        <v>11.284055</v>
      </c>
      <c r="K592" s="64">
        <v>7.5768691100000005</v>
      </c>
      <c r="L592" s="64">
        <f t="shared" si="10"/>
        <v>-3.7071858899999999</v>
      </c>
    </row>
    <row r="593" spans="1:12" ht="15" x14ac:dyDescent="0.2">
      <c r="A593" s="8"/>
      <c r="B593" s="28"/>
      <c r="C593" s="28"/>
      <c r="D593" s="13"/>
      <c r="E593" s="13"/>
      <c r="F593" s="13"/>
      <c r="G593" s="61"/>
      <c r="H593" s="62" t="s">
        <v>2169</v>
      </c>
      <c r="I593" s="63" t="s">
        <v>1452</v>
      </c>
      <c r="J593" s="64">
        <v>83.023910000000001</v>
      </c>
      <c r="K593" s="64">
        <v>49.701384499999996</v>
      </c>
      <c r="L593" s="64">
        <f t="shared" si="10"/>
        <v>-33.322525500000005</v>
      </c>
    </row>
    <row r="594" spans="1:12" ht="15" x14ac:dyDescent="0.2">
      <c r="A594" s="8"/>
      <c r="B594" s="28"/>
      <c r="C594" s="28"/>
      <c r="D594" s="13"/>
      <c r="E594" s="13"/>
      <c r="F594" s="13"/>
      <c r="G594" s="61"/>
      <c r="H594" s="62" t="s">
        <v>2170</v>
      </c>
      <c r="I594" s="63" t="s">
        <v>1453</v>
      </c>
      <c r="J594" s="64">
        <v>1124.874777</v>
      </c>
      <c r="K594" s="64">
        <v>12.269136150000001</v>
      </c>
      <c r="L594" s="64">
        <f t="shared" si="10"/>
        <v>-1112.6056408500001</v>
      </c>
    </row>
    <row r="595" spans="1:12" ht="15" x14ac:dyDescent="0.2">
      <c r="A595" s="8"/>
      <c r="B595" s="28"/>
      <c r="C595" s="28"/>
      <c r="D595" s="13"/>
      <c r="E595" s="13"/>
      <c r="F595" s="13"/>
      <c r="G595" s="61"/>
      <c r="H595" s="62" t="s">
        <v>2197</v>
      </c>
      <c r="I595" s="63" t="s">
        <v>1454</v>
      </c>
      <c r="J595" s="64">
        <v>13.211460000000001</v>
      </c>
      <c r="K595" s="64">
        <v>19.868580390000002</v>
      </c>
      <c r="L595" s="64">
        <f t="shared" si="10"/>
        <v>6.6571203900000011</v>
      </c>
    </row>
    <row r="596" spans="1:12" ht="15" x14ac:dyDescent="0.2">
      <c r="A596" s="8"/>
      <c r="B596" s="28"/>
      <c r="C596" s="28"/>
      <c r="D596" s="13"/>
      <c r="E596" s="13"/>
      <c r="F596" s="13"/>
      <c r="G596" s="61"/>
      <c r="H596" s="62" t="s">
        <v>2231</v>
      </c>
      <c r="I596" s="63" t="s">
        <v>1455</v>
      </c>
      <c r="J596" s="64">
        <v>120.914198</v>
      </c>
      <c r="K596" s="64">
        <v>45.610791130000003</v>
      </c>
      <c r="L596" s="64">
        <f t="shared" si="10"/>
        <v>-75.303406870000003</v>
      </c>
    </row>
    <row r="597" spans="1:12" ht="15" x14ac:dyDescent="0.2">
      <c r="A597" s="8"/>
      <c r="B597" s="28"/>
      <c r="C597" s="28"/>
      <c r="D597" s="13"/>
      <c r="E597" s="13"/>
      <c r="F597" s="13"/>
      <c r="G597" s="61"/>
      <c r="H597" s="62" t="s">
        <v>2190</v>
      </c>
      <c r="I597" s="63" t="s">
        <v>1456</v>
      </c>
      <c r="J597" s="64">
        <v>9.1603159999999999</v>
      </c>
      <c r="K597" s="64">
        <v>5.6135766500000006</v>
      </c>
      <c r="L597" s="64">
        <f t="shared" si="10"/>
        <v>-3.5467393499999993</v>
      </c>
    </row>
    <row r="598" spans="1:12" ht="15" x14ac:dyDescent="0.2">
      <c r="A598" s="8"/>
      <c r="B598" s="28"/>
      <c r="C598" s="28"/>
      <c r="D598" s="13"/>
      <c r="E598" s="13"/>
      <c r="F598" s="13"/>
      <c r="G598" s="61"/>
      <c r="H598" s="62" t="s">
        <v>2234</v>
      </c>
      <c r="I598" s="63" t="s">
        <v>1457</v>
      </c>
      <c r="J598" s="64">
        <v>107.37527</v>
      </c>
      <c r="K598" s="64">
        <v>70.052977749999997</v>
      </c>
      <c r="L598" s="64">
        <f t="shared" si="10"/>
        <v>-37.322292250000004</v>
      </c>
    </row>
    <row r="599" spans="1:12" ht="15" x14ac:dyDescent="0.2">
      <c r="A599" s="8"/>
      <c r="B599" s="28"/>
      <c r="C599" s="28"/>
      <c r="D599" s="13"/>
      <c r="E599" s="13"/>
      <c r="F599" s="13"/>
      <c r="G599" s="61"/>
      <c r="H599" s="62" t="s">
        <v>2235</v>
      </c>
      <c r="I599" s="63" t="s">
        <v>1458</v>
      </c>
      <c r="J599" s="64">
        <v>580.45348300000001</v>
      </c>
      <c r="K599" s="64">
        <v>495.44218158000001</v>
      </c>
      <c r="L599" s="64">
        <f t="shared" si="10"/>
        <v>-85.011301419999995</v>
      </c>
    </row>
    <row r="600" spans="1:12" ht="15" x14ac:dyDescent="0.2">
      <c r="A600" s="8"/>
      <c r="B600" s="28"/>
      <c r="C600" s="28"/>
      <c r="D600" s="13"/>
      <c r="E600" s="13"/>
      <c r="F600" s="13"/>
      <c r="G600" s="61"/>
      <c r="H600" s="62" t="s">
        <v>2236</v>
      </c>
      <c r="I600" s="63" t="s">
        <v>1459</v>
      </c>
      <c r="J600" s="64">
        <v>32.534275999999998</v>
      </c>
      <c r="K600" s="64">
        <v>27.204079770000007</v>
      </c>
      <c r="L600" s="64">
        <f t="shared" si="10"/>
        <v>-5.3301962299999914</v>
      </c>
    </row>
    <row r="601" spans="1:12" ht="30" x14ac:dyDescent="0.2">
      <c r="A601" s="8"/>
      <c r="B601" s="28"/>
      <c r="C601" s="28"/>
      <c r="D601" s="13"/>
      <c r="E601" s="13"/>
      <c r="F601" s="13"/>
      <c r="G601" s="61"/>
      <c r="H601" s="62" t="s">
        <v>2237</v>
      </c>
      <c r="I601" s="63" t="s">
        <v>1460</v>
      </c>
      <c r="J601" s="64">
        <v>45.384048999999997</v>
      </c>
      <c r="K601" s="64">
        <v>43.315104370000007</v>
      </c>
      <c r="L601" s="64">
        <f t="shared" si="10"/>
        <v>-2.0689446299999901</v>
      </c>
    </row>
    <row r="602" spans="1:12" ht="15" x14ac:dyDescent="0.2">
      <c r="A602" s="8"/>
      <c r="B602" s="28"/>
      <c r="C602" s="28"/>
      <c r="D602" s="13"/>
      <c r="E602" s="13"/>
      <c r="F602" s="13"/>
      <c r="G602" s="61"/>
      <c r="H602" s="62" t="s">
        <v>2270</v>
      </c>
      <c r="I602" s="63" t="s">
        <v>1461</v>
      </c>
      <c r="J602" s="64">
        <v>6.9569910000000004</v>
      </c>
      <c r="K602" s="64">
        <v>11.304185720000001</v>
      </c>
      <c r="L602" s="64">
        <f t="shared" si="10"/>
        <v>4.347194720000001</v>
      </c>
    </row>
    <row r="603" spans="1:12" ht="30" x14ac:dyDescent="0.2">
      <c r="A603" s="8"/>
      <c r="B603" s="28"/>
      <c r="C603" s="28"/>
      <c r="D603" s="13"/>
      <c r="E603" s="13"/>
      <c r="F603" s="13"/>
      <c r="G603" s="61"/>
      <c r="H603" s="62" t="s">
        <v>2272</v>
      </c>
      <c r="I603" s="63" t="s">
        <v>1462</v>
      </c>
      <c r="J603" s="64">
        <v>26.915738000000001</v>
      </c>
      <c r="K603" s="64">
        <v>15.540730609999995</v>
      </c>
      <c r="L603" s="64">
        <f t="shared" si="10"/>
        <v>-11.375007390000006</v>
      </c>
    </row>
    <row r="604" spans="1:12" ht="15" x14ac:dyDescent="0.2">
      <c r="A604" s="8"/>
      <c r="B604" s="28"/>
      <c r="C604" s="28"/>
      <c r="D604" s="13"/>
      <c r="E604" s="13"/>
      <c r="F604" s="13"/>
      <c r="G604" s="61"/>
      <c r="H604" s="62" t="s">
        <v>2275</v>
      </c>
      <c r="I604" s="63" t="s">
        <v>1463</v>
      </c>
      <c r="J604" s="64">
        <v>1.487868</v>
      </c>
      <c r="K604" s="64">
        <v>0.19076797999999998</v>
      </c>
      <c r="L604" s="64">
        <f t="shared" si="10"/>
        <v>-1.29710002</v>
      </c>
    </row>
    <row r="605" spans="1:12" ht="15" x14ac:dyDescent="0.2">
      <c r="A605" s="8"/>
      <c r="B605" s="28"/>
      <c r="C605" s="28"/>
      <c r="D605" s="13"/>
      <c r="E605" s="13"/>
      <c r="F605" s="13"/>
      <c r="G605" s="61"/>
      <c r="H605" s="62" t="s">
        <v>2276</v>
      </c>
      <c r="I605" s="63" t="s">
        <v>1450</v>
      </c>
      <c r="J605" s="64">
        <v>451.23464000000001</v>
      </c>
      <c r="K605" s="64">
        <v>453.02115854000004</v>
      </c>
      <c r="L605" s="64">
        <f t="shared" si="10"/>
        <v>1.7865185400000314</v>
      </c>
    </row>
    <row r="606" spans="1:12" ht="15" x14ac:dyDescent="0.2">
      <c r="A606" s="8"/>
      <c r="B606" s="28"/>
      <c r="C606" s="28"/>
      <c r="D606" s="13"/>
      <c r="E606" s="13"/>
      <c r="F606" s="13"/>
      <c r="G606" s="61"/>
      <c r="H606" s="62" t="s">
        <v>2194</v>
      </c>
      <c r="I606" s="63" t="s">
        <v>1464</v>
      </c>
      <c r="J606" s="64">
        <v>7.6257960000000002</v>
      </c>
      <c r="K606" s="64">
        <v>2317.0175262399998</v>
      </c>
      <c r="L606" s="64">
        <f t="shared" si="10"/>
        <v>2309.39173024</v>
      </c>
    </row>
    <row r="607" spans="1:12" ht="15" x14ac:dyDescent="0.2">
      <c r="A607" s="8"/>
      <c r="B607" s="28"/>
      <c r="C607" s="28"/>
      <c r="D607" s="13"/>
      <c r="E607" s="13"/>
      <c r="F607" s="13"/>
      <c r="G607" s="61"/>
      <c r="H607" s="62" t="s">
        <v>2281</v>
      </c>
      <c r="I607" s="63" t="s">
        <v>1465</v>
      </c>
      <c r="J607" s="64">
        <v>11.274516999999999</v>
      </c>
      <c r="K607" s="64">
        <v>9.2747779299999991</v>
      </c>
      <c r="L607" s="64">
        <f t="shared" si="10"/>
        <v>-1.9997390700000004</v>
      </c>
    </row>
    <row r="608" spans="1:12" ht="15" x14ac:dyDescent="0.2">
      <c r="A608" s="8"/>
      <c r="B608" s="28"/>
      <c r="C608" s="28"/>
      <c r="D608" s="13"/>
      <c r="E608" s="13"/>
      <c r="F608" s="13"/>
      <c r="G608" s="61"/>
      <c r="H608" s="62" t="s">
        <v>2282</v>
      </c>
      <c r="I608" s="63" t="s">
        <v>1466</v>
      </c>
      <c r="J608" s="64">
        <v>19.968879000000001</v>
      </c>
      <c r="K608" s="64">
        <v>19.126173140000002</v>
      </c>
      <c r="L608" s="64">
        <f t="shared" si="10"/>
        <v>-0.84270585999999881</v>
      </c>
    </row>
    <row r="609" spans="1:12" ht="15" x14ac:dyDescent="0.2">
      <c r="A609" s="8"/>
      <c r="B609" s="28"/>
      <c r="C609" s="28"/>
      <c r="D609" s="13"/>
      <c r="E609" s="13"/>
      <c r="F609" s="13"/>
      <c r="G609" s="61"/>
      <c r="H609" s="62" t="s">
        <v>2283</v>
      </c>
      <c r="I609" s="63" t="s">
        <v>1467</v>
      </c>
      <c r="J609" s="64">
        <v>5.5008809999999997</v>
      </c>
      <c r="K609" s="64">
        <v>4.5336129199999995</v>
      </c>
      <c r="L609" s="64">
        <f t="shared" si="10"/>
        <v>-0.9672680800000002</v>
      </c>
    </row>
    <row r="610" spans="1:12" ht="15" x14ac:dyDescent="0.2">
      <c r="A610" s="8"/>
      <c r="B610" s="28"/>
      <c r="C610" s="28"/>
      <c r="D610" s="13"/>
      <c r="E610" s="13"/>
      <c r="F610" s="13"/>
      <c r="G610" s="61"/>
      <c r="H610" s="62" t="s">
        <v>2195</v>
      </c>
      <c r="I610" s="63" t="s">
        <v>1468</v>
      </c>
      <c r="J610" s="64">
        <v>8.7470079999999992</v>
      </c>
      <c r="K610" s="64">
        <v>2.1998061099999999</v>
      </c>
      <c r="L610" s="64">
        <f t="shared" si="10"/>
        <v>-6.5472018899999993</v>
      </c>
    </row>
    <row r="611" spans="1:12" ht="15" x14ac:dyDescent="0.2">
      <c r="A611" s="8"/>
      <c r="B611" s="28"/>
      <c r="C611" s="28"/>
      <c r="D611" s="13"/>
      <c r="E611" s="13"/>
      <c r="F611" s="13"/>
      <c r="G611" s="61"/>
      <c r="H611" s="62" t="s">
        <v>2293</v>
      </c>
      <c r="I611" s="63" t="s">
        <v>1469</v>
      </c>
      <c r="J611" s="64">
        <v>4.4156810000000002</v>
      </c>
      <c r="K611" s="64">
        <v>1.1247659699999999</v>
      </c>
      <c r="L611" s="64">
        <f t="shared" si="10"/>
        <v>-3.2909150300000003</v>
      </c>
    </row>
    <row r="612" spans="1:12" ht="15" x14ac:dyDescent="0.2">
      <c r="A612" s="8"/>
      <c r="B612" s="28"/>
      <c r="C612" s="28"/>
      <c r="D612" s="13"/>
      <c r="E612" s="13"/>
      <c r="F612" s="13"/>
      <c r="G612" s="61"/>
      <c r="H612" s="62" t="s">
        <v>2296</v>
      </c>
      <c r="I612" s="63" t="s">
        <v>1470</v>
      </c>
      <c r="J612" s="64">
        <v>46.216000999999999</v>
      </c>
      <c r="K612" s="64">
        <v>43.305750920000015</v>
      </c>
      <c r="L612" s="64">
        <f t="shared" si="10"/>
        <v>-2.9102500799999831</v>
      </c>
    </row>
    <row r="613" spans="1:12" ht="15" x14ac:dyDescent="0.2">
      <c r="A613" s="8"/>
      <c r="B613" s="28"/>
      <c r="C613" s="28"/>
      <c r="D613" s="13"/>
      <c r="E613" s="13"/>
      <c r="F613" s="13"/>
      <c r="G613" s="61"/>
      <c r="H613" s="62" t="s">
        <v>2420</v>
      </c>
      <c r="I613" s="63" t="s">
        <v>1471</v>
      </c>
      <c r="J613" s="64">
        <v>152.97565800000001</v>
      </c>
      <c r="K613" s="64">
        <v>147.4674065399999</v>
      </c>
      <c r="L613" s="64">
        <f t="shared" si="10"/>
        <v>-5.5082514600001105</v>
      </c>
    </row>
    <row r="614" spans="1:12" ht="15" x14ac:dyDescent="0.2">
      <c r="A614" s="8"/>
      <c r="B614" s="28"/>
      <c r="C614" s="28"/>
      <c r="D614" s="13"/>
      <c r="E614" s="13"/>
      <c r="F614" s="13"/>
      <c r="G614" s="61"/>
      <c r="H614" s="62" t="s">
        <v>2421</v>
      </c>
      <c r="I614" s="63" t="s">
        <v>1472</v>
      </c>
      <c r="J614" s="64">
        <v>129.61341400000001</v>
      </c>
      <c r="K614" s="64">
        <v>191.98247714000007</v>
      </c>
      <c r="L614" s="64">
        <f t="shared" si="10"/>
        <v>62.369063140000065</v>
      </c>
    </row>
    <row r="615" spans="1:12" ht="15" x14ac:dyDescent="0.2">
      <c r="A615" s="8"/>
      <c r="B615" s="28"/>
      <c r="C615" s="28"/>
      <c r="D615" s="13"/>
      <c r="E615" s="13"/>
      <c r="F615" s="13"/>
      <c r="G615" s="61"/>
      <c r="H615" s="62" t="s">
        <v>2422</v>
      </c>
      <c r="I615" s="63" t="s">
        <v>1473</v>
      </c>
      <c r="J615" s="64">
        <v>96.086877000000001</v>
      </c>
      <c r="K615" s="64">
        <v>107.19824569000009</v>
      </c>
      <c r="L615" s="64">
        <f t="shared" si="10"/>
        <v>11.111368690000091</v>
      </c>
    </row>
    <row r="616" spans="1:12" ht="15" x14ac:dyDescent="0.2">
      <c r="A616" s="8"/>
      <c r="B616" s="28"/>
      <c r="C616" s="28"/>
      <c r="D616" s="13"/>
      <c r="E616" s="13"/>
      <c r="F616" s="13"/>
      <c r="G616" s="61"/>
      <c r="H616" s="62" t="s">
        <v>2423</v>
      </c>
      <c r="I616" s="63" t="s">
        <v>1474</v>
      </c>
      <c r="J616" s="64">
        <v>84.184635</v>
      </c>
      <c r="K616" s="64">
        <v>69.334032409999978</v>
      </c>
      <c r="L616" s="64">
        <f t="shared" si="10"/>
        <v>-14.850602590000022</v>
      </c>
    </row>
    <row r="617" spans="1:12" ht="15" x14ac:dyDescent="0.2">
      <c r="A617" s="8"/>
      <c r="B617" s="28"/>
      <c r="C617" s="28"/>
      <c r="D617" s="13"/>
      <c r="E617" s="13"/>
      <c r="F617" s="13"/>
      <c r="G617" s="61"/>
      <c r="H617" s="62" t="s">
        <v>2424</v>
      </c>
      <c r="I617" s="63" t="s">
        <v>1475</v>
      </c>
      <c r="J617" s="64">
        <v>67.394334999999998</v>
      </c>
      <c r="K617" s="64">
        <v>74.874799219999943</v>
      </c>
      <c r="L617" s="64">
        <f t="shared" si="10"/>
        <v>7.4804642199999449</v>
      </c>
    </row>
    <row r="618" spans="1:12" ht="15" x14ac:dyDescent="0.2">
      <c r="A618" s="8"/>
      <c r="B618" s="28"/>
      <c r="C618" s="28"/>
      <c r="D618" s="13"/>
      <c r="E618" s="13"/>
      <c r="F618" s="13"/>
      <c r="G618" s="61"/>
      <c r="H618" s="62" t="s">
        <v>2425</v>
      </c>
      <c r="I618" s="63" t="s">
        <v>1476</v>
      </c>
      <c r="J618" s="64">
        <v>261.88360999999998</v>
      </c>
      <c r="K618" s="64">
        <v>324.79323633000013</v>
      </c>
      <c r="L618" s="64">
        <f t="shared" si="10"/>
        <v>62.909626330000151</v>
      </c>
    </row>
    <row r="619" spans="1:12" ht="15" x14ac:dyDescent="0.2">
      <c r="A619" s="8"/>
      <c r="B619" s="28"/>
      <c r="C619" s="28"/>
      <c r="D619" s="13"/>
      <c r="E619" s="13"/>
      <c r="F619" s="13"/>
      <c r="G619" s="61"/>
      <c r="H619" s="62" t="s">
        <v>2426</v>
      </c>
      <c r="I619" s="63" t="s">
        <v>1477</v>
      </c>
      <c r="J619" s="64">
        <v>157.148448</v>
      </c>
      <c r="K619" s="64">
        <v>106.67706570000004</v>
      </c>
      <c r="L619" s="64">
        <f t="shared" si="10"/>
        <v>-50.471382299999959</v>
      </c>
    </row>
    <row r="620" spans="1:12" ht="15" x14ac:dyDescent="0.2">
      <c r="A620" s="8"/>
      <c r="B620" s="28"/>
      <c r="C620" s="28"/>
      <c r="D620" s="13"/>
      <c r="E620" s="13"/>
      <c r="F620" s="13"/>
      <c r="G620" s="61"/>
      <c r="H620" s="62" t="s">
        <v>2427</v>
      </c>
      <c r="I620" s="63" t="s">
        <v>1478</v>
      </c>
      <c r="J620" s="64">
        <v>269.57966199999998</v>
      </c>
      <c r="K620" s="64">
        <v>233.54775206000008</v>
      </c>
      <c r="L620" s="64">
        <f t="shared" si="10"/>
        <v>-36.031909939999906</v>
      </c>
    </row>
    <row r="621" spans="1:12" ht="15" x14ac:dyDescent="0.2">
      <c r="A621" s="8"/>
      <c r="B621" s="28"/>
      <c r="C621" s="28"/>
      <c r="D621" s="13"/>
      <c r="E621" s="13"/>
      <c r="F621" s="13"/>
      <c r="G621" s="61"/>
      <c r="H621" s="62" t="s">
        <v>2428</v>
      </c>
      <c r="I621" s="63" t="s">
        <v>1479</v>
      </c>
      <c r="J621" s="64">
        <v>211.19094100000001</v>
      </c>
      <c r="K621" s="64">
        <v>520.7058586500001</v>
      </c>
      <c r="L621" s="64">
        <f t="shared" si="10"/>
        <v>309.51491765000009</v>
      </c>
    </row>
    <row r="622" spans="1:12" ht="15" x14ac:dyDescent="0.2">
      <c r="A622" s="8"/>
      <c r="B622" s="28"/>
      <c r="C622" s="28"/>
      <c r="D622" s="13"/>
      <c r="E622" s="13"/>
      <c r="F622" s="13"/>
      <c r="G622" s="61"/>
      <c r="H622" s="62" t="s">
        <v>2429</v>
      </c>
      <c r="I622" s="63" t="s">
        <v>1480</v>
      </c>
      <c r="J622" s="64">
        <v>255.13005999999999</v>
      </c>
      <c r="K622" s="64">
        <v>255.02898311000001</v>
      </c>
      <c r="L622" s="64">
        <f t="shared" si="10"/>
        <v>-0.10107688999997322</v>
      </c>
    </row>
    <row r="623" spans="1:12" ht="15" x14ac:dyDescent="0.2">
      <c r="A623" s="8"/>
      <c r="B623" s="28"/>
      <c r="C623" s="28"/>
      <c r="D623" s="13"/>
      <c r="E623" s="13"/>
      <c r="F623" s="13"/>
      <c r="G623" s="61"/>
      <c r="H623" s="62" t="s">
        <v>2430</v>
      </c>
      <c r="I623" s="63" t="s">
        <v>1481</v>
      </c>
      <c r="J623" s="64">
        <v>103.799173</v>
      </c>
      <c r="K623" s="64">
        <v>278.11739363999999</v>
      </c>
      <c r="L623" s="64">
        <f t="shared" si="10"/>
        <v>174.31822063999999</v>
      </c>
    </row>
    <row r="624" spans="1:12" ht="15" x14ac:dyDescent="0.2">
      <c r="A624" s="8"/>
      <c r="B624" s="28"/>
      <c r="C624" s="28"/>
      <c r="D624" s="13"/>
      <c r="E624" s="13"/>
      <c r="F624" s="13"/>
      <c r="G624" s="61"/>
      <c r="H624" s="62" t="s">
        <v>2431</v>
      </c>
      <c r="I624" s="63" t="s">
        <v>1482</v>
      </c>
      <c r="J624" s="64">
        <v>189.80215899999999</v>
      </c>
      <c r="K624" s="64">
        <v>179.99772464999992</v>
      </c>
      <c r="L624" s="64">
        <f t="shared" si="10"/>
        <v>-9.804434350000065</v>
      </c>
    </row>
    <row r="625" spans="1:12" ht="15" x14ac:dyDescent="0.2">
      <c r="A625" s="8"/>
      <c r="B625" s="28"/>
      <c r="C625" s="28"/>
      <c r="D625" s="13"/>
      <c r="E625" s="13"/>
      <c r="F625" s="13"/>
      <c r="G625" s="61"/>
      <c r="H625" s="62" t="s">
        <v>2432</v>
      </c>
      <c r="I625" s="63" t="s">
        <v>1483</v>
      </c>
      <c r="J625" s="64">
        <v>155.964741</v>
      </c>
      <c r="K625" s="64">
        <v>141.22067162000002</v>
      </c>
      <c r="L625" s="64">
        <f t="shared" si="10"/>
        <v>-14.744069379999985</v>
      </c>
    </row>
    <row r="626" spans="1:12" ht="15" x14ac:dyDescent="0.2">
      <c r="A626" s="8"/>
      <c r="B626" s="28"/>
      <c r="C626" s="28"/>
      <c r="D626" s="13"/>
      <c r="E626" s="13"/>
      <c r="F626" s="13"/>
      <c r="G626" s="61"/>
      <c r="H626" s="62" t="s">
        <v>2433</v>
      </c>
      <c r="I626" s="63" t="s">
        <v>1484</v>
      </c>
      <c r="J626" s="64">
        <v>175.80141499999999</v>
      </c>
      <c r="K626" s="64">
        <v>225.01504548999998</v>
      </c>
      <c r="L626" s="64">
        <f t="shared" si="10"/>
        <v>49.213630489999986</v>
      </c>
    </row>
    <row r="627" spans="1:12" ht="15" x14ac:dyDescent="0.2">
      <c r="A627" s="8"/>
      <c r="B627" s="28"/>
      <c r="C627" s="28"/>
      <c r="D627" s="13"/>
      <c r="E627" s="13"/>
      <c r="F627" s="13"/>
      <c r="G627" s="61"/>
      <c r="H627" s="62" t="s">
        <v>2434</v>
      </c>
      <c r="I627" s="63" t="s">
        <v>1485</v>
      </c>
      <c r="J627" s="64">
        <v>66.890023999999997</v>
      </c>
      <c r="K627" s="64">
        <v>70.290637670000024</v>
      </c>
      <c r="L627" s="64">
        <f t="shared" si="10"/>
        <v>3.4006136700000269</v>
      </c>
    </row>
    <row r="628" spans="1:12" ht="15" x14ac:dyDescent="0.2">
      <c r="A628" s="8"/>
      <c r="B628" s="28"/>
      <c r="C628" s="28"/>
      <c r="D628" s="13"/>
      <c r="E628" s="13"/>
      <c r="F628" s="13"/>
      <c r="G628" s="61"/>
      <c r="H628" s="62" t="s">
        <v>2435</v>
      </c>
      <c r="I628" s="63" t="s">
        <v>1486</v>
      </c>
      <c r="J628" s="64">
        <v>57.437939999999998</v>
      </c>
      <c r="K628" s="64">
        <v>71.279203240000001</v>
      </c>
      <c r="L628" s="64">
        <f t="shared" si="10"/>
        <v>13.841263240000004</v>
      </c>
    </row>
    <row r="629" spans="1:12" ht="15" x14ac:dyDescent="0.2">
      <c r="A629" s="8"/>
      <c r="B629" s="28"/>
      <c r="C629" s="28"/>
      <c r="D629" s="13"/>
      <c r="E629" s="13"/>
      <c r="F629" s="13"/>
      <c r="G629" s="61"/>
      <c r="H629" s="62" t="s">
        <v>2436</v>
      </c>
      <c r="I629" s="63" t="s">
        <v>1487</v>
      </c>
      <c r="J629" s="64">
        <v>180.73382100000001</v>
      </c>
      <c r="K629" s="64">
        <v>229.42637707</v>
      </c>
      <c r="L629" s="64">
        <f t="shared" si="10"/>
        <v>48.692556069999995</v>
      </c>
    </row>
    <row r="630" spans="1:12" ht="15" x14ac:dyDescent="0.2">
      <c r="A630" s="8"/>
      <c r="B630" s="28"/>
      <c r="C630" s="28"/>
      <c r="D630" s="13"/>
      <c r="E630" s="13"/>
      <c r="F630" s="13"/>
      <c r="G630" s="61"/>
      <c r="H630" s="62" t="s">
        <v>2437</v>
      </c>
      <c r="I630" s="63" t="s">
        <v>1488</v>
      </c>
      <c r="J630" s="64">
        <v>484.49535100000003</v>
      </c>
      <c r="K630" s="64">
        <v>768.12794294000003</v>
      </c>
      <c r="L630" s="64">
        <f t="shared" si="10"/>
        <v>283.63259194</v>
      </c>
    </row>
    <row r="631" spans="1:12" ht="15" x14ac:dyDescent="0.2">
      <c r="A631" s="8"/>
      <c r="B631" s="28"/>
      <c r="C631" s="28"/>
      <c r="D631" s="13"/>
      <c r="E631" s="13"/>
      <c r="F631" s="13"/>
      <c r="G631" s="61"/>
      <c r="H631" s="62" t="s">
        <v>2438</v>
      </c>
      <c r="I631" s="63" t="s">
        <v>1489</v>
      </c>
      <c r="J631" s="64">
        <v>321.63379099999997</v>
      </c>
      <c r="K631" s="64">
        <v>341.48106036999997</v>
      </c>
      <c r="L631" s="64">
        <f t="shared" si="10"/>
        <v>19.847269369999992</v>
      </c>
    </row>
    <row r="632" spans="1:12" ht="15" x14ac:dyDescent="0.2">
      <c r="A632" s="8"/>
      <c r="B632" s="28"/>
      <c r="C632" s="28"/>
      <c r="D632" s="13"/>
      <c r="E632" s="13"/>
      <c r="F632" s="13"/>
      <c r="G632" s="61"/>
      <c r="H632" s="62" t="s">
        <v>2439</v>
      </c>
      <c r="I632" s="63" t="s">
        <v>1490</v>
      </c>
      <c r="J632" s="64">
        <v>420.02033899999998</v>
      </c>
      <c r="K632" s="64">
        <v>78.624533000000014</v>
      </c>
      <c r="L632" s="64">
        <f t="shared" si="10"/>
        <v>-341.39580599999999</v>
      </c>
    </row>
    <row r="633" spans="1:12" ht="15" x14ac:dyDescent="0.2">
      <c r="A633" s="8"/>
      <c r="B633" s="28"/>
      <c r="C633" s="28"/>
      <c r="D633" s="13"/>
      <c r="E633" s="13"/>
      <c r="F633" s="13"/>
      <c r="G633" s="61"/>
      <c r="H633" s="62" t="s">
        <v>2440</v>
      </c>
      <c r="I633" s="63" t="s">
        <v>1491</v>
      </c>
      <c r="J633" s="64">
        <v>47.360214999999997</v>
      </c>
      <c r="K633" s="64">
        <v>52.642509029999985</v>
      </c>
      <c r="L633" s="64">
        <f t="shared" si="10"/>
        <v>5.2822940299999885</v>
      </c>
    </row>
    <row r="634" spans="1:12" ht="15" x14ac:dyDescent="0.2">
      <c r="A634" s="8"/>
      <c r="B634" s="28"/>
      <c r="C634" s="28"/>
      <c r="D634" s="13"/>
      <c r="E634" s="13"/>
      <c r="F634" s="13"/>
      <c r="G634" s="61"/>
      <c r="H634" s="62" t="s">
        <v>2441</v>
      </c>
      <c r="I634" s="63" t="s">
        <v>1492</v>
      </c>
      <c r="J634" s="64">
        <v>250.09278599999999</v>
      </c>
      <c r="K634" s="64">
        <v>418.77705757000012</v>
      </c>
      <c r="L634" s="64">
        <f t="shared" si="10"/>
        <v>168.68427157000013</v>
      </c>
    </row>
    <row r="635" spans="1:12" ht="15" x14ac:dyDescent="0.2">
      <c r="A635" s="8"/>
      <c r="B635" s="28"/>
      <c r="C635" s="28"/>
      <c r="D635" s="13"/>
      <c r="E635" s="13"/>
      <c r="F635" s="13"/>
      <c r="G635" s="61"/>
      <c r="H635" s="62" t="s">
        <v>2442</v>
      </c>
      <c r="I635" s="63" t="s">
        <v>1493</v>
      </c>
      <c r="J635" s="64">
        <v>305.30367699999999</v>
      </c>
      <c r="K635" s="64">
        <v>240.05934764999995</v>
      </c>
      <c r="L635" s="64">
        <f t="shared" si="10"/>
        <v>-65.244329350000044</v>
      </c>
    </row>
    <row r="636" spans="1:12" ht="15" x14ac:dyDescent="0.2">
      <c r="A636" s="8"/>
      <c r="B636" s="28"/>
      <c r="C636" s="28"/>
      <c r="D636" s="13"/>
      <c r="E636" s="13"/>
      <c r="F636" s="13"/>
      <c r="G636" s="61"/>
      <c r="H636" s="62" t="s">
        <v>2443</v>
      </c>
      <c r="I636" s="63" t="s">
        <v>1494</v>
      </c>
      <c r="J636" s="64">
        <v>372.23307899999998</v>
      </c>
      <c r="K636" s="64">
        <v>254.99887015999991</v>
      </c>
      <c r="L636" s="64">
        <f t="shared" si="10"/>
        <v>-117.23420884000006</v>
      </c>
    </row>
    <row r="637" spans="1:12" ht="15" x14ac:dyDescent="0.2">
      <c r="A637" s="8"/>
      <c r="B637" s="28"/>
      <c r="C637" s="28"/>
      <c r="D637" s="13"/>
      <c r="E637" s="13"/>
      <c r="F637" s="13"/>
      <c r="G637" s="61"/>
      <c r="H637" s="62" t="s">
        <v>2444</v>
      </c>
      <c r="I637" s="63" t="s">
        <v>1495</v>
      </c>
      <c r="J637" s="64">
        <v>85.992513000000002</v>
      </c>
      <c r="K637" s="64">
        <v>278.12279053999987</v>
      </c>
      <c r="L637" s="64">
        <f t="shared" si="10"/>
        <v>192.13027753999987</v>
      </c>
    </row>
    <row r="638" spans="1:12" ht="15" x14ac:dyDescent="0.2">
      <c r="A638" s="8"/>
      <c r="B638" s="28"/>
      <c r="C638" s="28"/>
      <c r="D638" s="13"/>
      <c r="E638" s="13"/>
      <c r="F638" s="13"/>
      <c r="G638" s="61"/>
      <c r="H638" s="62" t="s">
        <v>2445</v>
      </c>
      <c r="I638" s="63" t="s">
        <v>1496</v>
      </c>
      <c r="J638" s="64">
        <v>165.90242499999999</v>
      </c>
      <c r="K638" s="64">
        <v>244.33775192000004</v>
      </c>
      <c r="L638" s="64">
        <f t="shared" si="10"/>
        <v>78.435326920000051</v>
      </c>
    </row>
    <row r="639" spans="1:12" ht="15" x14ac:dyDescent="0.2">
      <c r="A639" s="8"/>
      <c r="B639" s="28"/>
      <c r="C639" s="28"/>
      <c r="D639" s="13"/>
      <c r="E639" s="13"/>
      <c r="F639" s="13"/>
      <c r="G639" s="61"/>
      <c r="H639" s="62" t="s">
        <v>2446</v>
      </c>
      <c r="I639" s="63" t="s">
        <v>1497</v>
      </c>
      <c r="J639" s="64">
        <v>63.048977999999998</v>
      </c>
      <c r="K639" s="64">
        <v>255.18755156</v>
      </c>
      <c r="L639" s="64">
        <f t="shared" si="10"/>
        <v>192.13857356</v>
      </c>
    </row>
    <row r="640" spans="1:12" ht="15" x14ac:dyDescent="0.2">
      <c r="A640" s="8"/>
      <c r="B640" s="28"/>
      <c r="C640" s="28"/>
      <c r="D640" s="13"/>
      <c r="E640" s="13"/>
      <c r="F640" s="13"/>
      <c r="G640" s="61"/>
      <c r="H640" s="62" t="s">
        <v>2447</v>
      </c>
      <c r="I640" s="63" t="s">
        <v>1498</v>
      </c>
      <c r="J640" s="64">
        <v>239.54009500000001</v>
      </c>
      <c r="K640" s="64">
        <v>169.83525588999998</v>
      </c>
      <c r="L640" s="64">
        <f t="shared" si="10"/>
        <v>-69.704839110000023</v>
      </c>
    </row>
    <row r="641" spans="1:12" ht="15" x14ac:dyDescent="0.2">
      <c r="A641" s="8"/>
      <c r="B641" s="28"/>
      <c r="C641" s="28"/>
      <c r="D641" s="13"/>
      <c r="E641" s="13"/>
      <c r="F641" s="13"/>
      <c r="G641" s="61"/>
      <c r="H641" s="62" t="s">
        <v>2448</v>
      </c>
      <c r="I641" s="63" t="s">
        <v>1499</v>
      </c>
      <c r="J641" s="64">
        <v>65.719476999999998</v>
      </c>
      <c r="K641" s="64">
        <v>93.898112429999912</v>
      </c>
      <c r="L641" s="64">
        <f t="shared" si="10"/>
        <v>28.178635429999915</v>
      </c>
    </row>
    <row r="642" spans="1:12" ht="15" x14ac:dyDescent="0.2">
      <c r="A642" s="8"/>
      <c r="B642" s="28"/>
      <c r="C642" s="28"/>
      <c r="D642" s="13"/>
      <c r="E642" s="13"/>
      <c r="F642" s="13"/>
      <c r="G642" s="61"/>
      <c r="H642" s="62" t="s">
        <v>2449</v>
      </c>
      <c r="I642" s="63" t="s">
        <v>1500</v>
      </c>
      <c r="J642" s="64">
        <v>191.01364899999999</v>
      </c>
      <c r="K642" s="64">
        <v>170.65235189000001</v>
      </c>
      <c r="L642" s="64">
        <f t="shared" si="10"/>
        <v>-20.361297109999981</v>
      </c>
    </row>
    <row r="643" spans="1:12" ht="15" x14ac:dyDescent="0.2">
      <c r="A643" s="8"/>
      <c r="B643" s="28"/>
      <c r="C643" s="28"/>
      <c r="D643" s="13"/>
      <c r="E643" s="13"/>
      <c r="F643" s="13"/>
      <c r="G643" s="61"/>
      <c r="H643" s="62" t="s">
        <v>2196</v>
      </c>
      <c r="I643" s="63" t="s">
        <v>2115</v>
      </c>
      <c r="J643" s="64">
        <v>25.185669000000001</v>
      </c>
      <c r="K643" s="64">
        <v>9.943056870000003</v>
      </c>
      <c r="L643" s="64">
        <f t="shared" si="10"/>
        <v>-15.242612129999998</v>
      </c>
    </row>
    <row r="644" spans="1:12" ht="15" x14ac:dyDescent="0.2">
      <c r="A644" s="8"/>
      <c r="B644" s="28"/>
      <c r="C644" s="28"/>
      <c r="D644" s="13"/>
      <c r="E644" s="13"/>
      <c r="F644" s="13"/>
      <c r="G644" s="61"/>
      <c r="H644" s="62" t="s">
        <v>2402</v>
      </c>
      <c r="I644" s="63" t="s">
        <v>1320</v>
      </c>
      <c r="J644" s="64">
        <v>17.668731999999999</v>
      </c>
      <c r="K644" s="64">
        <v>22.461265860000005</v>
      </c>
      <c r="L644" s="64">
        <f t="shared" si="10"/>
        <v>4.792533860000006</v>
      </c>
    </row>
    <row r="645" spans="1:12" ht="15" x14ac:dyDescent="0.2">
      <c r="A645" s="8"/>
      <c r="B645" s="28"/>
      <c r="C645" s="28"/>
      <c r="D645" s="13"/>
      <c r="E645" s="13"/>
      <c r="F645" s="13"/>
      <c r="G645" s="61"/>
      <c r="H645" s="62" t="s">
        <v>2403</v>
      </c>
      <c r="I645" s="63" t="s">
        <v>1261</v>
      </c>
      <c r="J645" s="64">
        <v>57.945236000000001</v>
      </c>
      <c r="K645" s="64">
        <v>66.826856120000016</v>
      </c>
      <c r="L645" s="64">
        <f t="shared" si="10"/>
        <v>8.8816201200000151</v>
      </c>
    </row>
    <row r="646" spans="1:12" ht="15" x14ac:dyDescent="0.2">
      <c r="A646" s="8"/>
      <c r="B646" s="28"/>
      <c r="C646" s="28"/>
      <c r="D646" s="13"/>
      <c r="E646" s="13"/>
      <c r="F646" s="13"/>
      <c r="G646" s="61"/>
      <c r="H646" s="62" t="s">
        <v>2404</v>
      </c>
      <c r="I646" s="63" t="s">
        <v>1501</v>
      </c>
      <c r="J646" s="64">
        <v>72.055332000000007</v>
      </c>
      <c r="K646" s="64">
        <v>77.270446140000004</v>
      </c>
      <c r="L646" s="64">
        <f t="shared" si="10"/>
        <v>5.2151141399999972</v>
      </c>
    </row>
    <row r="647" spans="1:12" ht="15" x14ac:dyDescent="0.2">
      <c r="A647" s="8"/>
      <c r="B647" s="28"/>
      <c r="C647" s="28"/>
      <c r="D647" s="13"/>
      <c r="E647" s="13"/>
      <c r="F647" s="13"/>
      <c r="G647" s="61"/>
      <c r="H647" s="62" t="s">
        <v>2405</v>
      </c>
      <c r="I647" s="63" t="s">
        <v>1502</v>
      </c>
      <c r="J647" s="64">
        <v>59.819969999999998</v>
      </c>
      <c r="K647" s="64">
        <v>72.269948720000002</v>
      </c>
      <c r="L647" s="64">
        <f t="shared" si="10"/>
        <v>12.449978720000004</v>
      </c>
    </row>
    <row r="648" spans="1:12" ht="15" x14ac:dyDescent="0.2">
      <c r="A648" s="8"/>
      <c r="B648" s="28"/>
      <c r="C648" s="28"/>
      <c r="D648" s="13"/>
      <c r="E648" s="13"/>
      <c r="F648" s="13"/>
      <c r="G648" s="61" t="s">
        <v>41</v>
      </c>
      <c r="H648" s="62"/>
      <c r="I648" s="63"/>
      <c r="J648" s="64">
        <v>807.64254500000004</v>
      </c>
      <c r="K648" s="64">
        <v>795.60408700000028</v>
      </c>
      <c r="L648" s="64">
        <f t="shared" ref="L648:L711" si="11">+K648-J648</f>
        <v>-12.038457999999764</v>
      </c>
    </row>
    <row r="649" spans="1:12" ht="15" x14ac:dyDescent="0.2">
      <c r="A649" s="8"/>
      <c r="B649" s="28"/>
      <c r="C649" s="28"/>
      <c r="D649" s="13"/>
      <c r="E649" s="13"/>
      <c r="F649" s="13"/>
      <c r="G649" s="61"/>
      <c r="H649" s="62" t="s">
        <v>42</v>
      </c>
      <c r="I649" s="63" t="s">
        <v>124</v>
      </c>
      <c r="J649" s="64">
        <v>46.948953000000003</v>
      </c>
      <c r="K649" s="64">
        <v>44.616295239999992</v>
      </c>
      <c r="L649" s="64">
        <f t="shared" si="11"/>
        <v>-2.3326577600000107</v>
      </c>
    </row>
    <row r="650" spans="1:12" ht="15" x14ac:dyDescent="0.2">
      <c r="A650" s="8"/>
      <c r="B650" s="28"/>
      <c r="C650" s="28"/>
      <c r="D650" s="13"/>
      <c r="E650" s="13"/>
      <c r="F650" s="13"/>
      <c r="G650" s="61"/>
      <c r="H650" s="62" t="s">
        <v>78</v>
      </c>
      <c r="I650" s="63" t="s">
        <v>125</v>
      </c>
      <c r="J650" s="64">
        <v>753.44958899999995</v>
      </c>
      <c r="K650" s="64">
        <v>727.01025389000017</v>
      </c>
      <c r="L650" s="64">
        <f t="shared" si="11"/>
        <v>-26.439335109999774</v>
      </c>
    </row>
    <row r="651" spans="1:12" ht="15" x14ac:dyDescent="0.2">
      <c r="A651" s="8"/>
      <c r="B651" s="28"/>
      <c r="C651" s="28"/>
      <c r="D651" s="13"/>
      <c r="E651" s="13"/>
      <c r="F651" s="13"/>
      <c r="G651" s="61"/>
      <c r="H651" s="62" t="s">
        <v>44</v>
      </c>
      <c r="I651" s="63" t="s">
        <v>126</v>
      </c>
      <c r="J651" s="64">
        <v>7.2440030000000002</v>
      </c>
      <c r="K651" s="64">
        <v>5.447151869999999</v>
      </c>
      <c r="L651" s="64">
        <f t="shared" si="11"/>
        <v>-1.7968511300000012</v>
      </c>
    </row>
    <row r="652" spans="1:12" ht="15" x14ac:dyDescent="0.2">
      <c r="A652" s="8"/>
      <c r="B652" s="28"/>
      <c r="C652" s="28"/>
      <c r="D652" s="13"/>
      <c r="E652" s="13"/>
      <c r="F652" s="13"/>
      <c r="G652" s="61"/>
      <c r="H652" s="62" t="s">
        <v>88</v>
      </c>
      <c r="I652" s="63" t="s">
        <v>2450</v>
      </c>
      <c r="J652" s="64">
        <v>0</v>
      </c>
      <c r="K652" s="64">
        <v>18.530386</v>
      </c>
      <c r="L652" s="64">
        <f t="shared" si="11"/>
        <v>18.530386</v>
      </c>
    </row>
    <row r="653" spans="1:12" ht="15" x14ac:dyDescent="0.2">
      <c r="A653" s="8"/>
      <c r="B653" s="28"/>
      <c r="C653" s="28"/>
      <c r="D653" s="13"/>
      <c r="E653" s="13"/>
      <c r="F653" s="13"/>
      <c r="G653" s="61" t="s">
        <v>70</v>
      </c>
      <c r="H653" s="62"/>
      <c r="I653" s="63"/>
      <c r="J653" s="64">
        <v>1938.730067</v>
      </c>
      <c r="K653" s="64">
        <v>2435.4138763099995</v>
      </c>
      <c r="L653" s="64">
        <f t="shared" si="11"/>
        <v>496.68380930999956</v>
      </c>
    </row>
    <row r="654" spans="1:12" ht="15" x14ac:dyDescent="0.2">
      <c r="A654" s="8"/>
      <c r="B654" s="28"/>
      <c r="C654" s="28"/>
      <c r="D654" s="13"/>
      <c r="E654" s="13"/>
      <c r="F654" s="13"/>
      <c r="G654" s="61"/>
      <c r="H654" s="62" t="s">
        <v>127</v>
      </c>
      <c r="I654" s="63" t="s">
        <v>128</v>
      </c>
      <c r="J654" s="64">
        <v>5.7490050000000004</v>
      </c>
      <c r="K654" s="64">
        <v>4.8263486699999998</v>
      </c>
      <c r="L654" s="64">
        <f t="shared" si="11"/>
        <v>-0.92265633000000058</v>
      </c>
    </row>
    <row r="655" spans="1:12" ht="15" x14ac:dyDescent="0.2">
      <c r="A655" s="8"/>
      <c r="B655" s="28"/>
      <c r="C655" s="28"/>
      <c r="D655" s="13"/>
      <c r="E655" s="13"/>
      <c r="F655" s="13"/>
      <c r="G655" s="61"/>
      <c r="H655" s="62" t="s">
        <v>131</v>
      </c>
      <c r="I655" s="63" t="s">
        <v>132</v>
      </c>
      <c r="J655" s="64">
        <v>21.753364999999999</v>
      </c>
      <c r="K655" s="64">
        <v>36.706780689999995</v>
      </c>
      <c r="L655" s="64">
        <f t="shared" si="11"/>
        <v>14.953415689999996</v>
      </c>
    </row>
    <row r="656" spans="1:12" ht="30" x14ac:dyDescent="0.2">
      <c r="A656" s="8"/>
      <c r="B656" s="28"/>
      <c r="C656" s="28"/>
      <c r="D656" s="13"/>
      <c r="E656" s="13"/>
      <c r="F656" s="13"/>
      <c r="G656" s="61"/>
      <c r="H656" s="62" t="s">
        <v>133</v>
      </c>
      <c r="I656" s="63" t="s">
        <v>134</v>
      </c>
      <c r="J656" s="64">
        <v>17.785534999999999</v>
      </c>
      <c r="K656" s="64">
        <v>17.785534999999999</v>
      </c>
      <c r="L656" s="64">
        <f t="shared" si="11"/>
        <v>0</v>
      </c>
    </row>
    <row r="657" spans="1:12" ht="15" x14ac:dyDescent="0.2">
      <c r="A657" s="8"/>
      <c r="B657" s="28"/>
      <c r="C657" s="28"/>
      <c r="D657" s="13"/>
      <c r="E657" s="13"/>
      <c r="F657" s="13"/>
      <c r="G657" s="61"/>
      <c r="H657" s="62" t="s">
        <v>135</v>
      </c>
      <c r="I657" s="63" t="s">
        <v>136</v>
      </c>
      <c r="J657" s="64">
        <v>738.91924600000004</v>
      </c>
      <c r="K657" s="64">
        <v>1165.2386659700001</v>
      </c>
      <c r="L657" s="64">
        <f t="shared" si="11"/>
        <v>426.31941997000001</v>
      </c>
    </row>
    <row r="658" spans="1:12" ht="15" x14ac:dyDescent="0.2">
      <c r="A658" s="8"/>
      <c r="B658" s="28"/>
      <c r="C658" s="28"/>
      <c r="D658" s="13"/>
      <c r="E658" s="13"/>
      <c r="F658" s="13"/>
      <c r="G658" s="61"/>
      <c r="H658" s="62" t="s">
        <v>137</v>
      </c>
      <c r="I658" s="63" t="s">
        <v>138</v>
      </c>
      <c r="J658" s="64">
        <v>10.113830999999999</v>
      </c>
      <c r="K658" s="64">
        <v>10.148830999999999</v>
      </c>
      <c r="L658" s="64">
        <f t="shared" si="11"/>
        <v>3.5000000000000142E-2</v>
      </c>
    </row>
    <row r="659" spans="1:12" ht="15" x14ac:dyDescent="0.2">
      <c r="A659" s="8"/>
      <c r="B659" s="28"/>
      <c r="C659" s="28"/>
      <c r="D659" s="13"/>
      <c r="E659" s="13"/>
      <c r="F659" s="13"/>
      <c r="G659" s="61"/>
      <c r="H659" s="62" t="s">
        <v>139</v>
      </c>
      <c r="I659" s="63" t="s">
        <v>140</v>
      </c>
      <c r="J659" s="64">
        <v>467.47480000000002</v>
      </c>
      <c r="K659" s="64">
        <v>545.52791536999996</v>
      </c>
      <c r="L659" s="64">
        <f t="shared" si="11"/>
        <v>78.053115369999944</v>
      </c>
    </row>
    <row r="660" spans="1:12" ht="15" x14ac:dyDescent="0.2">
      <c r="A660" s="8"/>
      <c r="B660" s="28"/>
      <c r="C660" s="28"/>
      <c r="D660" s="13"/>
      <c r="E660" s="13"/>
      <c r="F660" s="13"/>
      <c r="G660" s="61"/>
      <c r="H660" s="62" t="s">
        <v>141</v>
      </c>
      <c r="I660" s="63" t="s">
        <v>142</v>
      </c>
      <c r="J660" s="64">
        <v>59.946551999999997</v>
      </c>
      <c r="K660" s="64">
        <v>38.192066609999991</v>
      </c>
      <c r="L660" s="64">
        <f t="shared" si="11"/>
        <v>-21.754485390000006</v>
      </c>
    </row>
    <row r="661" spans="1:12" ht="15" x14ac:dyDescent="0.2">
      <c r="A661" s="8"/>
      <c r="B661" s="28"/>
      <c r="C661" s="28"/>
      <c r="D661" s="13"/>
      <c r="E661" s="13"/>
      <c r="F661" s="13"/>
      <c r="G661" s="61"/>
      <c r="H661" s="62" t="s">
        <v>2054</v>
      </c>
      <c r="I661" s="63" t="s">
        <v>2055</v>
      </c>
      <c r="J661" s="64">
        <v>616.98773300000005</v>
      </c>
      <c r="K661" s="64">
        <v>616.98773300000005</v>
      </c>
      <c r="L661" s="64">
        <f t="shared" si="11"/>
        <v>0</v>
      </c>
    </row>
    <row r="662" spans="1:12" ht="15" x14ac:dyDescent="0.2">
      <c r="A662" s="8"/>
      <c r="B662" s="28"/>
      <c r="C662" s="28"/>
      <c r="D662" s="13"/>
      <c r="E662" s="29">
        <v>10</v>
      </c>
      <c r="F662" s="30" t="s">
        <v>143</v>
      </c>
      <c r="G662" s="31"/>
      <c r="H662" s="32"/>
      <c r="I662" s="33"/>
      <c r="J662" s="34">
        <v>687.21690100000001</v>
      </c>
      <c r="K662" s="34">
        <v>687.21690100000012</v>
      </c>
      <c r="L662" s="34">
        <f t="shared" si="11"/>
        <v>0</v>
      </c>
    </row>
    <row r="663" spans="1:12" ht="15" x14ac:dyDescent="0.2">
      <c r="A663" s="8"/>
      <c r="B663" s="28"/>
      <c r="C663" s="28"/>
      <c r="D663" s="13"/>
      <c r="E663" s="13"/>
      <c r="F663" s="13"/>
      <c r="G663" s="61" t="s">
        <v>2</v>
      </c>
      <c r="H663" s="62"/>
      <c r="I663" s="63"/>
      <c r="J663" s="64">
        <v>329.03498000000002</v>
      </c>
      <c r="K663" s="64">
        <v>348.75939619000007</v>
      </c>
      <c r="L663" s="64">
        <f t="shared" si="11"/>
        <v>19.724416190000056</v>
      </c>
    </row>
    <row r="664" spans="1:12" ht="15" x14ac:dyDescent="0.2">
      <c r="A664" s="8"/>
      <c r="B664" s="28"/>
      <c r="C664" s="28"/>
      <c r="D664" s="13"/>
      <c r="E664" s="13"/>
      <c r="F664" s="13"/>
      <c r="G664" s="61"/>
      <c r="H664" s="62" t="s">
        <v>2165</v>
      </c>
      <c r="I664" s="63" t="s">
        <v>1278</v>
      </c>
      <c r="J664" s="64">
        <v>12.744671</v>
      </c>
      <c r="K664" s="64">
        <v>12.469806699999999</v>
      </c>
      <c r="L664" s="64">
        <f t="shared" si="11"/>
        <v>-0.27486430000000084</v>
      </c>
    </row>
    <row r="665" spans="1:12" ht="30" x14ac:dyDescent="0.2">
      <c r="A665" s="8"/>
      <c r="B665" s="28"/>
      <c r="C665" s="28"/>
      <c r="D665" s="13"/>
      <c r="E665" s="13"/>
      <c r="F665" s="13"/>
      <c r="G665" s="61"/>
      <c r="H665" s="62" t="s">
        <v>2171</v>
      </c>
      <c r="I665" s="63" t="s">
        <v>1503</v>
      </c>
      <c r="J665" s="64">
        <v>2.0330699999999999</v>
      </c>
      <c r="K665" s="64">
        <v>1.1316070299999998</v>
      </c>
      <c r="L665" s="64">
        <f t="shared" si="11"/>
        <v>-0.90146297000000009</v>
      </c>
    </row>
    <row r="666" spans="1:12" ht="15" x14ac:dyDescent="0.2">
      <c r="A666" s="8"/>
      <c r="B666" s="28"/>
      <c r="C666" s="28"/>
      <c r="D666" s="13"/>
      <c r="E666" s="13"/>
      <c r="F666" s="13"/>
      <c r="G666" s="61"/>
      <c r="H666" s="62" t="s">
        <v>2168</v>
      </c>
      <c r="I666" s="63" t="s">
        <v>2451</v>
      </c>
      <c r="J666" s="64">
        <v>10.490349</v>
      </c>
      <c r="K666" s="64">
        <v>10.516663469999999</v>
      </c>
      <c r="L666" s="64">
        <f t="shared" si="11"/>
        <v>2.6314469999999091E-2</v>
      </c>
    </row>
    <row r="667" spans="1:12" ht="15" x14ac:dyDescent="0.2">
      <c r="A667" s="8"/>
      <c r="B667" s="28"/>
      <c r="C667" s="28"/>
      <c r="D667" s="13"/>
      <c r="E667" s="13"/>
      <c r="F667" s="13"/>
      <c r="G667" s="61"/>
      <c r="H667" s="62" t="s">
        <v>2179</v>
      </c>
      <c r="I667" s="63" t="s">
        <v>1279</v>
      </c>
      <c r="J667" s="64">
        <v>5.8263629999999997</v>
      </c>
      <c r="K667" s="64">
        <v>3.1816583399999998</v>
      </c>
      <c r="L667" s="64">
        <f t="shared" si="11"/>
        <v>-2.6447046599999999</v>
      </c>
    </row>
    <row r="668" spans="1:12" ht="15" x14ac:dyDescent="0.2">
      <c r="A668" s="8"/>
      <c r="B668" s="28"/>
      <c r="C668" s="28"/>
      <c r="D668" s="13"/>
      <c r="E668" s="13"/>
      <c r="F668" s="13"/>
      <c r="G668" s="61"/>
      <c r="H668" s="62" t="s">
        <v>2180</v>
      </c>
      <c r="I668" s="63" t="s">
        <v>1447</v>
      </c>
      <c r="J668" s="64">
        <v>1.943751</v>
      </c>
      <c r="K668" s="64">
        <v>1.3852431199999999</v>
      </c>
      <c r="L668" s="64">
        <f t="shared" si="11"/>
        <v>-0.55850788000000007</v>
      </c>
    </row>
    <row r="669" spans="1:12" ht="15" x14ac:dyDescent="0.2">
      <c r="A669" s="8"/>
      <c r="B669" s="28"/>
      <c r="C669" s="28"/>
      <c r="D669" s="13"/>
      <c r="E669" s="13"/>
      <c r="F669" s="13"/>
      <c r="G669" s="61"/>
      <c r="H669" s="62" t="s">
        <v>2181</v>
      </c>
      <c r="I669" s="63" t="s">
        <v>1504</v>
      </c>
      <c r="J669" s="64">
        <v>1.3452539999999999</v>
      </c>
      <c r="K669" s="64">
        <v>1.34480281</v>
      </c>
      <c r="L669" s="64">
        <f t="shared" si="11"/>
        <v>-4.511899999999347E-4</v>
      </c>
    </row>
    <row r="670" spans="1:12" ht="15" x14ac:dyDescent="0.2">
      <c r="A670" s="8"/>
      <c r="B670" s="28"/>
      <c r="C670" s="28"/>
      <c r="D670" s="13"/>
      <c r="E670" s="13"/>
      <c r="F670" s="13"/>
      <c r="G670" s="61"/>
      <c r="H670" s="62" t="s">
        <v>2182</v>
      </c>
      <c r="I670" s="63" t="s">
        <v>2452</v>
      </c>
      <c r="J670" s="64">
        <v>0</v>
      </c>
      <c r="K670" s="64">
        <v>2.8380810599999995</v>
      </c>
      <c r="L670" s="64">
        <f t="shared" si="11"/>
        <v>2.8380810599999995</v>
      </c>
    </row>
    <row r="671" spans="1:12" ht="15" x14ac:dyDescent="0.2">
      <c r="A671" s="8"/>
      <c r="B671" s="28"/>
      <c r="C671" s="28"/>
      <c r="D671" s="13"/>
      <c r="E671" s="13"/>
      <c r="F671" s="13"/>
      <c r="G671" s="61"/>
      <c r="H671" s="62" t="s">
        <v>2186</v>
      </c>
      <c r="I671" s="63" t="s">
        <v>1505</v>
      </c>
      <c r="J671" s="64">
        <v>9.908417</v>
      </c>
      <c r="K671" s="64">
        <v>34.31253756000001</v>
      </c>
      <c r="L671" s="64">
        <f t="shared" si="11"/>
        <v>24.40412056000001</v>
      </c>
    </row>
    <row r="672" spans="1:12" ht="15" x14ac:dyDescent="0.2">
      <c r="A672" s="8"/>
      <c r="B672" s="28"/>
      <c r="C672" s="28"/>
      <c r="D672" s="13"/>
      <c r="E672" s="13"/>
      <c r="F672" s="13"/>
      <c r="G672" s="61"/>
      <c r="H672" s="62" t="s">
        <v>2213</v>
      </c>
      <c r="I672" s="63" t="s">
        <v>1506</v>
      </c>
      <c r="J672" s="64">
        <v>1.1130880000000001</v>
      </c>
      <c r="K672" s="64">
        <v>1.2152E-2</v>
      </c>
      <c r="L672" s="64">
        <f t="shared" si="11"/>
        <v>-1.1009360000000001</v>
      </c>
    </row>
    <row r="673" spans="1:12" ht="15" x14ac:dyDescent="0.2">
      <c r="A673" s="8"/>
      <c r="B673" s="28"/>
      <c r="C673" s="28"/>
      <c r="D673" s="13"/>
      <c r="E673" s="13"/>
      <c r="F673" s="13"/>
      <c r="G673" s="61"/>
      <c r="H673" s="62" t="s">
        <v>2187</v>
      </c>
      <c r="I673" s="63" t="s">
        <v>1507</v>
      </c>
      <c r="J673" s="64">
        <v>0.95481899999999997</v>
      </c>
      <c r="K673" s="64">
        <v>2.0001999999999999E-2</v>
      </c>
      <c r="L673" s="64">
        <f t="shared" si="11"/>
        <v>-0.93481700000000001</v>
      </c>
    </row>
    <row r="674" spans="1:12" ht="15" x14ac:dyDescent="0.2">
      <c r="A674" s="8"/>
      <c r="B674" s="28"/>
      <c r="C674" s="28"/>
      <c r="D674" s="13"/>
      <c r="E674" s="13"/>
      <c r="F674" s="13"/>
      <c r="G674" s="61"/>
      <c r="H674" s="62" t="s">
        <v>2188</v>
      </c>
      <c r="I674" s="63" t="s">
        <v>1508</v>
      </c>
      <c r="J674" s="64">
        <v>1.1347579999999999</v>
      </c>
      <c r="K674" s="64">
        <v>5.7470000000000004E-3</v>
      </c>
      <c r="L674" s="64">
        <f t="shared" si="11"/>
        <v>-1.129011</v>
      </c>
    </row>
    <row r="675" spans="1:12" ht="15" x14ac:dyDescent="0.2">
      <c r="A675" s="8"/>
      <c r="B675" s="28"/>
      <c r="C675" s="28"/>
      <c r="D675" s="13"/>
      <c r="E675" s="13"/>
      <c r="F675" s="13"/>
      <c r="G675" s="61"/>
      <c r="H675" s="62" t="s">
        <v>2189</v>
      </c>
      <c r="I675" s="63" t="s">
        <v>1509</v>
      </c>
      <c r="J675" s="64">
        <v>0.92146499999999998</v>
      </c>
      <c r="K675" s="64">
        <v>1.0314E-2</v>
      </c>
      <c r="L675" s="64">
        <f t="shared" si="11"/>
        <v>-0.91115099999999993</v>
      </c>
    </row>
    <row r="676" spans="1:12" ht="15" x14ac:dyDescent="0.2">
      <c r="A676" s="8"/>
      <c r="B676" s="28"/>
      <c r="C676" s="28"/>
      <c r="D676" s="13"/>
      <c r="E676" s="13"/>
      <c r="F676" s="13"/>
      <c r="G676" s="61"/>
      <c r="H676" s="62" t="s">
        <v>2193</v>
      </c>
      <c r="I676" s="63" t="s">
        <v>1510</v>
      </c>
      <c r="J676" s="64">
        <v>1.7697929999999999</v>
      </c>
      <c r="K676" s="64">
        <v>1.40137E-2</v>
      </c>
      <c r="L676" s="64">
        <f t="shared" si="11"/>
        <v>-1.7557792999999999</v>
      </c>
    </row>
    <row r="677" spans="1:12" ht="15" x14ac:dyDescent="0.2">
      <c r="A677" s="8"/>
      <c r="B677" s="28"/>
      <c r="C677" s="28"/>
      <c r="D677" s="13"/>
      <c r="E677" s="13"/>
      <c r="F677" s="13"/>
      <c r="G677" s="61"/>
      <c r="H677" s="62" t="s">
        <v>2410</v>
      </c>
      <c r="I677" s="63" t="s">
        <v>1511</v>
      </c>
      <c r="J677" s="64">
        <v>0.92276199999999997</v>
      </c>
      <c r="K677" s="64">
        <v>5.189E-3</v>
      </c>
      <c r="L677" s="64">
        <f t="shared" si="11"/>
        <v>-0.91757299999999997</v>
      </c>
    </row>
    <row r="678" spans="1:12" ht="15" x14ac:dyDescent="0.2">
      <c r="A678" s="8"/>
      <c r="B678" s="28"/>
      <c r="C678" s="28"/>
      <c r="D678" s="13"/>
      <c r="E678" s="13"/>
      <c r="F678" s="13"/>
      <c r="G678" s="61"/>
      <c r="H678" s="62" t="s">
        <v>2334</v>
      </c>
      <c r="I678" s="63" t="s">
        <v>1512</v>
      </c>
      <c r="J678" s="64">
        <v>1.075963</v>
      </c>
      <c r="K678" s="64">
        <v>6.0010000000000003E-3</v>
      </c>
      <c r="L678" s="64">
        <f t="shared" si="11"/>
        <v>-1.0699620000000001</v>
      </c>
    </row>
    <row r="679" spans="1:12" ht="15" x14ac:dyDescent="0.2">
      <c r="A679" s="8"/>
      <c r="B679" s="28"/>
      <c r="C679" s="28"/>
      <c r="D679" s="13"/>
      <c r="E679" s="13"/>
      <c r="F679" s="13"/>
      <c r="G679" s="61"/>
      <c r="H679" s="62" t="s">
        <v>2335</v>
      </c>
      <c r="I679" s="63" t="s">
        <v>1513</v>
      </c>
      <c r="J679" s="64">
        <v>1.4822709999999999</v>
      </c>
      <c r="K679" s="64">
        <v>3.3545999999999999E-2</v>
      </c>
      <c r="L679" s="64">
        <f t="shared" si="11"/>
        <v>-1.4487249999999998</v>
      </c>
    </row>
    <row r="680" spans="1:12" ht="15" x14ac:dyDescent="0.2">
      <c r="A680" s="8"/>
      <c r="B680" s="28"/>
      <c r="C680" s="28"/>
      <c r="D680" s="13"/>
      <c r="E680" s="13"/>
      <c r="F680" s="13"/>
      <c r="G680" s="61"/>
      <c r="H680" s="62" t="s">
        <v>2214</v>
      </c>
      <c r="I680" s="63" t="s">
        <v>1514</v>
      </c>
      <c r="J680" s="64">
        <v>3.3320720000000001</v>
      </c>
      <c r="K680" s="64">
        <v>6.6188999999999998E-2</v>
      </c>
      <c r="L680" s="64">
        <f t="shared" si="11"/>
        <v>-3.2658830000000001</v>
      </c>
    </row>
    <row r="681" spans="1:12" ht="15" x14ac:dyDescent="0.2">
      <c r="A681" s="8"/>
      <c r="B681" s="28"/>
      <c r="C681" s="28"/>
      <c r="D681" s="13"/>
      <c r="E681" s="13"/>
      <c r="F681" s="13"/>
      <c r="G681" s="61"/>
      <c r="H681" s="62" t="s">
        <v>2215</v>
      </c>
      <c r="I681" s="63" t="s">
        <v>1515</v>
      </c>
      <c r="J681" s="64">
        <v>1.4233800000000001</v>
      </c>
      <c r="K681" s="64">
        <v>2.0810139999999998E-2</v>
      </c>
      <c r="L681" s="64">
        <f t="shared" si="11"/>
        <v>-1.4025698600000001</v>
      </c>
    </row>
    <row r="682" spans="1:12" ht="15" x14ac:dyDescent="0.2">
      <c r="A682" s="8"/>
      <c r="B682" s="28"/>
      <c r="C682" s="28"/>
      <c r="D682" s="13"/>
      <c r="E682" s="13"/>
      <c r="F682" s="13"/>
      <c r="G682" s="61"/>
      <c r="H682" s="62" t="s">
        <v>2216</v>
      </c>
      <c r="I682" s="63" t="s">
        <v>1516</v>
      </c>
      <c r="J682" s="64">
        <v>1.005004</v>
      </c>
      <c r="K682" s="64">
        <v>6.0980000000000001E-3</v>
      </c>
      <c r="L682" s="64">
        <f t="shared" si="11"/>
        <v>-0.99890599999999996</v>
      </c>
    </row>
    <row r="683" spans="1:12" ht="15" x14ac:dyDescent="0.2">
      <c r="A683" s="8"/>
      <c r="B683" s="28"/>
      <c r="C683" s="28"/>
      <c r="D683" s="13"/>
      <c r="E683" s="13"/>
      <c r="F683" s="13"/>
      <c r="G683" s="61"/>
      <c r="H683" s="62" t="s">
        <v>2217</v>
      </c>
      <c r="I683" s="63" t="s">
        <v>1517</v>
      </c>
      <c r="J683" s="64">
        <v>1.0158229999999999</v>
      </c>
      <c r="K683" s="64">
        <v>8.7829999999999991E-3</v>
      </c>
      <c r="L683" s="64">
        <f t="shared" si="11"/>
        <v>-1.0070399999999999</v>
      </c>
    </row>
    <row r="684" spans="1:12" ht="15" x14ac:dyDescent="0.2">
      <c r="A684" s="8"/>
      <c r="B684" s="28"/>
      <c r="C684" s="28"/>
      <c r="D684" s="13"/>
      <c r="E684" s="13"/>
      <c r="F684" s="13"/>
      <c r="G684" s="61"/>
      <c r="H684" s="62" t="s">
        <v>2218</v>
      </c>
      <c r="I684" s="63" t="s">
        <v>1518</v>
      </c>
      <c r="J684" s="64">
        <v>1.073377</v>
      </c>
      <c r="K684" s="64">
        <v>1.3498E-2</v>
      </c>
      <c r="L684" s="64">
        <f t="shared" si="11"/>
        <v>-1.059879</v>
      </c>
    </row>
    <row r="685" spans="1:12" ht="15" x14ac:dyDescent="0.2">
      <c r="A685" s="8"/>
      <c r="B685" s="28"/>
      <c r="C685" s="28"/>
      <c r="D685" s="13"/>
      <c r="E685" s="13"/>
      <c r="F685" s="13"/>
      <c r="G685" s="61"/>
      <c r="H685" s="62" t="s">
        <v>2219</v>
      </c>
      <c r="I685" s="63" t="s">
        <v>1519</v>
      </c>
      <c r="J685" s="64">
        <v>2.105118</v>
      </c>
      <c r="K685" s="64">
        <v>2.8244999999999999E-2</v>
      </c>
      <c r="L685" s="64">
        <f t="shared" si="11"/>
        <v>-2.076873</v>
      </c>
    </row>
    <row r="686" spans="1:12" ht="15" x14ac:dyDescent="0.2">
      <c r="A686" s="8"/>
      <c r="B686" s="28"/>
      <c r="C686" s="28"/>
      <c r="D686" s="13"/>
      <c r="E686" s="13"/>
      <c r="F686" s="13"/>
      <c r="G686" s="61"/>
      <c r="H686" s="62" t="s">
        <v>2336</v>
      </c>
      <c r="I686" s="63" t="s">
        <v>1520</v>
      </c>
      <c r="J686" s="64">
        <v>1.493673</v>
      </c>
      <c r="K686" s="64">
        <v>1.8564000000000001E-2</v>
      </c>
      <c r="L686" s="64">
        <f t="shared" si="11"/>
        <v>-1.475109</v>
      </c>
    </row>
    <row r="687" spans="1:12" ht="15" x14ac:dyDescent="0.2">
      <c r="A687" s="8"/>
      <c r="B687" s="28"/>
      <c r="C687" s="28"/>
      <c r="D687" s="13"/>
      <c r="E687" s="13"/>
      <c r="F687" s="13"/>
      <c r="G687" s="61"/>
      <c r="H687" s="62" t="s">
        <v>2337</v>
      </c>
      <c r="I687" s="63" t="s">
        <v>1521</v>
      </c>
      <c r="J687" s="64">
        <v>1.5204519999999999</v>
      </c>
      <c r="K687" s="64">
        <v>1.8145999999999999E-2</v>
      </c>
      <c r="L687" s="64">
        <f t="shared" si="11"/>
        <v>-1.5023059999999999</v>
      </c>
    </row>
    <row r="688" spans="1:12" ht="15" x14ac:dyDescent="0.2">
      <c r="A688" s="8"/>
      <c r="B688" s="28"/>
      <c r="C688" s="28"/>
      <c r="D688" s="13"/>
      <c r="E688" s="13"/>
      <c r="F688" s="13"/>
      <c r="G688" s="61"/>
      <c r="H688" s="62" t="s">
        <v>2338</v>
      </c>
      <c r="I688" s="63" t="s">
        <v>1522</v>
      </c>
      <c r="J688" s="64">
        <v>1.271803</v>
      </c>
      <c r="K688" s="64">
        <v>9.9480000000000002E-3</v>
      </c>
      <c r="L688" s="64">
        <f t="shared" si="11"/>
        <v>-1.2618549999999999</v>
      </c>
    </row>
    <row r="689" spans="1:12" ht="15" x14ac:dyDescent="0.2">
      <c r="A689" s="8"/>
      <c r="B689" s="28"/>
      <c r="C689" s="28"/>
      <c r="D689" s="13"/>
      <c r="E689" s="13"/>
      <c r="F689" s="13"/>
      <c r="G689" s="61"/>
      <c r="H689" s="62" t="s">
        <v>2339</v>
      </c>
      <c r="I689" s="63" t="s">
        <v>1523</v>
      </c>
      <c r="J689" s="64">
        <v>0.81290200000000001</v>
      </c>
      <c r="K689" s="64">
        <v>2.65E-3</v>
      </c>
      <c r="L689" s="64">
        <f t="shared" si="11"/>
        <v>-0.81025199999999997</v>
      </c>
    </row>
    <row r="690" spans="1:12" ht="15" x14ac:dyDescent="0.2">
      <c r="A690" s="8"/>
      <c r="B690" s="28"/>
      <c r="C690" s="28"/>
      <c r="D690" s="13"/>
      <c r="E690" s="13"/>
      <c r="F690" s="13"/>
      <c r="G690" s="61"/>
      <c r="H690" s="62" t="s">
        <v>2340</v>
      </c>
      <c r="I690" s="63" t="s">
        <v>1524</v>
      </c>
      <c r="J690" s="64">
        <v>2.1673420000000001</v>
      </c>
      <c r="K690" s="64">
        <v>4.0896000000000002E-2</v>
      </c>
      <c r="L690" s="64">
        <f t="shared" si="11"/>
        <v>-2.1264460000000001</v>
      </c>
    </row>
    <row r="691" spans="1:12" ht="15" x14ac:dyDescent="0.2">
      <c r="A691" s="8"/>
      <c r="B691" s="28"/>
      <c r="C691" s="28"/>
      <c r="D691" s="13"/>
      <c r="E691" s="13"/>
      <c r="F691" s="13"/>
      <c r="G691" s="61"/>
      <c r="H691" s="62" t="s">
        <v>2220</v>
      </c>
      <c r="I691" s="63" t="s">
        <v>1525</v>
      </c>
      <c r="J691" s="64">
        <v>1.1101289999999999</v>
      </c>
      <c r="K691" s="64">
        <v>6.4429999999999999E-3</v>
      </c>
      <c r="L691" s="64">
        <f t="shared" si="11"/>
        <v>-1.1036859999999999</v>
      </c>
    </row>
    <row r="692" spans="1:12" ht="15" x14ac:dyDescent="0.2">
      <c r="A692" s="8"/>
      <c r="B692" s="28"/>
      <c r="C692" s="28"/>
      <c r="D692" s="13"/>
      <c r="E692" s="13"/>
      <c r="F692" s="13"/>
      <c r="G692" s="61"/>
      <c r="H692" s="62" t="s">
        <v>2221</v>
      </c>
      <c r="I692" s="63" t="s">
        <v>1526</v>
      </c>
      <c r="J692" s="64">
        <v>2.3916629999999999</v>
      </c>
      <c r="K692" s="64">
        <v>2.6554410000000001E-2</v>
      </c>
      <c r="L692" s="64">
        <f t="shared" si="11"/>
        <v>-2.3651085899999997</v>
      </c>
    </row>
    <row r="693" spans="1:12" ht="15" x14ac:dyDescent="0.2">
      <c r="A693" s="8"/>
      <c r="B693" s="28"/>
      <c r="C693" s="28"/>
      <c r="D693" s="13"/>
      <c r="E693" s="13"/>
      <c r="F693" s="13"/>
      <c r="G693" s="61"/>
      <c r="H693" s="62" t="s">
        <v>2222</v>
      </c>
      <c r="I693" s="63" t="s">
        <v>1527</v>
      </c>
      <c r="J693" s="64">
        <v>1.747369</v>
      </c>
      <c r="K693" s="64">
        <v>2.2386E-2</v>
      </c>
      <c r="L693" s="64">
        <f t="shared" si="11"/>
        <v>-1.7249829999999999</v>
      </c>
    </row>
    <row r="694" spans="1:12" ht="15" x14ac:dyDescent="0.2">
      <c r="A694" s="8"/>
      <c r="B694" s="28"/>
      <c r="C694" s="28"/>
      <c r="D694" s="13"/>
      <c r="E694" s="13"/>
      <c r="F694" s="13"/>
      <c r="G694" s="61"/>
      <c r="H694" s="62" t="s">
        <v>2223</v>
      </c>
      <c r="I694" s="63" t="s">
        <v>1528</v>
      </c>
      <c r="J694" s="64">
        <v>0.492844</v>
      </c>
      <c r="K694" s="64">
        <v>5.3749999999999996E-3</v>
      </c>
      <c r="L694" s="64">
        <f t="shared" si="11"/>
        <v>-0.48746899999999999</v>
      </c>
    </row>
    <row r="695" spans="1:12" ht="15" x14ac:dyDescent="0.2">
      <c r="A695" s="8"/>
      <c r="B695" s="28"/>
      <c r="C695" s="28"/>
      <c r="D695" s="13"/>
      <c r="E695" s="13"/>
      <c r="F695" s="13"/>
      <c r="G695" s="61"/>
      <c r="H695" s="62" t="s">
        <v>2224</v>
      </c>
      <c r="I695" s="63" t="s">
        <v>1529</v>
      </c>
      <c r="J695" s="64">
        <v>1.0035019999999999</v>
      </c>
      <c r="K695" s="64">
        <v>2.490266E-2</v>
      </c>
      <c r="L695" s="64">
        <f t="shared" si="11"/>
        <v>-0.97859933999999993</v>
      </c>
    </row>
    <row r="696" spans="1:12" ht="15" x14ac:dyDescent="0.2">
      <c r="A696" s="8"/>
      <c r="B696" s="28"/>
      <c r="C696" s="28"/>
      <c r="D696" s="13"/>
      <c r="E696" s="13"/>
      <c r="F696" s="13"/>
      <c r="G696" s="61"/>
      <c r="H696" s="62" t="s">
        <v>2411</v>
      </c>
      <c r="I696" s="63" t="s">
        <v>1530</v>
      </c>
      <c r="J696" s="64">
        <v>1.278897</v>
      </c>
      <c r="K696" s="64">
        <v>1.5762000000000002E-2</v>
      </c>
      <c r="L696" s="64">
        <f t="shared" si="11"/>
        <v>-1.2631349999999999</v>
      </c>
    </row>
    <row r="697" spans="1:12" ht="15" x14ac:dyDescent="0.2">
      <c r="A697" s="8"/>
      <c r="B697" s="28"/>
      <c r="C697" s="28"/>
      <c r="D697" s="13"/>
      <c r="E697" s="13"/>
      <c r="F697" s="13"/>
      <c r="G697" s="61"/>
      <c r="H697" s="62" t="s">
        <v>2412</v>
      </c>
      <c r="I697" s="63" t="s">
        <v>1531</v>
      </c>
      <c r="J697" s="64">
        <v>1.643162</v>
      </c>
      <c r="K697" s="64">
        <v>1.4918000000000001E-2</v>
      </c>
      <c r="L697" s="64">
        <f t="shared" si="11"/>
        <v>-1.628244</v>
      </c>
    </row>
    <row r="698" spans="1:12" ht="15" x14ac:dyDescent="0.2">
      <c r="A698" s="8"/>
      <c r="B698" s="28"/>
      <c r="C698" s="28"/>
      <c r="D698" s="13"/>
      <c r="E698" s="13"/>
      <c r="F698" s="13"/>
      <c r="G698" s="61"/>
      <c r="H698" s="62" t="s">
        <v>2413</v>
      </c>
      <c r="I698" s="63" t="s">
        <v>1532</v>
      </c>
      <c r="J698" s="64">
        <v>0.84585500000000002</v>
      </c>
      <c r="K698" s="64">
        <v>6.8910000000000004E-3</v>
      </c>
      <c r="L698" s="64">
        <f t="shared" si="11"/>
        <v>-0.83896400000000004</v>
      </c>
    </row>
    <row r="699" spans="1:12" ht="15" x14ac:dyDescent="0.2">
      <c r="A699" s="8"/>
      <c r="B699" s="28"/>
      <c r="C699" s="28"/>
      <c r="D699" s="13"/>
      <c r="E699" s="13"/>
      <c r="F699" s="13"/>
      <c r="G699" s="61"/>
      <c r="H699" s="62" t="s">
        <v>2414</v>
      </c>
      <c r="I699" s="63" t="s">
        <v>1533</v>
      </c>
      <c r="J699" s="64">
        <v>0.68009900000000001</v>
      </c>
      <c r="K699" s="64">
        <v>3.8899999999999998E-3</v>
      </c>
      <c r="L699" s="64">
        <f t="shared" si="11"/>
        <v>-0.67620900000000006</v>
      </c>
    </row>
    <row r="700" spans="1:12" ht="15" x14ac:dyDescent="0.2">
      <c r="A700" s="8"/>
      <c r="B700" s="28"/>
      <c r="C700" s="28"/>
      <c r="D700" s="13"/>
      <c r="E700" s="13"/>
      <c r="F700" s="13"/>
      <c r="G700" s="61"/>
      <c r="H700" s="62" t="s">
        <v>2415</v>
      </c>
      <c r="I700" s="63" t="s">
        <v>1534</v>
      </c>
      <c r="J700" s="64">
        <v>0.89443399999999995</v>
      </c>
      <c r="K700" s="64">
        <v>8.1030000000000008E-3</v>
      </c>
      <c r="L700" s="64">
        <f t="shared" si="11"/>
        <v>-0.88633099999999998</v>
      </c>
    </row>
    <row r="701" spans="1:12" ht="15" x14ac:dyDescent="0.2">
      <c r="A701" s="8"/>
      <c r="B701" s="28"/>
      <c r="C701" s="28"/>
      <c r="D701" s="13"/>
      <c r="E701" s="13"/>
      <c r="F701" s="13"/>
      <c r="G701" s="61"/>
      <c r="H701" s="62" t="s">
        <v>2416</v>
      </c>
      <c r="I701" s="63" t="s">
        <v>1535</v>
      </c>
      <c r="J701" s="64">
        <v>1.006807</v>
      </c>
      <c r="K701" s="64">
        <v>1.4748000000000001E-2</v>
      </c>
      <c r="L701" s="64">
        <f t="shared" si="11"/>
        <v>-0.99205900000000002</v>
      </c>
    </row>
    <row r="702" spans="1:12" ht="15" x14ac:dyDescent="0.2">
      <c r="A702" s="8"/>
      <c r="B702" s="28"/>
      <c r="C702" s="28"/>
      <c r="D702" s="13"/>
      <c r="E702" s="13"/>
      <c r="F702" s="13"/>
      <c r="G702" s="61"/>
      <c r="H702" s="62" t="s">
        <v>2417</v>
      </c>
      <c r="I702" s="63" t="s">
        <v>1536</v>
      </c>
      <c r="J702" s="64">
        <v>1.2919069999999999</v>
      </c>
      <c r="K702" s="64">
        <v>1.0762000000000001E-2</v>
      </c>
      <c r="L702" s="64">
        <f t="shared" si="11"/>
        <v>-1.281145</v>
      </c>
    </row>
    <row r="703" spans="1:12" ht="15" x14ac:dyDescent="0.2">
      <c r="A703" s="8"/>
      <c r="B703" s="28"/>
      <c r="C703" s="28"/>
      <c r="D703" s="13"/>
      <c r="E703" s="13"/>
      <c r="F703" s="13"/>
      <c r="G703" s="61"/>
      <c r="H703" s="62" t="s">
        <v>2418</v>
      </c>
      <c r="I703" s="63" t="s">
        <v>1537</v>
      </c>
      <c r="J703" s="64">
        <v>1.302001</v>
      </c>
      <c r="K703" s="64">
        <v>2.7554769999999999E-2</v>
      </c>
      <c r="L703" s="64">
        <f t="shared" si="11"/>
        <v>-1.2744462299999999</v>
      </c>
    </row>
    <row r="704" spans="1:12" ht="15" x14ac:dyDescent="0.2">
      <c r="A704" s="8"/>
      <c r="B704" s="28"/>
      <c r="C704" s="28"/>
      <c r="D704" s="13"/>
      <c r="E704" s="13"/>
      <c r="F704" s="13"/>
      <c r="G704" s="61"/>
      <c r="H704" s="62" t="s">
        <v>2453</v>
      </c>
      <c r="I704" s="63" t="s">
        <v>1538</v>
      </c>
      <c r="J704" s="64">
        <v>1.1759679999999999</v>
      </c>
      <c r="K704" s="64">
        <v>6.2769999999999996E-3</v>
      </c>
      <c r="L704" s="64">
        <f t="shared" si="11"/>
        <v>-1.1696909999999998</v>
      </c>
    </row>
    <row r="705" spans="1:12" ht="15" x14ac:dyDescent="0.2">
      <c r="A705" s="8"/>
      <c r="B705" s="28"/>
      <c r="C705" s="28"/>
      <c r="D705" s="13"/>
      <c r="E705" s="13"/>
      <c r="F705" s="13"/>
      <c r="G705" s="61"/>
      <c r="H705" s="62" t="s">
        <v>2454</v>
      </c>
      <c r="I705" s="63" t="s">
        <v>1539</v>
      </c>
      <c r="J705" s="64">
        <v>0.42682100000000001</v>
      </c>
      <c r="K705" s="64">
        <v>2.722E-3</v>
      </c>
      <c r="L705" s="64">
        <f t="shared" si="11"/>
        <v>-0.424099</v>
      </c>
    </row>
    <row r="706" spans="1:12" ht="15" x14ac:dyDescent="0.2">
      <c r="A706" s="8"/>
      <c r="B706" s="28"/>
      <c r="C706" s="28"/>
      <c r="D706" s="13"/>
      <c r="E706" s="13"/>
      <c r="F706" s="13"/>
      <c r="G706" s="61"/>
      <c r="H706" s="62" t="s">
        <v>2455</v>
      </c>
      <c r="I706" s="63" t="s">
        <v>1540</v>
      </c>
      <c r="J706" s="64">
        <v>0.66340500000000002</v>
      </c>
      <c r="K706" s="64">
        <v>4.2760000000000003E-3</v>
      </c>
      <c r="L706" s="64">
        <f t="shared" si="11"/>
        <v>-0.65912900000000008</v>
      </c>
    </row>
    <row r="707" spans="1:12" ht="15" x14ac:dyDescent="0.2">
      <c r="A707" s="8"/>
      <c r="B707" s="28"/>
      <c r="C707" s="28"/>
      <c r="D707" s="13"/>
      <c r="E707" s="13"/>
      <c r="F707" s="13"/>
      <c r="G707" s="61"/>
      <c r="H707" s="62" t="s">
        <v>2456</v>
      </c>
      <c r="I707" s="63" t="s">
        <v>1541</v>
      </c>
      <c r="J707" s="64">
        <v>0.43038100000000001</v>
      </c>
      <c r="K707" s="64">
        <v>2.0379999999999999E-3</v>
      </c>
      <c r="L707" s="64">
        <f t="shared" si="11"/>
        <v>-0.42834300000000003</v>
      </c>
    </row>
    <row r="708" spans="1:12" ht="15" x14ac:dyDescent="0.2">
      <c r="A708" s="8"/>
      <c r="B708" s="28"/>
      <c r="C708" s="28"/>
      <c r="D708" s="13"/>
      <c r="E708" s="13"/>
      <c r="F708" s="13"/>
      <c r="G708" s="61"/>
      <c r="H708" s="62" t="s">
        <v>2457</v>
      </c>
      <c r="I708" s="63" t="s">
        <v>1542</v>
      </c>
      <c r="J708" s="64">
        <v>1.147276</v>
      </c>
      <c r="K708" s="64">
        <v>1.9786999999999999E-2</v>
      </c>
      <c r="L708" s="64">
        <f t="shared" si="11"/>
        <v>-1.127489</v>
      </c>
    </row>
    <row r="709" spans="1:12" ht="15" x14ac:dyDescent="0.2">
      <c r="A709" s="8"/>
      <c r="B709" s="28"/>
      <c r="C709" s="28"/>
      <c r="D709" s="13"/>
      <c r="E709" s="13"/>
      <c r="F709" s="13"/>
      <c r="G709" s="61"/>
      <c r="H709" s="62" t="s">
        <v>2458</v>
      </c>
      <c r="I709" s="63" t="s">
        <v>1543</v>
      </c>
      <c r="J709" s="64">
        <v>0.53201399999999999</v>
      </c>
      <c r="K709" s="64">
        <v>2.9789999999999999E-3</v>
      </c>
      <c r="L709" s="64">
        <f t="shared" si="11"/>
        <v>-0.52903500000000003</v>
      </c>
    </row>
    <row r="710" spans="1:12" ht="15" x14ac:dyDescent="0.2">
      <c r="A710" s="8"/>
      <c r="B710" s="28"/>
      <c r="C710" s="28"/>
      <c r="D710" s="13"/>
      <c r="E710" s="13"/>
      <c r="F710" s="13"/>
      <c r="G710" s="61"/>
      <c r="H710" s="62" t="s">
        <v>2459</v>
      </c>
      <c r="I710" s="63" t="s">
        <v>1544</v>
      </c>
      <c r="J710" s="64">
        <v>0.50950899999999999</v>
      </c>
      <c r="K710" s="64">
        <v>4.9280000000000001E-3</v>
      </c>
      <c r="L710" s="64">
        <f t="shared" si="11"/>
        <v>-0.50458099999999995</v>
      </c>
    </row>
    <row r="711" spans="1:12" ht="15" x14ac:dyDescent="0.2">
      <c r="A711" s="8"/>
      <c r="B711" s="28"/>
      <c r="C711" s="28"/>
      <c r="D711" s="13"/>
      <c r="E711" s="13"/>
      <c r="F711" s="13"/>
      <c r="G711" s="61"/>
      <c r="H711" s="62" t="s">
        <v>2460</v>
      </c>
      <c r="I711" s="63" t="s">
        <v>1545</v>
      </c>
      <c r="J711" s="64">
        <v>0.568797</v>
      </c>
      <c r="K711" s="64">
        <v>6.169E-3</v>
      </c>
      <c r="L711" s="64">
        <f t="shared" si="11"/>
        <v>-0.56262800000000002</v>
      </c>
    </row>
    <row r="712" spans="1:12" ht="15" x14ac:dyDescent="0.2">
      <c r="A712" s="8"/>
      <c r="B712" s="28"/>
      <c r="C712" s="28"/>
      <c r="D712" s="13"/>
      <c r="E712" s="13"/>
      <c r="F712" s="13"/>
      <c r="G712" s="61"/>
      <c r="H712" s="62" t="s">
        <v>2461</v>
      </c>
      <c r="I712" s="63" t="s">
        <v>1546</v>
      </c>
      <c r="J712" s="64">
        <v>0.57068099999999999</v>
      </c>
      <c r="K712" s="64">
        <v>2.8860000000000001E-3</v>
      </c>
      <c r="L712" s="64">
        <f t="shared" ref="L712:L775" si="12">+K712-J712</f>
        <v>-0.56779499999999994</v>
      </c>
    </row>
    <row r="713" spans="1:12" ht="15" x14ac:dyDescent="0.2">
      <c r="A713" s="8"/>
      <c r="B713" s="28"/>
      <c r="C713" s="28"/>
      <c r="D713" s="13"/>
      <c r="E713" s="13"/>
      <c r="F713" s="13"/>
      <c r="G713" s="61"/>
      <c r="H713" s="62" t="s">
        <v>2462</v>
      </c>
      <c r="I713" s="63" t="s">
        <v>1547</v>
      </c>
      <c r="J713" s="64">
        <v>0.38728000000000001</v>
      </c>
      <c r="K713" s="64">
        <v>4.019E-3</v>
      </c>
      <c r="L713" s="64">
        <f t="shared" si="12"/>
        <v>-0.38326100000000002</v>
      </c>
    </row>
    <row r="714" spans="1:12" ht="15" x14ac:dyDescent="0.2">
      <c r="A714" s="8"/>
      <c r="B714" s="28"/>
      <c r="C714" s="28"/>
      <c r="D714" s="13"/>
      <c r="E714" s="13"/>
      <c r="F714" s="13"/>
      <c r="G714" s="61"/>
      <c r="H714" s="62" t="s">
        <v>2463</v>
      </c>
      <c r="I714" s="63" t="s">
        <v>1548</v>
      </c>
      <c r="J714" s="64">
        <v>0.54489500000000002</v>
      </c>
      <c r="K714" s="64">
        <v>4.751E-3</v>
      </c>
      <c r="L714" s="64">
        <f t="shared" si="12"/>
        <v>-0.54014400000000007</v>
      </c>
    </row>
    <row r="715" spans="1:12" ht="15" x14ac:dyDescent="0.2">
      <c r="A715" s="8"/>
      <c r="B715" s="28"/>
      <c r="C715" s="28"/>
      <c r="D715" s="13"/>
      <c r="E715" s="13"/>
      <c r="F715" s="13"/>
      <c r="G715" s="61"/>
      <c r="H715" s="62" t="s">
        <v>2464</v>
      </c>
      <c r="I715" s="63" t="s">
        <v>1549</v>
      </c>
      <c r="J715" s="64">
        <v>0.51438499999999998</v>
      </c>
      <c r="K715" s="64">
        <v>6.3489999999999996E-3</v>
      </c>
      <c r="L715" s="64">
        <f t="shared" si="12"/>
        <v>-0.50803599999999993</v>
      </c>
    </row>
    <row r="716" spans="1:12" ht="15" x14ac:dyDescent="0.2">
      <c r="A716" s="8"/>
      <c r="B716" s="28"/>
      <c r="C716" s="28"/>
      <c r="D716" s="13"/>
      <c r="E716" s="13"/>
      <c r="F716" s="13"/>
      <c r="G716" s="61"/>
      <c r="H716" s="62" t="s">
        <v>2465</v>
      </c>
      <c r="I716" s="63" t="s">
        <v>1550</v>
      </c>
      <c r="J716" s="64">
        <v>0.31352099999999999</v>
      </c>
      <c r="K716" s="64">
        <v>4.9109999999999996E-3</v>
      </c>
      <c r="L716" s="64">
        <f t="shared" si="12"/>
        <v>-0.30861</v>
      </c>
    </row>
    <row r="717" spans="1:12" ht="15" x14ac:dyDescent="0.2">
      <c r="A717" s="8"/>
      <c r="B717" s="28"/>
      <c r="C717" s="28"/>
      <c r="D717" s="13"/>
      <c r="E717" s="13"/>
      <c r="F717" s="13"/>
      <c r="G717" s="61"/>
      <c r="H717" s="62" t="s">
        <v>2466</v>
      </c>
      <c r="I717" s="63" t="s">
        <v>1551</v>
      </c>
      <c r="J717" s="64">
        <v>0.77362299999999995</v>
      </c>
      <c r="K717" s="64">
        <v>2.073322E-2</v>
      </c>
      <c r="L717" s="64">
        <f t="shared" si="12"/>
        <v>-0.75288977999999995</v>
      </c>
    </row>
    <row r="718" spans="1:12" ht="15" x14ac:dyDescent="0.2">
      <c r="A718" s="8"/>
      <c r="B718" s="28"/>
      <c r="C718" s="28"/>
      <c r="D718" s="13"/>
      <c r="E718" s="13"/>
      <c r="F718" s="13"/>
      <c r="G718" s="61"/>
      <c r="H718" s="62" t="s">
        <v>2467</v>
      </c>
      <c r="I718" s="63" t="s">
        <v>1552</v>
      </c>
      <c r="J718" s="64">
        <v>0.50412900000000005</v>
      </c>
      <c r="K718" s="64">
        <v>5.1240000000000001E-3</v>
      </c>
      <c r="L718" s="64">
        <f t="shared" si="12"/>
        <v>-0.49900500000000003</v>
      </c>
    </row>
    <row r="719" spans="1:12" ht="15" x14ac:dyDescent="0.2">
      <c r="A719" s="8"/>
      <c r="B719" s="28"/>
      <c r="C719" s="28"/>
      <c r="D719" s="13"/>
      <c r="E719" s="13"/>
      <c r="F719" s="13"/>
      <c r="G719" s="61"/>
      <c r="H719" s="62" t="s">
        <v>2225</v>
      </c>
      <c r="I719" s="63" t="s">
        <v>1553</v>
      </c>
      <c r="J719" s="64">
        <v>0.425344</v>
      </c>
      <c r="K719" s="64">
        <v>7.6210000000000002E-3</v>
      </c>
      <c r="L719" s="64">
        <f t="shared" si="12"/>
        <v>-0.41772300000000001</v>
      </c>
    </row>
    <row r="720" spans="1:12" ht="15" x14ac:dyDescent="0.2">
      <c r="A720" s="8"/>
      <c r="B720" s="28"/>
      <c r="C720" s="28"/>
      <c r="D720" s="13"/>
      <c r="E720" s="13"/>
      <c r="F720" s="13"/>
      <c r="G720" s="61"/>
      <c r="H720" s="62" t="s">
        <v>2468</v>
      </c>
      <c r="I720" s="63" t="s">
        <v>1554</v>
      </c>
      <c r="J720" s="64">
        <v>0.71690299999999996</v>
      </c>
      <c r="K720" s="64">
        <v>1.9542E-2</v>
      </c>
      <c r="L720" s="64">
        <f t="shared" si="12"/>
        <v>-0.69736100000000001</v>
      </c>
    </row>
    <row r="721" spans="1:12" ht="15" x14ac:dyDescent="0.2">
      <c r="A721" s="8"/>
      <c r="B721" s="28"/>
      <c r="C721" s="28"/>
      <c r="D721" s="13"/>
      <c r="E721" s="13"/>
      <c r="F721" s="13"/>
      <c r="G721" s="61"/>
      <c r="H721" s="62" t="s">
        <v>2190</v>
      </c>
      <c r="I721" s="63" t="s">
        <v>1555</v>
      </c>
      <c r="J721" s="64">
        <v>5.2411380000000003</v>
      </c>
      <c r="K721" s="64">
        <v>4.1886426500000002</v>
      </c>
      <c r="L721" s="64">
        <f t="shared" si="12"/>
        <v>-1.0524953500000001</v>
      </c>
    </row>
    <row r="722" spans="1:12" ht="15" x14ac:dyDescent="0.2">
      <c r="A722" s="8"/>
      <c r="B722" s="28"/>
      <c r="C722" s="28"/>
      <c r="D722" s="13"/>
      <c r="E722" s="13"/>
      <c r="F722" s="13"/>
      <c r="G722" s="61"/>
      <c r="H722" s="62" t="s">
        <v>2236</v>
      </c>
      <c r="I722" s="63" t="s">
        <v>1556</v>
      </c>
      <c r="J722" s="64">
        <v>6.195506</v>
      </c>
      <c r="K722" s="64">
        <v>5.5324301900000004</v>
      </c>
      <c r="L722" s="64">
        <f t="shared" si="12"/>
        <v>-0.6630758099999996</v>
      </c>
    </row>
    <row r="723" spans="1:12" ht="15" x14ac:dyDescent="0.2">
      <c r="A723" s="8"/>
      <c r="B723" s="28"/>
      <c r="C723" s="28"/>
      <c r="D723" s="13"/>
      <c r="E723" s="13"/>
      <c r="F723" s="13"/>
      <c r="G723" s="61"/>
      <c r="H723" s="62" t="s">
        <v>2469</v>
      </c>
      <c r="I723" s="63" t="s">
        <v>1557</v>
      </c>
      <c r="J723" s="64">
        <v>6.2295040000000004</v>
      </c>
      <c r="K723" s="64">
        <v>6.3520801599999999</v>
      </c>
      <c r="L723" s="64">
        <f t="shared" si="12"/>
        <v>0.12257615999999949</v>
      </c>
    </row>
    <row r="724" spans="1:12" ht="15" x14ac:dyDescent="0.2">
      <c r="A724" s="8"/>
      <c r="B724" s="28"/>
      <c r="C724" s="28"/>
      <c r="D724" s="13"/>
      <c r="E724" s="13"/>
      <c r="F724" s="13"/>
      <c r="G724" s="61"/>
      <c r="H724" s="62" t="s">
        <v>2470</v>
      </c>
      <c r="I724" s="63" t="s">
        <v>1558</v>
      </c>
      <c r="J724" s="64">
        <v>4.1680330000000003</v>
      </c>
      <c r="K724" s="64">
        <v>4.6534919100000005</v>
      </c>
      <c r="L724" s="64">
        <f t="shared" si="12"/>
        <v>0.48545891000000019</v>
      </c>
    </row>
    <row r="725" spans="1:12" ht="15" x14ac:dyDescent="0.2">
      <c r="A725" s="8"/>
      <c r="B725" s="28"/>
      <c r="C725" s="28"/>
      <c r="D725" s="13"/>
      <c r="E725" s="13"/>
      <c r="F725" s="13"/>
      <c r="G725" s="61"/>
      <c r="H725" s="62" t="s">
        <v>2471</v>
      </c>
      <c r="I725" s="63" t="s">
        <v>1559</v>
      </c>
      <c r="J725" s="64">
        <v>2.0674939999999999</v>
      </c>
      <c r="K725" s="64">
        <v>1.6161995499999997</v>
      </c>
      <c r="L725" s="64">
        <f t="shared" si="12"/>
        <v>-0.45129445000000024</v>
      </c>
    </row>
    <row r="726" spans="1:12" ht="30" x14ac:dyDescent="0.2">
      <c r="A726" s="8"/>
      <c r="B726" s="28"/>
      <c r="C726" s="28"/>
      <c r="D726" s="13"/>
      <c r="E726" s="13"/>
      <c r="F726" s="13"/>
      <c r="G726" s="61"/>
      <c r="H726" s="62" t="s">
        <v>2472</v>
      </c>
      <c r="I726" s="63" t="s">
        <v>1560</v>
      </c>
      <c r="J726" s="64">
        <v>1.106158</v>
      </c>
      <c r="K726" s="64">
        <v>1.1088191399999998</v>
      </c>
      <c r="L726" s="64">
        <f t="shared" si="12"/>
        <v>2.6611399999998397E-3</v>
      </c>
    </row>
    <row r="727" spans="1:12" ht="15" x14ac:dyDescent="0.2">
      <c r="A727" s="8"/>
      <c r="B727" s="28"/>
      <c r="C727" s="28"/>
      <c r="D727" s="13"/>
      <c r="E727" s="13"/>
      <c r="F727" s="13"/>
      <c r="G727" s="61"/>
      <c r="H727" s="62" t="s">
        <v>2270</v>
      </c>
      <c r="I727" s="63" t="s">
        <v>2473</v>
      </c>
      <c r="J727" s="64">
        <v>6.4147299999999996</v>
      </c>
      <c r="K727" s="64">
        <v>7.8935848600000007</v>
      </c>
      <c r="L727" s="64">
        <f t="shared" si="12"/>
        <v>1.4788548600000011</v>
      </c>
    </row>
    <row r="728" spans="1:12" ht="15" x14ac:dyDescent="0.2">
      <c r="A728" s="8"/>
      <c r="B728" s="28"/>
      <c r="C728" s="28"/>
      <c r="D728" s="13"/>
      <c r="E728" s="13"/>
      <c r="F728" s="13"/>
      <c r="G728" s="61"/>
      <c r="H728" s="62" t="s">
        <v>2271</v>
      </c>
      <c r="I728" s="63" t="s">
        <v>1561</v>
      </c>
      <c r="J728" s="64">
        <v>6.2472279999999998</v>
      </c>
      <c r="K728" s="64">
        <v>7.2403423399999998</v>
      </c>
      <c r="L728" s="64">
        <f t="shared" si="12"/>
        <v>0.99311433999999998</v>
      </c>
    </row>
    <row r="729" spans="1:12" ht="15" x14ac:dyDescent="0.2">
      <c r="A729" s="8"/>
      <c r="B729" s="28"/>
      <c r="C729" s="28"/>
      <c r="D729" s="13"/>
      <c r="E729" s="13"/>
      <c r="F729" s="13"/>
      <c r="G729" s="61"/>
      <c r="H729" s="62" t="s">
        <v>2273</v>
      </c>
      <c r="I729" s="63" t="s">
        <v>1562</v>
      </c>
      <c r="J729" s="64">
        <v>6.2799399999999999</v>
      </c>
      <c r="K729" s="64">
        <v>5.9317175999999998</v>
      </c>
      <c r="L729" s="64">
        <f t="shared" si="12"/>
        <v>-0.34822240000000004</v>
      </c>
    </row>
    <row r="730" spans="1:12" ht="15" x14ac:dyDescent="0.2">
      <c r="A730" s="8"/>
      <c r="B730" s="28"/>
      <c r="C730" s="28"/>
      <c r="D730" s="13"/>
      <c r="E730" s="13"/>
      <c r="F730" s="13"/>
      <c r="G730" s="61"/>
      <c r="H730" s="62" t="s">
        <v>2275</v>
      </c>
      <c r="I730" s="65" t="s">
        <v>2474</v>
      </c>
      <c r="J730" s="64">
        <v>7.9164960000000004</v>
      </c>
      <c r="K730" s="64">
        <v>8.3798548300000011</v>
      </c>
      <c r="L730" s="64">
        <f t="shared" si="12"/>
        <v>0.46335883000000067</v>
      </c>
    </row>
    <row r="731" spans="1:12" ht="15" x14ac:dyDescent="0.2">
      <c r="A731" s="8"/>
      <c r="B731" s="28"/>
      <c r="C731" s="28"/>
      <c r="D731" s="13"/>
      <c r="E731" s="13"/>
      <c r="F731" s="13"/>
      <c r="G731" s="61"/>
      <c r="H731" s="62" t="s">
        <v>2276</v>
      </c>
      <c r="I731" s="63" t="s">
        <v>1563</v>
      </c>
      <c r="J731" s="64">
        <v>5.917224</v>
      </c>
      <c r="K731" s="64">
        <v>5.6800020899999994</v>
      </c>
      <c r="L731" s="64">
        <f t="shared" si="12"/>
        <v>-0.23722191000000059</v>
      </c>
    </row>
    <row r="732" spans="1:12" ht="15" x14ac:dyDescent="0.2">
      <c r="A732" s="8"/>
      <c r="B732" s="28"/>
      <c r="C732" s="28"/>
      <c r="D732" s="13"/>
      <c r="E732" s="13"/>
      <c r="F732" s="13"/>
      <c r="G732" s="61"/>
      <c r="H732" s="62" t="s">
        <v>2277</v>
      </c>
      <c r="I732" s="63" t="s">
        <v>1564</v>
      </c>
      <c r="J732" s="64">
        <v>12.467067</v>
      </c>
      <c r="K732" s="64">
        <v>13.538996449999999</v>
      </c>
      <c r="L732" s="64">
        <f t="shared" si="12"/>
        <v>1.071929449999999</v>
      </c>
    </row>
    <row r="733" spans="1:12" ht="15" x14ac:dyDescent="0.2">
      <c r="A733" s="8"/>
      <c r="B733" s="28"/>
      <c r="C733" s="28"/>
      <c r="D733" s="13"/>
      <c r="E733" s="13"/>
      <c r="F733" s="13"/>
      <c r="G733" s="61"/>
      <c r="H733" s="62" t="s">
        <v>2278</v>
      </c>
      <c r="I733" s="63" t="s">
        <v>1565</v>
      </c>
      <c r="J733" s="64">
        <v>1.703106</v>
      </c>
      <c r="K733" s="64">
        <v>4.5641700000000002E-3</v>
      </c>
      <c r="L733" s="64">
        <f t="shared" si="12"/>
        <v>-1.6985418299999999</v>
      </c>
    </row>
    <row r="734" spans="1:12" ht="15" x14ac:dyDescent="0.2">
      <c r="A734" s="8"/>
      <c r="B734" s="28"/>
      <c r="C734" s="28"/>
      <c r="D734" s="13"/>
      <c r="E734" s="13"/>
      <c r="F734" s="13"/>
      <c r="G734" s="61"/>
      <c r="H734" s="62" t="s">
        <v>2279</v>
      </c>
      <c r="I734" s="63" t="s">
        <v>1556</v>
      </c>
      <c r="J734" s="64">
        <v>0</v>
      </c>
      <c r="K734" s="64">
        <v>8.0504756099999994</v>
      </c>
      <c r="L734" s="64">
        <f t="shared" si="12"/>
        <v>8.0504756099999994</v>
      </c>
    </row>
    <row r="735" spans="1:12" ht="15" x14ac:dyDescent="0.2">
      <c r="A735" s="8"/>
      <c r="B735" s="28"/>
      <c r="C735" s="28"/>
      <c r="D735" s="13"/>
      <c r="E735" s="13"/>
      <c r="F735" s="13"/>
      <c r="G735" s="61"/>
      <c r="H735" s="62" t="s">
        <v>2280</v>
      </c>
      <c r="I735" s="63" t="s">
        <v>1558</v>
      </c>
      <c r="J735" s="64">
        <v>0</v>
      </c>
      <c r="K735" s="64">
        <v>1.44540856</v>
      </c>
      <c r="L735" s="64">
        <f t="shared" si="12"/>
        <v>1.44540856</v>
      </c>
    </row>
    <row r="736" spans="1:12" ht="15" x14ac:dyDescent="0.2">
      <c r="A736" s="8"/>
      <c r="B736" s="28"/>
      <c r="C736" s="28"/>
      <c r="D736" s="13"/>
      <c r="E736" s="13"/>
      <c r="F736" s="13"/>
      <c r="G736" s="61"/>
      <c r="H736" s="62" t="s">
        <v>2475</v>
      </c>
      <c r="I736" s="63" t="s">
        <v>2476</v>
      </c>
      <c r="J736" s="64">
        <v>0</v>
      </c>
      <c r="K736" s="64">
        <v>0.47600900000000002</v>
      </c>
      <c r="L736" s="64">
        <f t="shared" si="12"/>
        <v>0.47600900000000002</v>
      </c>
    </row>
    <row r="737" spans="1:12" ht="30" x14ac:dyDescent="0.2">
      <c r="A737" s="8"/>
      <c r="B737" s="28"/>
      <c r="C737" s="28"/>
      <c r="D737" s="13"/>
      <c r="E737" s="13"/>
      <c r="F737" s="13"/>
      <c r="G737" s="61"/>
      <c r="H737" s="62" t="s">
        <v>2477</v>
      </c>
      <c r="I737" s="63" t="s">
        <v>1566</v>
      </c>
      <c r="J737" s="64">
        <v>4.261393</v>
      </c>
      <c r="K737" s="64">
        <v>4.1298647099999997</v>
      </c>
      <c r="L737" s="64">
        <f t="shared" si="12"/>
        <v>-0.13152829000000033</v>
      </c>
    </row>
    <row r="738" spans="1:12" ht="30" x14ac:dyDescent="0.2">
      <c r="A738" s="8"/>
      <c r="B738" s="28"/>
      <c r="C738" s="28"/>
      <c r="D738" s="13"/>
      <c r="E738" s="13"/>
      <c r="F738" s="13"/>
      <c r="G738" s="61"/>
      <c r="H738" s="62" t="s">
        <v>2478</v>
      </c>
      <c r="I738" s="63" t="s">
        <v>1567</v>
      </c>
      <c r="J738" s="64">
        <v>1.5522910000000001</v>
      </c>
      <c r="K738" s="64">
        <v>1.1218670800000001</v>
      </c>
      <c r="L738" s="64">
        <f t="shared" si="12"/>
        <v>-0.43042391999999996</v>
      </c>
    </row>
    <row r="739" spans="1:12" ht="15" x14ac:dyDescent="0.2">
      <c r="A739" s="8"/>
      <c r="B739" s="28"/>
      <c r="C739" s="28"/>
      <c r="D739" s="13"/>
      <c r="E739" s="13"/>
      <c r="F739" s="13"/>
      <c r="G739" s="61"/>
      <c r="H739" s="62" t="s">
        <v>2479</v>
      </c>
      <c r="I739" s="63" t="s">
        <v>1568</v>
      </c>
      <c r="J739" s="64">
        <v>1.280759</v>
      </c>
      <c r="K739" s="64">
        <v>1.4217290999999999</v>
      </c>
      <c r="L739" s="64">
        <f t="shared" si="12"/>
        <v>0.14097009999999988</v>
      </c>
    </row>
    <row r="740" spans="1:12" ht="15" x14ac:dyDescent="0.2">
      <c r="A740" s="8"/>
      <c r="B740" s="28"/>
      <c r="C740" s="28"/>
      <c r="D740" s="13"/>
      <c r="E740" s="13"/>
      <c r="F740" s="13"/>
      <c r="G740" s="61"/>
      <c r="H740" s="62" t="s">
        <v>2480</v>
      </c>
      <c r="I740" s="63" t="s">
        <v>1569</v>
      </c>
      <c r="J740" s="64">
        <v>0.56407799999999997</v>
      </c>
      <c r="K740" s="64">
        <v>0</v>
      </c>
      <c r="L740" s="64">
        <f t="shared" si="12"/>
        <v>-0.56407799999999997</v>
      </c>
    </row>
    <row r="741" spans="1:12" ht="30" x14ac:dyDescent="0.2">
      <c r="A741" s="8"/>
      <c r="B741" s="28"/>
      <c r="C741" s="28"/>
      <c r="D741" s="13"/>
      <c r="E741" s="13"/>
      <c r="F741" s="13"/>
      <c r="G741" s="61"/>
      <c r="H741" s="62" t="s">
        <v>2481</v>
      </c>
      <c r="I741" s="63" t="s">
        <v>1570</v>
      </c>
      <c r="J741" s="64">
        <v>0.63609499999999997</v>
      </c>
      <c r="K741" s="64">
        <v>0</v>
      </c>
      <c r="L741" s="64">
        <f t="shared" si="12"/>
        <v>-0.63609499999999997</v>
      </c>
    </row>
    <row r="742" spans="1:12" ht="15" x14ac:dyDescent="0.2">
      <c r="A742" s="8"/>
      <c r="B742" s="28"/>
      <c r="C742" s="28"/>
      <c r="D742" s="13"/>
      <c r="E742" s="13"/>
      <c r="F742" s="13"/>
      <c r="G742" s="61"/>
      <c r="H742" s="62" t="s">
        <v>2482</v>
      </c>
      <c r="I742" s="63" t="s">
        <v>2483</v>
      </c>
      <c r="J742" s="64">
        <v>0</v>
      </c>
      <c r="K742" s="64">
        <v>1.8707623400000002</v>
      </c>
      <c r="L742" s="64">
        <f t="shared" si="12"/>
        <v>1.8707623400000002</v>
      </c>
    </row>
    <row r="743" spans="1:12" ht="15" x14ac:dyDescent="0.2">
      <c r="A743" s="8"/>
      <c r="B743" s="28"/>
      <c r="C743" s="28"/>
      <c r="D743" s="13"/>
      <c r="E743" s="13"/>
      <c r="F743" s="13"/>
      <c r="G743" s="61"/>
      <c r="H743" s="62" t="s">
        <v>2194</v>
      </c>
      <c r="I743" s="63" t="s">
        <v>1571</v>
      </c>
      <c r="J743" s="64">
        <v>37.535412000000001</v>
      </c>
      <c r="K743" s="64">
        <v>30.18604710000001</v>
      </c>
      <c r="L743" s="64">
        <f t="shared" si="12"/>
        <v>-7.3493648999999905</v>
      </c>
    </row>
    <row r="744" spans="1:12" ht="15" x14ac:dyDescent="0.2">
      <c r="A744" s="8"/>
      <c r="B744" s="28"/>
      <c r="C744" s="28"/>
      <c r="D744" s="13"/>
      <c r="E744" s="13"/>
      <c r="F744" s="13"/>
      <c r="G744" s="61"/>
      <c r="H744" s="62" t="s">
        <v>2281</v>
      </c>
      <c r="I744" s="63" t="s">
        <v>2484</v>
      </c>
      <c r="J744" s="64">
        <v>4.4678750000000003</v>
      </c>
      <c r="K744" s="64">
        <v>56.971095320000011</v>
      </c>
      <c r="L744" s="64">
        <f t="shared" si="12"/>
        <v>52.503220320000011</v>
      </c>
    </row>
    <row r="745" spans="1:12" ht="30" x14ac:dyDescent="0.2">
      <c r="A745" s="8"/>
      <c r="B745" s="28"/>
      <c r="C745" s="28"/>
      <c r="D745" s="13"/>
      <c r="E745" s="13"/>
      <c r="F745" s="13"/>
      <c r="G745" s="61"/>
      <c r="H745" s="62" t="s">
        <v>2282</v>
      </c>
      <c r="I745" s="63" t="s">
        <v>1572</v>
      </c>
      <c r="J745" s="64">
        <v>14.960077999999999</v>
      </c>
      <c r="K745" s="64">
        <v>13.38551867</v>
      </c>
      <c r="L745" s="64">
        <f t="shared" si="12"/>
        <v>-1.5745593299999996</v>
      </c>
    </row>
    <row r="746" spans="1:12" ht="30" x14ac:dyDescent="0.2">
      <c r="A746" s="8"/>
      <c r="B746" s="28"/>
      <c r="C746" s="28"/>
      <c r="D746" s="13"/>
      <c r="E746" s="13"/>
      <c r="F746" s="13"/>
      <c r="G746" s="61"/>
      <c r="H746" s="62" t="s">
        <v>2285</v>
      </c>
      <c r="I746" s="63" t="s">
        <v>2485</v>
      </c>
      <c r="J746" s="64">
        <v>3.3283860000000001</v>
      </c>
      <c r="K746" s="64">
        <v>1.9166910899999998</v>
      </c>
      <c r="L746" s="64">
        <f t="shared" si="12"/>
        <v>-1.4116949100000002</v>
      </c>
    </row>
    <row r="747" spans="1:12" ht="15" x14ac:dyDescent="0.2">
      <c r="A747" s="8"/>
      <c r="B747" s="28"/>
      <c r="C747" s="28"/>
      <c r="D747" s="13"/>
      <c r="E747" s="13"/>
      <c r="F747" s="13"/>
      <c r="G747" s="61"/>
      <c r="H747" s="62" t="s">
        <v>2286</v>
      </c>
      <c r="I747" s="63" t="s">
        <v>2486</v>
      </c>
      <c r="J747" s="64">
        <v>4.2694970000000003</v>
      </c>
      <c r="K747" s="64">
        <v>3.5117429799999997</v>
      </c>
      <c r="L747" s="64">
        <f t="shared" si="12"/>
        <v>-0.75775402000000058</v>
      </c>
    </row>
    <row r="748" spans="1:12" ht="15" x14ac:dyDescent="0.2">
      <c r="A748" s="8"/>
      <c r="B748" s="28"/>
      <c r="C748" s="28"/>
      <c r="D748" s="13"/>
      <c r="E748" s="13"/>
      <c r="F748" s="13"/>
      <c r="G748" s="61"/>
      <c r="H748" s="62" t="s">
        <v>2361</v>
      </c>
      <c r="I748" s="63" t="s">
        <v>2487</v>
      </c>
      <c r="J748" s="64">
        <v>6.3958880000000002</v>
      </c>
      <c r="K748" s="64">
        <v>5.0796721900000001</v>
      </c>
      <c r="L748" s="64">
        <f t="shared" si="12"/>
        <v>-1.3162158100000001</v>
      </c>
    </row>
    <row r="749" spans="1:12" ht="30" x14ac:dyDescent="0.2">
      <c r="A749" s="8"/>
      <c r="B749" s="28"/>
      <c r="C749" s="28"/>
      <c r="D749" s="13"/>
      <c r="E749" s="13"/>
      <c r="F749" s="13"/>
      <c r="G749" s="61"/>
      <c r="H749" s="62" t="s">
        <v>2363</v>
      </c>
      <c r="I749" s="63" t="s">
        <v>1573</v>
      </c>
      <c r="J749" s="64">
        <v>2.4241160000000002</v>
      </c>
      <c r="K749" s="64">
        <v>1.2331926900000001</v>
      </c>
      <c r="L749" s="64">
        <f t="shared" si="12"/>
        <v>-1.1909233100000001</v>
      </c>
    </row>
    <row r="750" spans="1:12" ht="15" x14ac:dyDescent="0.2">
      <c r="A750" s="8"/>
      <c r="B750" s="28"/>
      <c r="C750" s="28"/>
      <c r="D750" s="13"/>
      <c r="E750" s="13"/>
      <c r="F750" s="13"/>
      <c r="G750" s="61"/>
      <c r="H750" s="62" t="s">
        <v>2365</v>
      </c>
      <c r="I750" s="63" t="s">
        <v>2488</v>
      </c>
      <c r="J750" s="64">
        <v>1.161489</v>
      </c>
      <c r="K750" s="64">
        <v>1.35612223</v>
      </c>
      <c r="L750" s="64">
        <f t="shared" si="12"/>
        <v>0.19463322999999999</v>
      </c>
    </row>
    <row r="751" spans="1:12" ht="15" x14ac:dyDescent="0.2">
      <c r="A751" s="8"/>
      <c r="B751" s="28"/>
      <c r="C751" s="28"/>
      <c r="D751" s="13"/>
      <c r="E751" s="13"/>
      <c r="F751" s="13"/>
      <c r="G751" s="61"/>
      <c r="H751" s="62" t="s">
        <v>2489</v>
      </c>
      <c r="I751" s="63" t="s">
        <v>1574</v>
      </c>
      <c r="J751" s="64">
        <v>1.136101</v>
      </c>
      <c r="K751" s="64">
        <v>1.4884100000000001E-3</v>
      </c>
      <c r="L751" s="64">
        <f t="shared" si="12"/>
        <v>-1.1346125899999999</v>
      </c>
    </row>
    <row r="752" spans="1:12" ht="15" x14ac:dyDescent="0.2">
      <c r="A752" s="8"/>
      <c r="B752" s="28"/>
      <c r="C752" s="28"/>
      <c r="D752" s="13"/>
      <c r="E752" s="13"/>
      <c r="F752" s="13"/>
      <c r="G752" s="61"/>
      <c r="H752" s="62" t="s">
        <v>2490</v>
      </c>
      <c r="I752" s="63" t="s">
        <v>2491</v>
      </c>
      <c r="J752" s="64">
        <v>0</v>
      </c>
      <c r="K752" s="64">
        <v>0.12309186999999999</v>
      </c>
      <c r="L752" s="64">
        <f t="shared" si="12"/>
        <v>0.12309186999999999</v>
      </c>
    </row>
    <row r="753" spans="1:12" ht="15" x14ac:dyDescent="0.2">
      <c r="A753" s="8"/>
      <c r="B753" s="28"/>
      <c r="C753" s="28"/>
      <c r="D753" s="13"/>
      <c r="E753" s="13"/>
      <c r="F753" s="13"/>
      <c r="G753" s="61"/>
      <c r="H753" s="62" t="s">
        <v>2492</v>
      </c>
      <c r="I753" s="63" t="s">
        <v>1557</v>
      </c>
      <c r="J753" s="64">
        <v>0</v>
      </c>
      <c r="K753" s="64">
        <v>0.44144241000000001</v>
      </c>
      <c r="L753" s="64">
        <f t="shared" si="12"/>
        <v>0.44144241000000001</v>
      </c>
    </row>
    <row r="754" spans="1:12" ht="15" x14ac:dyDescent="0.2">
      <c r="A754" s="8"/>
      <c r="B754" s="28"/>
      <c r="C754" s="28"/>
      <c r="D754" s="13"/>
      <c r="E754" s="13"/>
      <c r="F754" s="13"/>
      <c r="G754" s="61"/>
      <c r="H754" s="62" t="s">
        <v>2195</v>
      </c>
      <c r="I754" s="63" t="s">
        <v>1575</v>
      </c>
      <c r="J754" s="64">
        <v>5.9050669999999998</v>
      </c>
      <c r="K754" s="64">
        <v>4.1684938699999998</v>
      </c>
      <c r="L754" s="64">
        <f t="shared" si="12"/>
        <v>-1.73657313</v>
      </c>
    </row>
    <row r="755" spans="1:12" ht="15" x14ac:dyDescent="0.2">
      <c r="A755" s="8"/>
      <c r="B755" s="28"/>
      <c r="C755" s="28"/>
      <c r="D755" s="13"/>
      <c r="E755" s="13"/>
      <c r="F755" s="13"/>
      <c r="G755" s="61"/>
      <c r="H755" s="62" t="s">
        <v>2292</v>
      </c>
      <c r="I755" s="63" t="s">
        <v>1576</v>
      </c>
      <c r="J755" s="64">
        <v>6.1262420000000004</v>
      </c>
      <c r="K755" s="64">
        <v>6.4387183599999993</v>
      </c>
      <c r="L755" s="64">
        <f t="shared" si="12"/>
        <v>0.3124763599999989</v>
      </c>
    </row>
    <row r="756" spans="1:12" ht="15" x14ac:dyDescent="0.2">
      <c r="A756" s="8"/>
      <c r="B756" s="28"/>
      <c r="C756" s="28"/>
      <c r="D756" s="13"/>
      <c r="E756" s="13"/>
      <c r="F756" s="13"/>
      <c r="G756" s="61"/>
      <c r="H756" s="62" t="s">
        <v>2293</v>
      </c>
      <c r="I756" s="63" t="s">
        <v>1577</v>
      </c>
      <c r="J756" s="64">
        <v>3.8507159999999998</v>
      </c>
      <c r="K756" s="64">
        <v>7.0936955000000008</v>
      </c>
      <c r="L756" s="64">
        <f t="shared" si="12"/>
        <v>3.242979500000001</v>
      </c>
    </row>
    <row r="757" spans="1:12" ht="15" x14ac:dyDescent="0.2">
      <c r="A757" s="8"/>
      <c r="B757" s="28"/>
      <c r="C757" s="28"/>
      <c r="D757" s="13"/>
      <c r="E757" s="13"/>
      <c r="F757" s="13"/>
      <c r="G757" s="61"/>
      <c r="H757" s="62" t="s">
        <v>2196</v>
      </c>
      <c r="I757" s="63" t="s">
        <v>2115</v>
      </c>
      <c r="J757" s="64">
        <v>8.5882070000000006</v>
      </c>
      <c r="K757" s="64">
        <v>7.3770260200000006</v>
      </c>
      <c r="L757" s="64">
        <f t="shared" si="12"/>
        <v>-1.21118098</v>
      </c>
    </row>
    <row r="758" spans="1:12" ht="15" x14ac:dyDescent="0.2">
      <c r="A758" s="8"/>
      <c r="B758" s="28"/>
      <c r="C758" s="28"/>
      <c r="D758" s="13"/>
      <c r="E758" s="13"/>
      <c r="F758" s="13"/>
      <c r="G758" s="61"/>
      <c r="H758" s="62" t="s">
        <v>2402</v>
      </c>
      <c r="I758" s="63" t="s">
        <v>1261</v>
      </c>
      <c r="J758" s="64">
        <v>25.387219000000002</v>
      </c>
      <c r="K758" s="64">
        <v>22.045076609999999</v>
      </c>
      <c r="L758" s="64">
        <f t="shared" si="12"/>
        <v>-3.3421423900000029</v>
      </c>
    </row>
    <row r="759" spans="1:12" ht="15" x14ac:dyDescent="0.2">
      <c r="A759" s="8"/>
      <c r="B759" s="28"/>
      <c r="C759" s="28"/>
      <c r="D759" s="13"/>
      <c r="E759" s="13"/>
      <c r="F759" s="13"/>
      <c r="G759" s="61"/>
      <c r="H759" s="62" t="s">
        <v>2403</v>
      </c>
      <c r="I759" s="63" t="s">
        <v>2493</v>
      </c>
      <c r="J759" s="64">
        <v>10.025931999999999</v>
      </c>
      <c r="K759" s="64">
        <v>10.212590459999999</v>
      </c>
      <c r="L759" s="64">
        <f t="shared" si="12"/>
        <v>0.1866584600000003</v>
      </c>
    </row>
    <row r="760" spans="1:12" ht="15" x14ac:dyDescent="0.2">
      <c r="A760" s="8"/>
      <c r="B760" s="28"/>
      <c r="C760" s="28"/>
      <c r="D760" s="13"/>
      <c r="E760" s="13"/>
      <c r="F760" s="13"/>
      <c r="G760" s="61"/>
      <c r="H760" s="62" t="s">
        <v>2404</v>
      </c>
      <c r="I760" s="63" t="s">
        <v>2494</v>
      </c>
      <c r="J760" s="64">
        <v>9.229813</v>
      </c>
      <c r="K760" s="64">
        <v>11.208667549999999</v>
      </c>
      <c r="L760" s="64">
        <f t="shared" si="12"/>
        <v>1.9788545499999994</v>
      </c>
    </row>
    <row r="761" spans="1:12" ht="15" x14ac:dyDescent="0.2">
      <c r="A761" s="8"/>
      <c r="B761" s="28"/>
      <c r="C761" s="28"/>
      <c r="D761" s="13"/>
      <c r="E761" s="13"/>
      <c r="F761" s="13"/>
      <c r="G761" s="61"/>
      <c r="H761" s="62" t="s">
        <v>2405</v>
      </c>
      <c r="I761" s="63" t="s">
        <v>1652</v>
      </c>
      <c r="J761" s="64">
        <v>7.2133609999999999</v>
      </c>
      <c r="K761" s="64">
        <v>7.5375865299999996</v>
      </c>
      <c r="L761" s="64">
        <f t="shared" si="12"/>
        <v>0.32422552999999965</v>
      </c>
    </row>
    <row r="762" spans="1:12" ht="15" x14ac:dyDescent="0.2">
      <c r="A762" s="8"/>
      <c r="B762" s="28"/>
      <c r="C762" s="28"/>
      <c r="D762" s="13"/>
      <c r="E762" s="13"/>
      <c r="F762" s="13"/>
      <c r="G762" s="61" t="s">
        <v>41</v>
      </c>
      <c r="H762" s="62"/>
      <c r="I762" s="63"/>
      <c r="J762" s="64">
        <v>35.160939999999997</v>
      </c>
      <c r="K762" s="64">
        <v>27.294645259999999</v>
      </c>
      <c r="L762" s="64">
        <f t="shared" si="12"/>
        <v>-7.8662947399999972</v>
      </c>
    </row>
    <row r="763" spans="1:12" ht="15" x14ac:dyDescent="0.2">
      <c r="A763" s="8"/>
      <c r="B763" s="28"/>
      <c r="C763" s="28"/>
      <c r="D763" s="13"/>
      <c r="E763" s="13"/>
      <c r="F763" s="13"/>
      <c r="G763" s="61"/>
      <c r="H763" s="62" t="s">
        <v>76</v>
      </c>
      <c r="I763" s="63" t="s">
        <v>2034</v>
      </c>
      <c r="J763" s="64">
        <v>13.484768000000001</v>
      </c>
      <c r="K763" s="64">
        <v>12.626479620000001</v>
      </c>
      <c r="L763" s="64">
        <f t="shared" si="12"/>
        <v>-0.85828837999999941</v>
      </c>
    </row>
    <row r="764" spans="1:12" ht="15" x14ac:dyDescent="0.2">
      <c r="A764" s="8"/>
      <c r="B764" s="28"/>
      <c r="C764" s="28"/>
      <c r="D764" s="13"/>
      <c r="E764" s="13"/>
      <c r="F764" s="13"/>
      <c r="G764" s="61"/>
      <c r="H764" s="62" t="s">
        <v>88</v>
      </c>
      <c r="I764" s="63" t="s">
        <v>144</v>
      </c>
      <c r="J764" s="64">
        <v>21.676172000000001</v>
      </c>
      <c r="K764" s="64">
        <v>14.668165639999998</v>
      </c>
      <c r="L764" s="64">
        <f t="shared" si="12"/>
        <v>-7.0080063600000031</v>
      </c>
    </row>
    <row r="765" spans="1:12" ht="15" x14ac:dyDescent="0.2">
      <c r="A765" s="8"/>
      <c r="B765" s="28"/>
      <c r="C765" s="28"/>
      <c r="D765" s="13"/>
      <c r="E765" s="13"/>
      <c r="F765" s="13"/>
      <c r="G765" s="61" t="s">
        <v>70</v>
      </c>
      <c r="H765" s="62"/>
      <c r="I765" s="63"/>
      <c r="J765" s="64">
        <v>323.02098100000001</v>
      </c>
      <c r="K765" s="64">
        <v>311.16285955000006</v>
      </c>
      <c r="L765" s="64">
        <f t="shared" si="12"/>
        <v>-11.858121449999942</v>
      </c>
    </row>
    <row r="766" spans="1:12" ht="15" x14ac:dyDescent="0.2">
      <c r="A766" s="8"/>
      <c r="B766" s="28"/>
      <c r="C766" s="28"/>
      <c r="D766" s="13"/>
      <c r="E766" s="13"/>
      <c r="F766" s="13"/>
      <c r="G766" s="61"/>
      <c r="H766" s="62" t="s">
        <v>145</v>
      </c>
      <c r="I766" s="63" t="s">
        <v>146</v>
      </c>
      <c r="J766" s="64">
        <v>47.702993999999997</v>
      </c>
      <c r="K766" s="64">
        <v>41.265344079999998</v>
      </c>
      <c r="L766" s="64">
        <f t="shared" si="12"/>
        <v>-6.4376499199999984</v>
      </c>
    </row>
    <row r="767" spans="1:12" ht="15" x14ac:dyDescent="0.2">
      <c r="A767" s="8"/>
      <c r="B767" s="28"/>
      <c r="C767" s="28"/>
      <c r="D767" s="13"/>
      <c r="E767" s="13"/>
      <c r="F767" s="13"/>
      <c r="G767" s="61"/>
      <c r="H767" s="62" t="s">
        <v>147</v>
      </c>
      <c r="I767" s="63" t="s">
        <v>148</v>
      </c>
      <c r="J767" s="64">
        <v>219.68647899999999</v>
      </c>
      <c r="K767" s="64">
        <v>205.99921047000007</v>
      </c>
      <c r="L767" s="64">
        <f t="shared" si="12"/>
        <v>-13.687268529999926</v>
      </c>
    </row>
    <row r="768" spans="1:12" ht="15" x14ac:dyDescent="0.2">
      <c r="A768" s="8"/>
      <c r="B768" s="28"/>
      <c r="C768" s="28"/>
      <c r="D768" s="13"/>
      <c r="E768" s="13"/>
      <c r="F768" s="13"/>
      <c r="G768" s="61"/>
      <c r="H768" s="62" t="s">
        <v>149</v>
      </c>
      <c r="I768" s="63" t="s">
        <v>150</v>
      </c>
      <c r="J768" s="64">
        <v>55.631507999999997</v>
      </c>
      <c r="K768" s="64">
        <v>63.898305000000001</v>
      </c>
      <c r="L768" s="64">
        <f t="shared" si="12"/>
        <v>8.2667970000000039</v>
      </c>
    </row>
    <row r="769" spans="1:12" ht="15" x14ac:dyDescent="0.2">
      <c r="A769" s="8"/>
      <c r="B769" s="28"/>
      <c r="C769" s="28"/>
      <c r="D769" s="13"/>
      <c r="E769" s="29">
        <v>11</v>
      </c>
      <c r="F769" s="30" t="s">
        <v>151</v>
      </c>
      <c r="G769" s="31"/>
      <c r="H769" s="32"/>
      <c r="I769" s="33"/>
      <c r="J769" s="34">
        <v>76037.554117000007</v>
      </c>
      <c r="K769" s="34">
        <v>77109.486508939997</v>
      </c>
      <c r="L769" s="34">
        <f t="shared" si="12"/>
        <v>1071.9323919399903</v>
      </c>
    </row>
    <row r="770" spans="1:12" ht="15" x14ac:dyDescent="0.2">
      <c r="A770" s="8"/>
      <c r="B770" s="28"/>
      <c r="C770" s="28"/>
      <c r="D770" s="13"/>
      <c r="E770" s="13"/>
      <c r="F770" s="13"/>
      <c r="G770" s="61" t="s">
        <v>2</v>
      </c>
      <c r="H770" s="62"/>
      <c r="I770" s="63"/>
      <c r="J770" s="64">
        <v>35998.041437</v>
      </c>
      <c r="K770" s="64">
        <v>34194.523770859996</v>
      </c>
      <c r="L770" s="64">
        <f t="shared" si="12"/>
        <v>-1803.5176661400037</v>
      </c>
    </row>
    <row r="771" spans="1:12" ht="15" x14ac:dyDescent="0.2">
      <c r="A771" s="8"/>
      <c r="B771" s="28"/>
      <c r="C771" s="28"/>
      <c r="D771" s="13"/>
      <c r="E771" s="13"/>
      <c r="F771" s="13"/>
      <c r="G771" s="61"/>
      <c r="H771" s="62" t="s">
        <v>2165</v>
      </c>
      <c r="I771" s="63" t="s">
        <v>1278</v>
      </c>
      <c r="J771" s="64">
        <v>22.115514999999998</v>
      </c>
      <c r="K771" s="64">
        <v>22.082897140000007</v>
      </c>
      <c r="L771" s="64">
        <f t="shared" si="12"/>
        <v>-3.2617859999991339E-2</v>
      </c>
    </row>
    <row r="772" spans="1:12" ht="15" x14ac:dyDescent="0.2">
      <c r="A772" s="8"/>
      <c r="B772" s="28"/>
      <c r="C772" s="28"/>
      <c r="D772" s="13"/>
      <c r="E772" s="13"/>
      <c r="F772" s="13"/>
      <c r="G772" s="61"/>
      <c r="H772" s="62" t="s">
        <v>2168</v>
      </c>
      <c r="I772" s="63" t="s">
        <v>1279</v>
      </c>
      <c r="J772" s="64">
        <v>12.840159</v>
      </c>
      <c r="K772" s="64">
        <v>12.073240510000002</v>
      </c>
      <c r="L772" s="64">
        <f t="shared" si="12"/>
        <v>-0.76691848999999834</v>
      </c>
    </row>
    <row r="773" spans="1:12" ht="15" x14ac:dyDescent="0.2">
      <c r="A773" s="8"/>
      <c r="B773" s="28"/>
      <c r="C773" s="28"/>
      <c r="D773" s="13"/>
      <c r="E773" s="13"/>
      <c r="F773" s="13"/>
      <c r="G773" s="61"/>
      <c r="H773" s="62" t="s">
        <v>2179</v>
      </c>
      <c r="I773" s="63" t="s">
        <v>1578</v>
      </c>
      <c r="J773" s="64">
        <v>13.981704000000001</v>
      </c>
      <c r="K773" s="64">
        <v>13.73025882</v>
      </c>
      <c r="L773" s="64">
        <f t="shared" si="12"/>
        <v>-0.25144518000000105</v>
      </c>
    </row>
    <row r="774" spans="1:12" ht="30" x14ac:dyDescent="0.2">
      <c r="A774" s="8"/>
      <c r="B774" s="28"/>
      <c r="C774" s="28"/>
      <c r="D774" s="13"/>
      <c r="E774" s="13"/>
      <c r="F774" s="13"/>
      <c r="G774" s="61"/>
      <c r="H774" s="62" t="s">
        <v>2182</v>
      </c>
      <c r="I774" s="63" t="s">
        <v>1579</v>
      </c>
      <c r="J774" s="64">
        <v>12.331858</v>
      </c>
      <c r="K774" s="64">
        <v>8.7622200099999983</v>
      </c>
      <c r="L774" s="64">
        <f t="shared" si="12"/>
        <v>-3.5696379900000021</v>
      </c>
    </row>
    <row r="775" spans="1:12" ht="15" x14ac:dyDescent="0.2">
      <c r="A775" s="8"/>
      <c r="B775" s="28"/>
      <c r="C775" s="28"/>
      <c r="D775" s="13"/>
      <c r="E775" s="13"/>
      <c r="F775" s="13"/>
      <c r="G775" s="61"/>
      <c r="H775" s="62" t="s">
        <v>2183</v>
      </c>
      <c r="I775" s="63" t="s">
        <v>1580</v>
      </c>
      <c r="J775" s="64">
        <v>4.396833</v>
      </c>
      <c r="K775" s="64">
        <v>2.4041119499999994</v>
      </c>
      <c r="L775" s="64">
        <f t="shared" si="12"/>
        <v>-1.9927210500000005</v>
      </c>
    </row>
    <row r="776" spans="1:12" ht="30" x14ac:dyDescent="0.2">
      <c r="A776" s="8"/>
      <c r="B776" s="28"/>
      <c r="C776" s="28"/>
      <c r="D776" s="13"/>
      <c r="E776" s="13"/>
      <c r="F776" s="13"/>
      <c r="G776" s="61"/>
      <c r="H776" s="62" t="s">
        <v>2191</v>
      </c>
      <c r="I776" s="63" t="s">
        <v>1581</v>
      </c>
      <c r="J776" s="64">
        <v>0.96013700000000002</v>
      </c>
      <c r="K776" s="64">
        <v>2.0826429699999998</v>
      </c>
      <c r="L776" s="64">
        <f t="shared" ref="L776:L839" si="13">+K776-J776</f>
        <v>1.1225059699999997</v>
      </c>
    </row>
    <row r="777" spans="1:12" ht="15" x14ac:dyDescent="0.2">
      <c r="A777" s="8"/>
      <c r="B777" s="28"/>
      <c r="C777" s="28"/>
      <c r="D777" s="13"/>
      <c r="E777" s="13"/>
      <c r="F777" s="13"/>
      <c r="G777" s="61"/>
      <c r="H777" s="62" t="s">
        <v>2185</v>
      </c>
      <c r="I777" s="63" t="s">
        <v>1582</v>
      </c>
      <c r="J777" s="64">
        <v>0.44339099999999998</v>
      </c>
      <c r="K777" s="64">
        <v>3.6014512100000005</v>
      </c>
      <c r="L777" s="64">
        <f t="shared" si="13"/>
        <v>3.1580602100000004</v>
      </c>
    </row>
    <row r="778" spans="1:12" ht="15" x14ac:dyDescent="0.2">
      <c r="A778" s="8"/>
      <c r="B778" s="28"/>
      <c r="C778" s="28"/>
      <c r="D778" s="13"/>
      <c r="E778" s="13"/>
      <c r="F778" s="13"/>
      <c r="G778" s="61"/>
      <c r="H778" s="62" t="s">
        <v>2186</v>
      </c>
      <c r="I778" s="63" t="s">
        <v>1583</v>
      </c>
      <c r="J778" s="64">
        <v>13.003145</v>
      </c>
      <c r="K778" s="64">
        <v>9.7541355399999983</v>
      </c>
      <c r="L778" s="64">
        <f t="shared" si="13"/>
        <v>-3.2490094600000017</v>
      </c>
    </row>
    <row r="779" spans="1:12" ht="30" x14ac:dyDescent="0.2">
      <c r="A779" s="8"/>
      <c r="B779" s="28"/>
      <c r="C779" s="28"/>
      <c r="D779" s="13"/>
      <c r="E779" s="13"/>
      <c r="F779" s="13"/>
      <c r="G779" s="61"/>
      <c r="H779" s="62" t="s">
        <v>2213</v>
      </c>
      <c r="I779" s="63" t="s">
        <v>1584</v>
      </c>
      <c r="J779" s="64">
        <v>1.3304469999999999</v>
      </c>
      <c r="K779" s="64">
        <v>0.52744953999999999</v>
      </c>
      <c r="L779" s="64">
        <f t="shared" si="13"/>
        <v>-0.80299745999999994</v>
      </c>
    </row>
    <row r="780" spans="1:12" ht="30" x14ac:dyDescent="0.2">
      <c r="A780" s="8"/>
      <c r="B780" s="28"/>
      <c r="C780" s="28"/>
      <c r="D780" s="13"/>
      <c r="E780" s="13"/>
      <c r="F780" s="13"/>
      <c r="G780" s="61"/>
      <c r="H780" s="62" t="s">
        <v>2187</v>
      </c>
      <c r="I780" s="63" t="s">
        <v>1585</v>
      </c>
      <c r="J780" s="64">
        <v>1.3960699999999999</v>
      </c>
      <c r="K780" s="64">
        <v>0.60309139999999994</v>
      </c>
      <c r="L780" s="64">
        <f t="shared" si="13"/>
        <v>-0.79297859999999998</v>
      </c>
    </row>
    <row r="781" spans="1:12" ht="30" x14ac:dyDescent="0.2">
      <c r="A781" s="8"/>
      <c r="B781" s="28"/>
      <c r="C781" s="28"/>
      <c r="D781" s="13"/>
      <c r="E781" s="13"/>
      <c r="F781" s="13"/>
      <c r="G781" s="61"/>
      <c r="H781" s="62" t="s">
        <v>2188</v>
      </c>
      <c r="I781" s="63" t="s">
        <v>1586</v>
      </c>
      <c r="J781" s="64">
        <v>1.1666129999999999</v>
      </c>
      <c r="K781" s="64">
        <v>0.48888568999999993</v>
      </c>
      <c r="L781" s="64">
        <f t="shared" si="13"/>
        <v>-0.67772730999999997</v>
      </c>
    </row>
    <row r="782" spans="1:12" ht="30" x14ac:dyDescent="0.2">
      <c r="A782" s="8"/>
      <c r="B782" s="28"/>
      <c r="C782" s="28"/>
      <c r="D782" s="13"/>
      <c r="E782" s="13"/>
      <c r="F782" s="13"/>
      <c r="G782" s="61"/>
      <c r="H782" s="62" t="s">
        <v>2189</v>
      </c>
      <c r="I782" s="63" t="s">
        <v>1587</v>
      </c>
      <c r="J782" s="64">
        <v>1.3665339999999999</v>
      </c>
      <c r="K782" s="64">
        <v>0.63283173000000004</v>
      </c>
      <c r="L782" s="64">
        <f t="shared" si="13"/>
        <v>-0.73370226999999988</v>
      </c>
    </row>
    <row r="783" spans="1:12" ht="30" x14ac:dyDescent="0.2">
      <c r="A783" s="8"/>
      <c r="B783" s="28"/>
      <c r="C783" s="28"/>
      <c r="D783" s="13"/>
      <c r="E783" s="13"/>
      <c r="F783" s="13"/>
      <c r="G783" s="61"/>
      <c r="H783" s="62" t="s">
        <v>2193</v>
      </c>
      <c r="I783" s="63" t="s">
        <v>1588</v>
      </c>
      <c r="J783" s="64">
        <v>1.3852070000000001</v>
      </c>
      <c r="K783" s="64">
        <v>0.63170694000000005</v>
      </c>
      <c r="L783" s="64">
        <f t="shared" si="13"/>
        <v>-0.75350006000000003</v>
      </c>
    </row>
    <row r="784" spans="1:12" ht="30" x14ac:dyDescent="0.2">
      <c r="A784" s="8"/>
      <c r="B784" s="28"/>
      <c r="C784" s="28"/>
      <c r="D784" s="13"/>
      <c r="E784" s="13"/>
      <c r="F784" s="13"/>
      <c r="G784" s="61"/>
      <c r="H784" s="62" t="s">
        <v>2410</v>
      </c>
      <c r="I784" s="63" t="s">
        <v>1589</v>
      </c>
      <c r="J784" s="64">
        <v>1.1725730000000001</v>
      </c>
      <c r="K784" s="64">
        <v>0.27729009999999998</v>
      </c>
      <c r="L784" s="64">
        <f t="shared" si="13"/>
        <v>-0.8952829000000001</v>
      </c>
    </row>
    <row r="785" spans="1:12" ht="30" x14ac:dyDescent="0.2">
      <c r="A785" s="8"/>
      <c r="B785" s="28"/>
      <c r="C785" s="28"/>
      <c r="D785" s="13"/>
      <c r="E785" s="13"/>
      <c r="F785" s="13"/>
      <c r="G785" s="61"/>
      <c r="H785" s="62" t="s">
        <v>2334</v>
      </c>
      <c r="I785" s="63" t="s">
        <v>1590</v>
      </c>
      <c r="J785" s="64">
        <v>1.9665319999999999</v>
      </c>
      <c r="K785" s="64">
        <v>0.9460964300000001</v>
      </c>
      <c r="L785" s="64">
        <f t="shared" si="13"/>
        <v>-1.0204355699999998</v>
      </c>
    </row>
    <row r="786" spans="1:12" ht="30" x14ac:dyDescent="0.2">
      <c r="A786" s="8"/>
      <c r="B786" s="28"/>
      <c r="C786" s="28"/>
      <c r="D786" s="13"/>
      <c r="E786" s="13"/>
      <c r="F786" s="13"/>
      <c r="G786" s="61"/>
      <c r="H786" s="62" t="s">
        <v>2335</v>
      </c>
      <c r="I786" s="63" t="s">
        <v>1591</v>
      </c>
      <c r="J786" s="64">
        <v>1.2385269999999999</v>
      </c>
      <c r="K786" s="64">
        <v>0.45437549000000005</v>
      </c>
      <c r="L786" s="64">
        <f t="shared" si="13"/>
        <v>-0.78415150999999983</v>
      </c>
    </row>
    <row r="787" spans="1:12" ht="30" x14ac:dyDescent="0.2">
      <c r="A787" s="8"/>
      <c r="B787" s="28"/>
      <c r="C787" s="28"/>
      <c r="D787" s="13"/>
      <c r="E787" s="13"/>
      <c r="F787" s="13"/>
      <c r="G787" s="61"/>
      <c r="H787" s="62" t="s">
        <v>2215</v>
      </c>
      <c r="I787" s="63" t="s">
        <v>1592</v>
      </c>
      <c r="J787" s="64">
        <v>1.4760979999999999</v>
      </c>
      <c r="K787" s="64">
        <v>0.60892395999999993</v>
      </c>
      <c r="L787" s="64">
        <f t="shared" si="13"/>
        <v>-0.86717403999999998</v>
      </c>
    </row>
    <row r="788" spans="1:12" ht="30" x14ac:dyDescent="0.2">
      <c r="A788" s="8"/>
      <c r="B788" s="28"/>
      <c r="C788" s="28"/>
      <c r="D788" s="13"/>
      <c r="E788" s="13"/>
      <c r="F788" s="13"/>
      <c r="G788" s="61"/>
      <c r="H788" s="62" t="s">
        <v>2216</v>
      </c>
      <c r="I788" s="63" t="s">
        <v>1593</v>
      </c>
      <c r="J788" s="64">
        <v>1.176075</v>
      </c>
      <c r="K788" s="64">
        <v>0.49559270999999994</v>
      </c>
      <c r="L788" s="64">
        <f t="shared" si="13"/>
        <v>-0.68048229000000005</v>
      </c>
    </row>
    <row r="789" spans="1:12" ht="30" x14ac:dyDescent="0.2">
      <c r="A789" s="8"/>
      <c r="B789" s="28"/>
      <c r="C789" s="28"/>
      <c r="D789" s="13"/>
      <c r="E789" s="13"/>
      <c r="F789" s="13"/>
      <c r="G789" s="61"/>
      <c r="H789" s="62" t="s">
        <v>2217</v>
      </c>
      <c r="I789" s="63" t="s">
        <v>1594</v>
      </c>
      <c r="J789" s="64">
        <v>1.5065999999999999</v>
      </c>
      <c r="K789" s="64">
        <v>0.57609415999999991</v>
      </c>
      <c r="L789" s="64">
        <f t="shared" si="13"/>
        <v>-0.93050584000000003</v>
      </c>
    </row>
    <row r="790" spans="1:12" ht="30" x14ac:dyDescent="0.2">
      <c r="A790" s="8"/>
      <c r="B790" s="28"/>
      <c r="C790" s="28"/>
      <c r="D790" s="13"/>
      <c r="E790" s="13"/>
      <c r="F790" s="13"/>
      <c r="G790" s="61"/>
      <c r="H790" s="62" t="s">
        <v>2218</v>
      </c>
      <c r="I790" s="63" t="s">
        <v>1595</v>
      </c>
      <c r="J790" s="64">
        <v>1.58192</v>
      </c>
      <c r="K790" s="64">
        <v>0.89591819000000017</v>
      </c>
      <c r="L790" s="64">
        <f t="shared" si="13"/>
        <v>-0.68600180999999982</v>
      </c>
    </row>
    <row r="791" spans="1:12" ht="30" x14ac:dyDescent="0.2">
      <c r="A791" s="8"/>
      <c r="B791" s="28"/>
      <c r="C791" s="28"/>
      <c r="D791" s="13"/>
      <c r="E791" s="13"/>
      <c r="F791" s="13"/>
      <c r="G791" s="61"/>
      <c r="H791" s="62" t="s">
        <v>2219</v>
      </c>
      <c r="I791" s="63" t="s">
        <v>1596</v>
      </c>
      <c r="J791" s="64">
        <v>1.492618</v>
      </c>
      <c r="K791" s="64">
        <v>0.6972711399999999</v>
      </c>
      <c r="L791" s="64">
        <f t="shared" si="13"/>
        <v>-0.7953468600000001</v>
      </c>
    </row>
    <row r="792" spans="1:12" ht="30" x14ac:dyDescent="0.2">
      <c r="A792" s="8"/>
      <c r="B792" s="28"/>
      <c r="C792" s="28"/>
      <c r="D792" s="13"/>
      <c r="E792" s="13"/>
      <c r="F792" s="13"/>
      <c r="G792" s="61"/>
      <c r="H792" s="62" t="s">
        <v>2336</v>
      </c>
      <c r="I792" s="63" t="s">
        <v>1597</v>
      </c>
      <c r="J792" s="64">
        <v>1.396609</v>
      </c>
      <c r="K792" s="64">
        <v>0.71269129000000009</v>
      </c>
      <c r="L792" s="64">
        <f t="shared" si="13"/>
        <v>-0.6839177099999999</v>
      </c>
    </row>
    <row r="793" spans="1:12" ht="30" x14ac:dyDescent="0.2">
      <c r="A793" s="8"/>
      <c r="B793" s="28"/>
      <c r="C793" s="28"/>
      <c r="D793" s="13"/>
      <c r="E793" s="13"/>
      <c r="F793" s="13"/>
      <c r="G793" s="61"/>
      <c r="H793" s="62" t="s">
        <v>2337</v>
      </c>
      <c r="I793" s="63" t="s">
        <v>1598</v>
      </c>
      <c r="J793" s="64">
        <v>1.336554</v>
      </c>
      <c r="K793" s="64">
        <v>0.64130220999999987</v>
      </c>
      <c r="L793" s="64">
        <f t="shared" si="13"/>
        <v>-0.69525179000000015</v>
      </c>
    </row>
    <row r="794" spans="1:12" ht="30" x14ac:dyDescent="0.2">
      <c r="A794" s="8"/>
      <c r="B794" s="28"/>
      <c r="C794" s="28"/>
      <c r="D794" s="13"/>
      <c r="E794" s="13"/>
      <c r="F794" s="13"/>
      <c r="G794" s="61"/>
      <c r="H794" s="62" t="s">
        <v>2338</v>
      </c>
      <c r="I794" s="63" t="s">
        <v>1599</v>
      </c>
      <c r="J794" s="64">
        <v>1.5084649999999999</v>
      </c>
      <c r="K794" s="64">
        <v>0.72748124000000014</v>
      </c>
      <c r="L794" s="64">
        <f t="shared" si="13"/>
        <v>-0.7809837599999998</v>
      </c>
    </row>
    <row r="795" spans="1:12" ht="30" x14ac:dyDescent="0.2">
      <c r="A795" s="8"/>
      <c r="B795" s="28"/>
      <c r="C795" s="28"/>
      <c r="D795" s="13"/>
      <c r="E795" s="13"/>
      <c r="F795" s="13"/>
      <c r="G795" s="61"/>
      <c r="H795" s="62" t="s">
        <v>2339</v>
      </c>
      <c r="I795" s="63" t="s">
        <v>1600</v>
      </c>
      <c r="J795" s="64">
        <v>1.3316870000000001</v>
      </c>
      <c r="K795" s="64">
        <v>0.62681114999999998</v>
      </c>
      <c r="L795" s="64">
        <f t="shared" si="13"/>
        <v>-0.70487585000000008</v>
      </c>
    </row>
    <row r="796" spans="1:12" ht="30" x14ac:dyDescent="0.2">
      <c r="A796" s="8"/>
      <c r="B796" s="28"/>
      <c r="C796" s="28"/>
      <c r="D796" s="13"/>
      <c r="E796" s="13"/>
      <c r="F796" s="13"/>
      <c r="G796" s="61"/>
      <c r="H796" s="62" t="s">
        <v>2340</v>
      </c>
      <c r="I796" s="63" t="s">
        <v>1601</v>
      </c>
      <c r="J796" s="64">
        <v>1.22116</v>
      </c>
      <c r="K796" s="64">
        <v>0.4904782299999999</v>
      </c>
      <c r="L796" s="64">
        <f t="shared" si="13"/>
        <v>-0.73068177000000012</v>
      </c>
    </row>
    <row r="797" spans="1:12" ht="30" x14ac:dyDescent="0.2">
      <c r="A797" s="8"/>
      <c r="B797" s="28"/>
      <c r="C797" s="28"/>
      <c r="D797" s="13"/>
      <c r="E797" s="13"/>
      <c r="F797" s="13"/>
      <c r="G797" s="61"/>
      <c r="H797" s="62" t="s">
        <v>2220</v>
      </c>
      <c r="I797" s="63" t="s">
        <v>1602</v>
      </c>
      <c r="J797" s="64">
        <v>1.8437330000000001</v>
      </c>
      <c r="K797" s="64">
        <v>1.0951681700000002</v>
      </c>
      <c r="L797" s="64">
        <f t="shared" si="13"/>
        <v>-0.74856482999999985</v>
      </c>
    </row>
    <row r="798" spans="1:12" ht="30" x14ac:dyDescent="0.2">
      <c r="A798" s="8"/>
      <c r="B798" s="28"/>
      <c r="C798" s="28"/>
      <c r="D798" s="13"/>
      <c r="E798" s="13"/>
      <c r="F798" s="13"/>
      <c r="G798" s="61"/>
      <c r="H798" s="62" t="s">
        <v>2221</v>
      </c>
      <c r="I798" s="63" t="s">
        <v>1603</v>
      </c>
      <c r="J798" s="64">
        <v>1.336398</v>
      </c>
      <c r="K798" s="64">
        <v>0.55032753000000001</v>
      </c>
      <c r="L798" s="64">
        <f t="shared" si="13"/>
        <v>-0.78607046999999997</v>
      </c>
    </row>
    <row r="799" spans="1:12" ht="30" x14ac:dyDescent="0.2">
      <c r="A799" s="8"/>
      <c r="B799" s="28"/>
      <c r="C799" s="28"/>
      <c r="D799" s="13"/>
      <c r="E799" s="13"/>
      <c r="F799" s="13"/>
      <c r="G799" s="61"/>
      <c r="H799" s="62" t="s">
        <v>2222</v>
      </c>
      <c r="I799" s="63" t="s">
        <v>1604</v>
      </c>
      <c r="J799" s="64">
        <v>1.3221039999999999</v>
      </c>
      <c r="K799" s="64">
        <v>0.80000324</v>
      </c>
      <c r="L799" s="64">
        <f t="shared" si="13"/>
        <v>-0.52210075999999994</v>
      </c>
    </row>
    <row r="800" spans="1:12" ht="30" x14ac:dyDescent="0.2">
      <c r="A800" s="8"/>
      <c r="B800" s="28"/>
      <c r="C800" s="28"/>
      <c r="D800" s="13"/>
      <c r="E800" s="13"/>
      <c r="F800" s="13"/>
      <c r="G800" s="61"/>
      <c r="H800" s="62" t="s">
        <v>2223</v>
      </c>
      <c r="I800" s="63" t="s">
        <v>1605</v>
      </c>
      <c r="J800" s="64">
        <v>1.203749</v>
      </c>
      <c r="K800" s="64">
        <v>0.52937226000000004</v>
      </c>
      <c r="L800" s="64">
        <f t="shared" si="13"/>
        <v>-0.67437673999999992</v>
      </c>
    </row>
    <row r="801" spans="1:12" ht="30" x14ac:dyDescent="0.2">
      <c r="A801" s="8"/>
      <c r="B801" s="28"/>
      <c r="C801" s="28"/>
      <c r="D801" s="13"/>
      <c r="E801" s="13"/>
      <c r="F801" s="13"/>
      <c r="G801" s="61"/>
      <c r="H801" s="62" t="s">
        <v>2224</v>
      </c>
      <c r="I801" s="63" t="s">
        <v>1606</v>
      </c>
      <c r="J801" s="64">
        <v>1.2804679999999999</v>
      </c>
      <c r="K801" s="64">
        <v>0.59700618000000005</v>
      </c>
      <c r="L801" s="64">
        <f t="shared" si="13"/>
        <v>-0.68346181999999989</v>
      </c>
    </row>
    <row r="802" spans="1:12" ht="30" x14ac:dyDescent="0.2">
      <c r="A802" s="8"/>
      <c r="B802" s="28"/>
      <c r="C802" s="28"/>
      <c r="D802" s="13"/>
      <c r="E802" s="13"/>
      <c r="F802" s="13"/>
      <c r="G802" s="61"/>
      <c r="H802" s="62" t="s">
        <v>2411</v>
      </c>
      <c r="I802" s="63" t="s">
        <v>1607</v>
      </c>
      <c r="J802" s="64">
        <v>1.3157840000000001</v>
      </c>
      <c r="K802" s="64">
        <v>0.57404206000000002</v>
      </c>
      <c r="L802" s="64">
        <f t="shared" si="13"/>
        <v>-0.74174194000000004</v>
      </c>
    </row>
    <row r="803" spans="1:12" ht="30" x14ac:dyDescent="0.2">
      <c r="A803" s="8"/>
      <c r="B803" s="28"/>
      <c r="C803" s="28"/>
      <c r="D803" s="13"/>
      <c r="E803" s="13"/>
      <c r="F803" s="13"/>
      <c r="G803" s="61"/>
      <c r="H803" s="62" t="s">
        <v>2412</v>
      </c>
      <c r="I803" s="63" t="s">
        <v>1608</v>
      </c>
      <c r="J803" s="64">
        <v>1.381065</v>
      </c>
      <c r="K803" s="64">
        <v>0.59501188000000005</v>
      </c>
      <c r="L803" s="64">
        <f t="shared" si="13"/>
        <v>-0.78605311999999994</v>
      </c>
    </row>
    <row r="804" spans="1:12" ht="30" x14ac:dyDescent="0.2">
      <c r="A804" s="8"/>
      <c r="B804" s="28"/>
      <c r="C804" s="28"/>
      <c r="D804" s="13"/>
      <c r="E804" s="13"/>
      <c r="F804" s="13"/>
      <c r="G804" s="61"/>
      <c r="H804" s="62" t="s">
        <v>2413</v>
      </c>
      <c r="I804" s="63" t="s">
        <v>1609</v>
      </c>
      <c r="J804" s="64">
        <v>1.5731059999999999</v>
      </c>
      <c r="K804" s="64">
        <v>0.78334102000000005</v>
      </c>
      <c r="L804" s="64">
        <f t="shared" si="13"/>
        <v>-0.78976497999999984</v>
      </c>
    </row>
    <row r="805" spans="1:12" ht="30" x14ac:dyDescent="0.2">
      <c r="A805" s="8"/>
      <c r="B805" s="28"/>
      <c r="C805" s="28"/>
      <c r="D805" s="13"/>
      <c r="E805" s="13"/>
      <c r="F805" s="13"/>
      <c r="G805" s="61"/>
      <c r="H805" s="62" t="s">
        <v>2414</v>
      </c>
      <c r="I805" s="63" t="s">
        <v>1610</v>
      </c>
      <c r="J805" s="64">
        <v>1.3471249999999999</v>
      </c>
      <c r="K805" s="64">
        <v>0.58864947000000001</v>
      </c>
      <c r="L805" s="64">
        <f t="shared" si="13"/>
        <v>-0.7584755299999999</v>
      </c>
    </row>
    <row r="806" spans="1:12" ht="30" x14ac:dyDescent="0.2">
      <c r="A806" s="8"/>
      <c r="B806" s="28"/>
      <c r="C806" s="28"/>
      <c r="D806" s="13"/>
      <c r="E806" s="13"/>
      <c r="F806" s="13"/>
      <c r="G806" s="61"/>
      <c r="H806" s="62" t="s">
        <v>2415</v>
      </c>
      <c r="I806" s="63" t="s">
        <v>1611</v>
      </c>
      <c r="J806" s="64">
        <v>1.3648439999999999</v>
      </c>
      <c r="K806" s="64">
        <v>0.5871211999999999</v>
      </c>
      <c r="L806" s="64">
        <f t="shared" si="13"/>
        <v>-0.77772280000000005</v>
      </c>
    </row>
    <row r="807" spans="1:12" ht="30" x14ac:dyDescent="0.2">
      <c r="A807" s="8"/>
      <c r="B807" s="28"/>
      <c r="C807" s="28"/>
      <c r="D807" s="13"/>
      <c r="E807" s="13"/>
      <c r="F807" s="13"/>
      <c r="G807" s="61"/>
      <c r="H807" s="62" t="s">
        <v>2416</v>
      </c>
      <c r="I807" s="63" t="s">
        <v>1612</v>
      </c>
      <c r="J807" s="64">
        <v>1.891648</v>
      </c>
      <c r="K807" s="64">
        <v>0.93666461000000001</v>
      </c>
      <c r="L807" s="64">
        <f t="shared" si="13"/>
        <v>-0.95498338999999999</v>
      </c>
    </row>
    <row r="808" spans="1:12" ht="30" x14ac:dyDescent="0.2">
      <c r="A808" s="8"/>
      <c r="B808" s="28"/>
      <c r="C808" s="28"/>
      <c r="D808" s="13"/>
      <c r="E808" s="13"/>
      <c r="F808" s="13"/>
      <c r="G808" s="61"/>
      <c r="H808" s="62" t="s">
        <v>2417</v>
      </c>
      <c r="I808" s="63" t="s">
        <v>1613</v>
      </c>
      <c r="J808" s="64">
        <v>1.627345</v>
      </c>
      <c r="K808" s="64">
        <v>0.7601099</v>
      </c>
      <c r="L808" s="64">
        <f t="shared" si="13"/>
        <v>-0.86723510000000004</v>
      </c>
    </row>
    <row r="809" spans="1:12" ht="30" x14ac:dyDescent="0.2">
      <c r="A809" s="8"/>
      <c r="B809" s="28"/>
      <c r="C809" s="28"/>
      <c r="D809" s="13"/>
      <c r="E809" s="13"/>
      <c r="F809" s="13"/>
      <c r="G809" s="61"/>
      <c r="H809" s="62" t="s">
        <v>2418</v>
      </c>
      <c r="I809" s="63" t="s">
        <v>1614</v>
      </c>
      <c r="J809" s="64">
        <v>1.31715</v>
      </c>
      <c r="K809" s="64">
        <v>0.61700613999999998</v>
      </c>
      <c r="L809" s="64">
        <f t="shared" si="13"/>
        <v>-0.70014386000000006</v>
      </c>
    </row>
    <row r="810" spans="1:12" ht="30" x14ac:dyDescent="0.2">
      <c r="A810" s="8"/>
      <c r="B810" s="28"/>
      <c r="C810" s="28"/>
      <c r="D810" s="13"/>
      <c r="E810" s="13"/>
      <c r="F810" s="13"/>
      <c r="G810" s="61"/>
      <c r="H810" s="62" t="s">
        <v>2419</v>
      </c>
      <c r="I810" s="63" t="s">
        <v>1615</v>
      </c>
      <c r="J810" s="64">
        <v>3.1005980000000002</v>
      </c>
      <c r="K810" s="64">
        <v>2.5001526300000005</v>
      </c>
      <c r="L810" s="64">
        <f t="shared" si="13"/>
        <v>-0.60044536999999965</v>
      </c>
    </row>
    <row r="811" spans="1:12" ht="15" x14ac:dyDescent="0.2">
      <c r="A811" s="8"/>
      <c r="B811" s="28"/>
      <c r="C811" s="28"/>
      <c r="D811" s="13"/>
      <c r="E811" s="13"/>
      <c r="F811" s="13"/>
      <c r="G811" s="61"/>
      <c r="H811" s="62" t="s">
        <v>2460</v>
      </c>
      <c r="I811" s="63" t="s">
        <v>1616</v>
      </c>
      <c r="J811" s="64">
        <v>17.842745000000001</v>
      </c>
      <c r="K811" s="64">
        <v>202.20988241000001</v>
      </c>
      <c r="L811" s="64">
        <f t="shared" si="13"/>
        <v>184.36713741</v>
      </c>
    </row>
    <row r="812" spans="1:12" ht="15" x14ac:dyDescent="0.2">
      <c r="A812" s="8"/>
      <c r="B812" s="28"/>
      <c r="C812" s="28"/>
      <c r="D812" s="13"/>
      <c r="E812" s="13"/>
      <c r="F812" s="13"/>
      <c r="G812" s="61"/>
      <c r="H812" s="62" t="s">
        <v>2167</v>
      </c>
      <c r="I812" s="63" t="s">
        <v>1617</v>
      </c>
      <c r="J812" s="64">
        <v>11.138608</v>
      </c>
      <c r="K812" s="64">
        <v>13.442502900000001</v>
      </c>
      <c r="L812" s="64">
        <f t="shared" si="13"/>
        <v>2.3038949000000013</v>
      </c>
    </row>
    <row r="813" spans="1:12" ht="30" x14ac:dyDescent="0.2">
      <c r="A813" s="8"/>
      <c r="B813" s="28"/>
      <c r="C813" s="28"/>
      <c r="D813" s="13"/>
      <c r="E813" s="13"/>
      <c r="F813" s="13"/>
      <c r="G813" s="61"/>
      <c r="H813" s="62" t="s">
        <v>2169</v>
      </c>
      <c r="I813" s="63" t="s">
        <v>1618</v>
      </c>
      <c r="J813" s="64">
        <v>17.145661</v>
      </c>
      <c r="K813" s="64">
        <v>13.24423945</v>
      </c>
      <c r="L813" s="64">
        <f t="shared" si="13"/>
        <v>-3.9014215500000002</v>
      </c>
    </row>
    <row r="814" spans="1:12" ht="15" x14ac:dyDescent="0.2">
      <c r="A814" s="8"/>
      <c r="B814" s="28"/>
      <c r="C814" s="28"/>
      <c r="D814" s="13"/>
      <c r="E814" s="13"/>
      <c r="F814" s="13"/>
      <c r="G814" s="61"/>
      <c r="H814" s="62" t="s">
        <v>2170</v>
      </c>
      <c r="I814" s="63" t="s">
        <v>1619</v>
      </c>
      <c r="J814" s="64">
        <v>16.02064</v>
      </c>
      <c r="K814" s="64">
        <v>13.504683640000001</v>
      </c>
      <c r="L814" s="64">
        <f t="shared" si="13"/>
        <v>-2.5159563599999988</v>
      </c>
    </row>
    <row r="815" spans="1:12" ht="15" x14ac:dyDescent="0.2">
      <c r="A815" s="8"/>
      <c r="B815" s="28"/>
      <c r="C815" s="28"/>
      <c r="D815" s="13"/>
      <c r="E815" s="13"/>
      <c r="F815" s="13"/>
      <c r="G815" s="61"/>
      <c r="H815" s="62" t="s">
        <v>2197</v>
      </c>
      <c r="I815" s="63" t="s">
        <v>1620</v>
      </c>
      <c r="J815" s="64">
        <v>20.850577000000001</v>
      </c>
      <c r="K815" s="64">
        <v>17.377658660000002</v>
      </c>
      <c r="L815" s="64">
        <f t="shared" si="13"/>
        <v>-3.4729183399999997</v>
      </c>
    </row>
    <row r="816" spans="1:12" ht="15" x14ac:dyDescent="0.2">
      <c r="A816" s="8"/>
      <c r="B816" s="28"/>
      <c r="C816" s="28"/>
      <c r="D816" s="13"/>
      <c r="E816" s="13"/>
      <c r="F816" s="13"/>
      <c r="G816" s="61"/>
      <c r="H816" s="62" t="s">
        <v>2232</v>
      </c>
      <c r="I816" s="63" t="s">
        <v>1621</v>
      </c>
      <c r="J816" s="64">
        <v>73.288006999999993</v>
      </c>
      <c r="K816" s="64">
        <v>65.633140550000007</v>
      </c>
      <c r="L816" s="64">
        <f t="shared" si="13"/>
        <v>-7.6548664499999859</v>
      </c>
    </row>
    <row r="817" spans="1:12" ht="15" x14ac:dyDescent="0.2">
      <c r="A817" s="8"/>
      <c r="B817" s="28"/>
      <c r="C817" s="28"/>
      <c r="D817" s="13"/>
      <c r="E817" s="13"/>
      <c r="F817" s="13"/>
      <c r="G817" s="61"/>
      <c r="H817" s="62" t="s">
        <v>2324</v>
      </c>
      <c r="I817" s="65" t="s">
        <v>1622</v>
      </c>
      <c r="J817" s="64">
        <v>0</v>
      </c>
      <c r="K817" s="64">
        <v>3.5114027499999998</v>
      </c>
      <c r="L817" s="64">
        <f t="shared" si="13"/>
        <v>3.5114027499999998</v>
      </c>
    </row>
    <row r="818" spans="1:12" ht="15" x14ac:dyDescent="0.2">
      <c r="A818" s="8"/>
      <c r="B818" s="28"/>
      <c r="C818" s="28"/>
      <c r="D818" s="13"/>
      <c r="E818" s="13"/>
      <c r="F818" s="13"/>
      <c r="G818" s="61"/>
      <c r="H818" s="62" t="s">
        <v>2190</v>
      </c>
      <c r="I818" s="63" t="s">
        <v>1623</v>
      </c>
      <c r="J818" s="64">
        <v>2414.696363</v>
      </c>
      <c r="K818" s="64">
        <v>1248.2054976099996</v>
      </c>
      <c r="L818" s="64">
        <f t="shared" si="13"/>
        <v>-1166.4908653900004</v>
      </c>
    </row>
    <row r="819" spans="1:12" ht="15" x14ac:dyDescent="0.2">
      <c r="A819" s="8"/>
      <c r="B819" s="28"/>
      <c r="C819" s="28"/>
      <c r="D819" s="13"/>
      <c r="E819" s="13"/>
      <c r="F819" s="13"/>
      <c r="G819" s="61"/>
      <c r="H819" s="62" t="s">
        <v>2234</v>
      </c>
      <c r="I819" s="63" t="s">
        <v>1624</v>
      </c>
      <c r="J819" s="64">
        <v>2556.8568180000002</v>
      </c>
      <c r="K819" s="64">
        <v>1805.9540036499998</v>
      </c>
      <c r="L819" s="64">
        <f t="shared" si="13"/>
        <v>-750.90281435000043</v>
      </c>
    </row>
    <row r="820" spans="1:12" ht="15" x14ac:dyDescent="0.2">
      <c r="A820" s="8"/>
      <c r="B820" s="28"/>
      <c r="C820" s="28"/>
      <c r="D820" s="13"/>
      <c r="E820" s="13"/>
      <c r="F820" s="13"/>
      <c r="G820" s="61"/>
      <c r="H820" s="62" t="s">
        <v>2235</v>
      </c>
      <c r="I820" s="63" t="s">
        <v>1625</v>
      </c>
      <c r="J820" s="64">
        <v>84.782238000000007</v>
      </c>
      <c r="K820" s="64">
        <v>22.173680179999995</v>
      </c>
      <c r="L820" s="64">
        <f t="shared" si="13"/>
        <v>-62.608557820000016</v>
      </c>
    </row>
    <row r="821" spans="1:12" ht="15" x14ac:dyDescent="0.2">
      <c r="A821" s="8"/>
      <c r="B821" s="28"/>
      <c r="C821" s="28"/>
      <c r="D821" s="13"/>
      <c r="E821" s="13"/>
      <c r="F821" s="13"/>
      <c r="G821" s="61"/>
      <c r="H821" s="62" t="s">
        <v>2236</v>
      </c>
      <c r="I821" s="63" t="s">
        <v>1626</v>
      </c>
      <c r="J821" s="64">
        <v>96.434657999999999</v>
      </c>
      <c r="K821" s="64">
        <v>11.80934834</v>
      </c>
      <c r="L821" s="64">
        <f t="shared" si="13"/>
        <v>-84.625309659999999</v>
      </c>
    </row>
    <row r="822" spans="1:12" ht="15" x14ac:dyDescent="0.2">
      <c r="A822" s="8"/>
      <c r="B822" s="28"/>
      <c r="C822" s="28"/>
      <c r="D822" s="13"/>
      <c r="E822" s="13"/>
      <c r="F822" s="13"/>
      <c r="G822" s="61"/>
      <c r="H822" s="62" t="s">
        <v>2237</v>
      </c>
      <c r="I822" s="63" t="s">
        <v>1627</v>
      </c>
      <c r="J822" s="64">
        <v>29.560357</v>
      </c>
      <c r="K822" s="64">
        <v>14.239617329999998</v>
      </c>
      <c r="L822" s="64">
        <f t="shared" si="13"/>
        <v>-15.320739670000002</v>
      </c>
    </row>
    <row r="823" spans="1:12" ht="30" x14ac:dyDescent="0.2">
      <c r="A823" s="8"/>
      <c r="B823" s="28"/>
      <c r="C823" s="28"/>
      <c r="D823" s="13"/>
      <c r="E823" s="13"/>
      <c r="F823" s="13"/>
      <c r="G823" s="61"/>
      <c r="H823" s="62" t="s">
        <v>2390</v>
      </c>
      <c r="I823" s="63" t="s">
        <v>1628</v>
      </c>
      <c r="J823" s="64">
        <v>2.8358569999999999</v>
      </c>
      <c r="K823" s="64">
        <v>4.8840476599999993</v>
      </c>
      <c r="L823" s="64">
        <f t="shared" si="13"/>
        <v>2.0481906599999995</v>
      </c>
    </row>
    <row r="824" spans="1:12" ht="15" x14ac:dyDescent="0.2">
      <c r="A824" s="8"/>
      <c r="B824" s="28"/>
      <c r="C824" s="28"/>
      <c r="D824" s="13"/>
      <c r="E824" s="13"/>
      <c r="F824" s="13"/>
      <c r="G824" s="61"/>
      <c r="H824" s="62" t="s">
        <v>2194</v>
      </c>
      <c r="I824" s="63" t="s">
        <v>1629</v>
      </c>
      <c r="J824" s="64">
        <v>13.719920999999999</v>
      </c>
      <c r="K824" s="64">
        <v>18.318028730000005</v>
      </c>
      <c r="L824" s="64">
        <f t="shared" si="13"/>
        <v>4.5981077300000059</v>
      </c>
    </row>
    <row r="825" spans="1:12" ht="15" x14ac:dyDescent="0.2">
      <c r="A825" s="8"/>
      <c r="B825" s="28"/>
      <c r="C825" s="28"/>
      <c r="D825" s="13"/>
      <c r="E825" s="13"/>
      <c r="F825" s="13"/>
      <c r="G825" s="61"/>
      <c r="H825" s="62" t="s">
        <v>2282</v>
      </c>
      <c r="I825" s="63" t="s">
        <v>1630</v>
      </c>
      <c r="J825" s="64">
        <v>17597.971938999999</v>
      </c>
      <c r="K825" s="64">
        <v>18150.149772799999</v>
      </c>
      <c r="L825" s="64">
        <f t="shared" si="13"/>
        <v>552.17783380000037</v>
      </c>
    </row>
    <row r="826" spans="1:12" ht="15" x14ac:dyDescent="0.2">
      <c r="A826" s="8"/>
      <c r="B826" s="28"/>
      <c r="C826" s="28"/>
      <c r="D826" s="13"/>
      <c r="E826" s="13"/>
      <c r="F826" s="13"/>
      <c r="G826" s="61"/>
      <c r="H826" s="62" t="s">
        <v>2283</v>
      </c>
      <c r="I826" s="63" t="s">
        <v>1631</v>
      </c>
      <c r="J826" s="64">
        <v>13.806463000000001</v>
      </c>
      <c r="K826" s="64">
        <v>7.2484316699999995</v>
      </c>
      <c r="L826" s="64">
        <f t="shared" si="13"/>
        <v>-6.5580313300000013</v>
      </c>
    </row>
    <row r="827" spans="1:12" ht="15" x14ac:dyDescent="0.2">
      <c r="A827" s="8"/>
      <c r="B827" s="28"/>
      <c r="C827" s="28"/>
      <c r="D827" s="13"/>
      <c r="E827" s="13"/>
      <c r="F827" s="13"/>
      <c r="G827" s="61"/>
      <c r="H827" s="62" t="s">
        <v>2285</v>
      </c>
      <c r="I827" s="65" t="s">
        <v>1632</v>
      </c>
      <c r="J827" s="64">
        <v>775.78631299999995</v>
      </c>
      <c r="K827" s="64">
        <v>596.83325485</v>
      </c>
      <c r="L827" s="64">
        <f t="shared" si="13"/>
        <v>-178.95305814999995</v>
      </c>
    </row>
    <row r="828" spans="1:12" ht="30" x14ac:dyDescent="0.2">
      <c r="A828" s="8"/>
      <c r="B828" s="28"/>
      <c r="C828" s="28"/>
      <c r="D828" s="13"/>
      <c r="E828" s="13"/>
      <c r="F828" s="13"/>
      <c r="G828" s="61"/>
      <c r="H828" s="62" t="s">
        <v>2286</v>
      </c>
      <c r="I828" s="63" t="s">
        <v>1633</v>
      </c>
      <c r="J828" s="64">
        <v>5.8353849999999996</v>
      </c>
      <c r="K828" s="64">
        <v>5.7636370600000015</v>
      </c>
      <c r="L828" s="64">
        <f t="shared" si="13"/>
        <v>-7.1747939999998067E-2</v>
      </c>
    </row>
    <row r="829" spans="1:12" ht="15" x14ac:dyDescent="0.2">
      <c r="A829" s="8"/>
      <c r="B829" s="28"/>
      <c r="C829" s="28"/>
      <c r="D829" s="13"/>
      <c r="E829" s="13"/>
      <c r="F829" s="13"/>
      <c r="G829" s="61"/>
      <c r="H829" s="62" t="s">
        <v>2195</v>
      </c>
      <c r="I829" s="63" t="s">
        <v>1634</v>
      </c>
      <c r="J829" s="64">
        <v>2960.5935410000002</v>
      </c>
      <c r="K829" s="64">
        <v>3766.8560163500006</v>
      </c>
      <c r="L829" s="64">
        <f t="shared" si="13"/>
        <v>806.26247535000039</v>
      </c>
    </row>
    <row r="830" spans="1:12" ht="30" x14ac:dyDescent="0.2">
      <c r="A830" s="8"/>
      <c r="B830" s="28"/>
      <c r="C830" s="28"/>
      <c r="D830" s="13"/>
      <c r="E830" s="13"/>
      <c r="F830" s="13"/>
      <c r="G830" s="61"/>
      <c r="H830" s="62" t="s">
        <v>2292</v>
      </c>
      <c r="I830" s="63" t="s">
        <v>1635</v>
      </c>
      <c r="J830" s="64">
        <v>2102.3338469999999</v>
      </c>
      <c r="K830" s="64">
        <v>1980.6470285300002</v>
      </c>
      <c r="L830" s="64">
        <f t="shared" si="13"/>
        <v>-121.68681846999971</v>
      </c>
    </row>
    <row r="831" spans="1:12" ht="30" x14ac:dyDescent="0.2">
      <c r="A831" s="8"/>
      <c r="B831" s="28"/>
      <c r="C831" s="28"/>
      <c r="D831" s="13"/>
      <c r="E831" s="13"/>
      <c r="F831" s="13"/>
      <c r="G831" s="61"/>
      <c r="H831" s="62" t="s">
        <v>2293</v>
      </c>
      <c r="I831" s="63" t="s">
        <v>1636</v>
      </c>
      <c r="J831" s="64">
        <v>4527.5808889999998</v>
      </c>
      <c r="K831" s="64">
        <v>4080.2562782300006</v>
      </c>
      <c r="L831" s="64">
        <f t="shared" si="13"/>
        <v>-447.32461076999925</v>
      </c>
    </row>
    <row r="832" spans="1:12" ht="15" x14ac:dyDescent="0.2">
      <c r="A832" s="8"/>
      <c r="B832" s="28"/>
      <c r="C832" s="28"/>
      <c r="D832" s="13"/>
      <c r="E832" s="13"/>
      <c r="F832" s="13"/>
      <c r="G832" s="61"/>
      <c r="H832" s="62" t="s">
        <v>2294</v>
      </c>
      <c r="I832" s="63" t="s">
        <v>1637</v>
      </c>
      <c r="J832" s="64">
        <v>763.40043100000003</v>
      </c>
      <c r="K832" s="64">
        <v>614.54968009999993</v>
      </c>
      <c r="L832" s="64">
        <f t="shared" si="13"/>
        <v>-148.85075090000009</v>
      </c>
    </row>
    <row r="833" spans="1:12" ht="15" x14ac:dyDescent="0.2">
      <c r="A833" s="8"/>
      <c r="B833" s="28"/>
      <c r="C833" s="28"/>
      <c r="D833" s="13"/>
      <c r="E833" s="13"/>
      <c r="F833" s="13"/>
      <c r="G833" s="61"/>
      <c r="H833" s="62" t="s">
        <v>2495</v>
      </c>
      <c r="I833" s="63" t="s">
        <v>1638</v>
      </c>
      <c r="J833" s="64">
        <v>223.19471799999999</v>
      </c>
      <c r="K833" s="64">
        <v>179.30352595000002</v>
      </c>
      <c r="L833" s="64">
        <f t="shared" si="13"/>
        <v>-43.891192049999972</v>
      </c>
    </row>
    <row r="834" spans="1:12" ht="15" x14ac:dyDescent="0.2">
      <c r="A834" s="8"/>
      <c r="B834" s="28"/>
      <c r="C834" s="28"/>
      <c r="D834" s="13"/>
      <c r="E834" s="13"/>
      <c r="F834" s="13"/>
      <c r="G834" s="61"/>
      <c r="H834" s="62" t="s">
        <v>2196</v>
      </c>
      <c r="I834" s="63" t="s">
        <v>2115</v>
      </c>
      <c r="J834" s="64">
        <v>555.21632</v>
      </c>
      <c r="K834" s="64">
        <v>862.95818250000036</v>
      </c>
      <c r="L834" s="64">
        <f t="shared" si="13"/>
        <v>307.74186250000037</v>
      </c>
    </row>
    <row r="835" spans="1:12" ht="15" x14ac:dyDescent="0.2">
      <c r="A835" s="8"/>
      <c r="B835" s="28"/>
      <c r="C835" s="28"/>
      <c r="D835" s="13"/>
      <c r="E835" s="13"/>
      <c r="F835" s="13"/>
      <c r="G835" s="61"/>
      <c r="H835" s="62" t="s">
        <v>2402</v>
      </c>
      <c r="I835" s="63" t="s">
        <v>1639</v>
      </c>
      <c r="J835" s="64">
        <v>45.202863999999998</v>
      </c>
      <c r="K835" s="64">
        <v>37.112653650000006</v>
      </c>
      <c r="L835" s="64">
        <f t="shared" si="13"/>
        <v>-8.0902103499999924</v>
      </c>
    </row>
    <row r="836" spans="1:12" ht="15" x14ac:dyDescent="0.2">
      <c r="A836" s="8"/>
      <c r="B836" s="28"/>
      <c r="C836" s="28"/>
      <c r="D836" s="13"/>
      <c r="E836" s="13"/>
      <c r="F836" s="13"/>
      <c r="G836" s="61"/>
      <c r="H836" s="62" t="s">
        <v>2403</v>
      </c>
      <c r="I836" s="63" t="s">
        <v>1640</v>
      </c>
      <c r="J836" s="64">
        <v>43.067784000000003</v>
      </c>
      <c r="K836" s="64">
        <v>109.39137559</v>
      </c>
      <c r="L836" s="64">
        <f t="shared" si="13"/>
        <v>66.323591589999992</v>
      </c>
    </row>
    <row r="837" spans="1:12" ht="15" x14ac:dyDescent="0.2">
      <c r="A837" s="8"/>
      <c r="B837" s="28"/>
      <c r="C837" s="28"/>
      <c r="D837" s="13"/>
      <c r="E837" s="13"/>
      <c r="F837" s="13"/>
      <c r="G837" s="61"/>
      <c r="H837" s="62" t="s">
        <v>2404</v>
      </c>
      <c r="I837" s="63" t="s">
        <v>1641</v>
      </c>
      <c r="J837" s="64">
        <v>849.94129999999996</v>
      </c>
      <c r="K837" s="64">
        <v>193.33422006999993</v>
      </c>
      <c r="L837" s="64">
        <f t="shared" si="13"/>
        <v>-656.60707993000005</v>
      </c>
    </row>
    <row r="838" spans="1:12" ht="30" x14ac:dyDescent="0.2">
      <c r="A838" s="8"/>
      <c r="B838" s="28"/>
      <c r="C838" s="28"/>
      <c r="D838" s="13"/>
      <c r="E838" s="13"/>
      <c r="F838" s="13"/>
      <c r="G838" s="61"/>
      <c r="H838" s="62" t="s">
        <v>2405</v>
      </c>
      <c r="I838" s="63" t="s">
        <v>1298</v>
      </c>
      <c r="J838" s="64">
        <v>48.310451999999998</v>
      </c>
      <c r="K838" s="64">
        <v>40.655336009999999</v>
      </c>
      <c r="L838" s="64">
        <f t="shared" si="13"/>
        <v>-7.6551159899999988</v>
      </c>
    </row>
    <row r="839" spans="1:12" ht="30" x14ac:dyDescent="0.2">
      <c r="A839" s="8"/>
      <c r="B839" s="28"/>
      <c r="C839" s="28"/>
      <c r="D839" s="13"/>
      <c r="E839" s="13"/>
      <c r="F839" s="13"/>
      <c r="G839" s="61"/>
      <c r="H839" s="62" t="s">
        <v>2407</v>
      </c>
      <c r="I839" s="63" t="s">
        <v>1642</v>
      </c>
      <c r="J839" s="64">
        <v>3.5985930000000002</v>
      </c>
      <c r="K839" s="64">
        <v>17.9174176</v>
      </c>
      <c r="L839" s="64">
        <f t="shared" si="13"/>
        <v>14.318824599999999</v>
      </c>
    </row>
    <row r="840" spans="1:12" ht="15" x14ac:dyDescent="0.2">
      <c r="A840" s="8"/>
      <c r="B840" s="28"/>
      <c r="C840" s="28"/>
      <c r="D840" s="13"/>
      <c r="E840" s="13"/>
      <c r="F840" s="13"/>
      <c r="G840" s="61" t="s">
        <v>41</v>
      </c>
      <c r="H840" s="62"/>
      <c r="I840" s="63"/>
      <c r="J840" s="64">
        <v>20554.795774999999</v>
      </c>
      <c r="K840" s="64">
        <v>22957.690884789994</v>
      </c>
      <c r="L840" s="64">
        <f t="shared" ref="L840:L903" si="14">+K840-J840</f>
        <v>2402.8951097899953</v>
      </c>
    </row>
    <row r="841" spans="1:12" ht="15" x14ac:dyDescent="0.2">
      <c r="A841" s="8"/>
      <c r="B841" s="28"/>
      <c r="C841" s="28"/>
      <c r="D841" s="13"/>
      <c r="E841" s="13"/>
      <c r="F841" s="13"/>
      <c r="G841" s="61"/>
      <c r="H841" s="62" t="s">
        <v>42</v>
      </c>
      <c r="I841" s="63" t="s">
        <v>152</v>
      </c>
      <c r="J841" s="64">
        <v>228.429563</v>
      </c>
      <c r="K841" s="64">
        <v>181.75965862000001</v>
      </c>
      <c r="L841" s="64">
        <f t="shared" si="14"/>
        <v>-46.669904379999991</v>
      </c>
    </row>
    <row r="842" spans="1:12" ht="15" x14ac:dyDescent="0.2">
      <c r="A842" s="8"/>
      <c r="B842" s="28"/>
      <c r="C842" s="28"/>
      <c r="D842" s="13"/>
      <c r="E842" s="13"/>
      <c r="F842" s="13"/>
      <c r="G842" s="61"/>
      <c r="H842" s="62" t="s">
        <v>76</v>
      </c>
      <c r="I842" s="63" t="s">
        <v>153</v>
      </c>
      <c r="J842" s="64">
        <v>2798.2099309999999</v>
      </c>
      <c r="K842" s="64">
        <v>4145.7976615199987</v>
      </c>
      <c r="L842" s="64">
        <f t="shared" si="14"/>
        <v>1347.5877305199988</v>
      </c>
    </row>
    <row r="843" spans="1:12" ht="15" x14ac:dyDescent="0.2">
      <c r="A843" s="8"/>
      <c r="B843" s="28"/>
      <c r="C843" s="28"/>
      <c r="D843" s="13"/>
      <c r="E843" s="13"/>
      <c r="F843" s="13"/>
      <c r="G843" s="61"/>
      <c r="H843" s="62" t="s">
        <v>154</v>
      </c>
      <c r="I843" s="63" t="s">
        <v>155</v>
      </c>
      <c r="J843" s="64">
        <v>92.514979999999994</v>
      </c>
      <c r="K843" s="64">
        <v>99.242720789999993</v>
      </c>
      <c r="L843" s="64">
        <f t="shared" si="14"/>
        <v>6.7277407899999986</v>
      </c>
    </row>
    <row r="844" spans="1:12" ht="15" x14ac:dyDescent="0.2">
      <c r="A844" s="8"/>
      <c r="B844" s="28"/>
      <c r="C844" s="28"/>
      <c r="D844" s="13"/>
      <c r="E844" s="13"/>
      <c r="F844" s="13"/>
      <c r="G844" s="61"/>
      <c r="H844" s="62" t="s">
        <v>48</v>
      </c>
      <c r="I844" s="63" t="s">
        <v>156</v>
      </c>
      <c r="J844" s="64">
        <v>1.762032</v>
      </c>
      <c r="K844" s="64">
        <v>1.3261873799999999</v>
      </c>
      <c r="L844" s="64">
        <f t="shared" si="14"/>
        <v>-0.43584462000000013</v>
      </c>
    </row>
    <row r="845" spans="1:12" ht="15" x14ac:dyDescent="0.2">
      <c r="A845" s="8"/>
      <c r="B845" s="28"/>
      <c r="C845" s="28"/>
      <c r="D845" s="13"/>
      <c r="E845" s="13"/>
      <c r="F845" s="13"/>
      <c r="G845" s="61"/>
      <c r="H845" s="62" t="s">
        <v>53</v>
      </c>
      <c r="I845" s="63" t="s">
        <v>157</v>
      </c>
      <c r="J845" s="64">
        <v>42.925223000000003</v>
      </c>
      <c r="K845" s="64">
        <v>23.05348175</v>
      </c>
      <c r="L845" s="64">
        <f t="shared" si="14"/>
        <v>-19.871741250000003</v>
      </c>
    </row>
    <row r="846" spans="1:12" ht="15" x14ac:dyDescent="0.2">
      <c r="A846" s="8"/>
      <c r="B846" s="28"/>
      <c r="C846" s="28"/>
      <c r="D846" s="13"/>
      <c r="E846" s="13"/>
      <c r="F846" s="13"/>
      <c r="G846" s="61"/>
      <c r="H846" s="62" t="s">
        <v>55</v>
      </c>
      <c r="I846" s="63" t="s">
        <v>2496</v>
      </c>
      <c r="J846" s="64">
        <v>33.400551</v>
      </c>
      <c r="K846" s="64">
        <v>21.393436820000002</v>
      </c>
      <c r="L846" s="64">
        <f t="shared" si="14"/>
        <v>-12.007114179999999</v>
      </c>
    </row>
    <row r="847" spans="1:12" ht="15" x14ac:dyDescent="0.2">
      <c r="A847" s="8"/>
      <c r="B847" s="28"/>
      <c r="C847" s="28"/>
      <c r="D847" s="13"/>
      <c r="E847" s="13"/>
      <c r="F847" s="13"/>
      <c r="G847" s="61"/>
      <c r="H847" s="62" t="s">
        <v>56</v>
      </c>
      <c r="I847" s="63" t="s">
        <v>158</v>
      </c>
      <c r="J847" s="64">
        <v>3987.0049669999999</v>
      </c>
      <c r="K847" s="64">
        <v>4330.5234644800012</v>
      </c>
      <c r="L847" s="64">
        <f t="shared" si="14"/>
        <v>343.51849748000132</v>
      </c>
    </row>
    <row r="848" spans="1:12" ht="15" x14ac:dyDescent="0.2">
      <c r="A848" s="8"/>
      <c r="B848" s="28"/>
      <c r="C848" s="28"/>
      <c r="D848" s="13"/>
      <c r="E848" s="13"/>
      <c r="F848" s="13"/>
      <c r="G848" s="61"/>
      <c r="H848" s="62" t="s">
        <v>57</v>
      </c>
      <c r="I848" s="63" t="s">
        <v>159</v>
      </c>
      <c r="J848" s="64">
        <v>8.8817380000000004</v>
      </c>
      <c r="K848" s="64">
        <v>3.3440539</v>
      </c>
      <c r="L848" s="64">
        <f t="shared" si="14"/>
        <v>-5.5376840999999999</v>
      </c>
    </row>
    <row r="849" spans="1:12" ht="15" x14ac:dyDescent="0.2">
      <c r="A849" s="8"/>
      <c r="B849" s="28"/>
      <c r="C849" s="28"/>
      <c r="D849" s="13"/>
      <c r="E849" s="13"/>
      <c r="F849" s="13"/>
      <c r="G849" s="61"/>
      <c r="H849" s="62" t="s">
        <v>59</v>
      </c>
      <c r="I849" s="63" t="s">
        <v>2497</v>
      </c>
      <c r="J849" s="64">
        <v>13361.666789999999</v>
      </c>
      <c r="K849" s="64">
        <v>14151.250219529995</v>
      </c>
      <c r="L849" s="64">
        <f t="shared" si="14"/>
        <v>789.58342952999556</v>
      </c>
    </row>
    <row r="850" spans="1:12" ht="15" x14ac:dyDescent="0.2">
      <c r="A850" s="8"/>
      <c r="B850" s="28"/>
      <c r="C850" s="28"/>
      <c r="D850" s="13"/>
      <c r="E850" s="13"/>
      <c r="F850" s="13"/>
      <c r="G850" s="61" t="s">
        <v>70</v>
      </c>
      <c r="H850" s="62"/>
      <c r="I850" s="63"/>
      <c r="J850" s="64">
        <v>19484.716905000001</v>
      </c>
      <c r="K850" s="64">
        <v>19957.271853289996</v>
      </c>
      <c r="L850" s="64">
        <f t="shared" si="14"/>
        <v>472.55494828999508</v>
      </c>
    </row>
    <row r="851" spans="1:12" ht="15" x14ac:dyDescent="0.2">
      <c r="A851" s="8"/>
      <c r="B851" s="28"/>
      <c r="C851" s="28"/>
      <c r="D851" s="13"/>
      <c r="E851" s="13"/>
      <c r="F851" s="13"/>
      <c r="G851" s="61"/>
      <c r="H851" s="62" t="s">
        <v>160</v>
      </c>
      <c r="I851" s="63" t="s">
        <v>161</v>
      </c>
      <c r="J851" s="64">
        <v>24.156821999999998</v>
      </c>
      <c r="K851" s="64">
        <v>29.132938199999998</v>
      </c>
      <c r="L851" s="64">
        <f t="shared" si="14"/>
        <v>4.9761161999999999</v>
      </c>
    </row>
    <row r="852" spans="1:12" ht="15" x14ac:dyDescent="0.2">
      <c r="A852" s="8"/>
      <c r="B852" s="28"/>
      <c r="C852" s="28"/>
      <c r="D852" s="13"/>
      <c r="E852" s="13"/>
      <c r="F852" s="13"/>
      <c r="G852" s="61"/>
      <c r="H852" s="62" t="s">
        <v>162</v>
      </c>
      <c r="I852" s="63" t="s">
        <v>163</v>
      </c>
      <c r="J852" s="64">
        <v>2194.0320139999999</v>
      </c>
      <c r="K852" s="64">
        <v>2194.0320139999999</v>
      </c>
      <c r="L852" s="64">
        <f t="shared" si="14"/>
        <v>0</v>
      </c>
    </row>
    <row r="853" spans="1:12" ht="15" x14ac:dyDescent="0.2">
      <c r="A853" s="8"/>
      <c r="B853" s="28"/>
      <c r="C853" s="28"/>
      <c r="D853" s="13"/>
      <c r="E853" s="13"/>
      <c r="F853" s="13"/>
      <c r="G853" s="61"/>
      <c r="H853" s="62" t="s">
        <v>164</v>
      </c>
      <c r="I853" s="63" t="s">
        <v>165</v>
      </c>
      <c r="J853" s="64">
        <v>13102.576848000001</v>
      </c>
      <c r="K853" s="64">
        <v>13477.587479809999</v>
      </c>
      <c r="L853" s="64">
        <f t="shared" si="14"/>
        <v>375.01063180999881</v>
      </c>
    </row>
    <row r="854" spans="1:12" ht="15" x14ac:dyDescent="0.2">
      <c r="A854" s="8"/>
      <c r="B854" s="28"/>
      <c r="C854" s="28"/>
      <c r="D854" s="13"/>
      <c r="E854" s="13"/>
      <c r="F854" s="13"/>
      <c r="G854" s="61"/>
      <c r="H854" s="62" t="s">
        <v>166</v>
      </c>
      <c r="I854" s="63" t="s">
        <v>167</v>
      </c>
      <c r="J854" s="64">
        <v>80.681619999999995</v>
      </c>
      <c r="K854" s="64">
        <v>83.110732969999987</v>
      </c>
      <c r="L854" s="64">
        <f t="shared" si="14"/>
        <v>2.4291129699999914</v>
      </c>
    </row>
    <row r="855" spans="1:12" ht="30" x14ac:dyDescent="0.2">
      <c r="A855" s="8"/>
      <c r="B855" s="28"/>
      <c r="C855" s="28"/>
      <c r="D855" s="13"/>
      <c r="E855" s="13"/>
      <c r="F855" s="13"/>
      <c r="G855" s="61"/>
      <c r="H855" s="62" t="s">
        <v>168</v>
      </c>
      <c r="I855" s="63" t="s">
        <v>169</v>
      </c>
      <c r="J855" s="64">
        <v>437.97762499999999</v>
      </c>
      <c r="K855" s="64">
        <v>567.42164803000014</v>
      </c>
      <c r="L855" s="64">
        <f t="shared" si="14"/>
        <v>129.44402303000015</v>
      </c>
    </row>
    <row r="856" spans="1:12" ht="15" x14ac:dyDescent="0.2">
      <c r="A856" s="8"/>
      <c r="B856" s="28"/>
      <c r="C856" s="28"/>
      <c r="D856" s="13"/>
      <c r="E856" s="13"/>
      <c r="F856" s="13"/>
      <c r="G856" s="61"/>
      <c r="H856" s="62" t="s">
        <v>170</v>
      </c>
      <c r="I856" s="63" t="s">
        <v>171</v>
      </c>
      <c r="J856" s="64">
        <v>369.42076400000002</v>
      </c>
      <c r="K856" s="64">
        <v>385.17586107</v>
      </c>
      <c r="L856" s="64">
        <f t="shared" si="14"/>
        <v>15.755097069999977</v>
      </c>
    </row>
    <row r="857" spans="1:12" ht="15" x14ac:dyDescent="0.2">
      <c r="A857" s="8"/>
      <c r="B857" s="28"/>
      <c r="C857" s="28"/>
      <c r="D857" s="13"/>
      <c r="E857" s="13"/>
      <c r="F857" s="13"/>
      <c r="G857" s="61"/>
      <c r="H857" s="62" t="s">
        <v>172</v>
      </c>
      <c r="I857" s="63" t="s">
        <v>173</v>
      </c>
      <c r="J857" s="64">
        <v>326.22857299999998</v>
      </c>
      <c r="K857" s="64">
        <v>305.07535699999994</v>
      </c>
      <c r="L857" s="64">
        <f t="shared" si="14"/>
        <v>-21.153216000000043</v>
      </c>
    </row>
    <row r="858" spans="1:12" ht="30" x14ac:dyDescent="0.2">
      <c r="A858" s="8"/>
      <c r="B858" s="28"/>
      <c r="C858" s="28"/>
      <c r="D858" s="13"/>
      <c r="E858" s="13"/>
      <c r="F858" s="13"/>
      <c r="G858" s="61"/>
      <c r="H858" s="62" t="s">
        <v>174</v>
      </c>
      <c r="I858" s="63" t="s">
        <v>175</v>
      </c>
      <c r="J858" s="64">
        <v>57.522207999999999</v>
      </c>
      <c r="K858" s="64">
        <v>53.383608569999993</v>
      </c>
      <c r="L858" s="64">
        <f t="shared" si="14"/>
        <v>-4.1385994300000064</v>
      </c>
    </row>
    <row r="859" spans="1:12" ht="15" x14ac:dyDescent="0.2">
      <c r="A859" s="8"/>
      <c r="B859" s="28"/>
      <c r="C859" s="28"/>
      <c r="D859" s="13"/>
      <c r="E859" s="13"/>
      <c r="F859" s="13"/>
      <c r="G859" s="61"/>
      <c r="H859" s="62" t="s">
        <v>176</v>
      </c>
      <c r="I859" s="63" t="s">
        <v>177</v>
      </c>
      <c r="J859" s="64">
        <v>380.919783</v>
      </c>
      <c r="K859" s="64">
        <v>600.44112586000006</v>
      </c>
      <c r="L859" s="64">
        <f t="shared" si="14"/>
        <v>219.52134286000006</v>
      </c>
    </row>
    <row r="860" spans="1:12" ht="15" x14ac:dyDescent="0.2">
      <c r="A860" s="8"/>
      <c r="B860" s="28"/>
      <c r="C860" s="28"/>
      <c r="D860" s="13"/>
      <c r="E860" s="13"/>
      <c r="F860" s="13"/>
      <c r="G860" s="61"/>
      <c r="H860" s="62" t="s">
        <v>178</v>
      </c>
      <c r="I860" s="63" t="s">
        <v>179</v>
      </c>
      <c r="J860" s="64">
        <v>109.43334299999999</v>
      </c>
      <c r="K860" s="64">
        <v>48.403663600000016</v>
      </c>
      <c r="L860" s="64">
        <f t="shared" si="14"/>
        <v>-61.029679399999978</v>
      </c>
    </row>
    <row r="861" spans="1:12" ht="15" x14ac:dyDescent="0.2">
      <c r="A861" s="8"/>
      <c r="B861" s="28"/>
      <c r="C861" s="28"/>
      <c r="D861" s="13"/>
      <c r="E861" s="13"/>
      <c r="F861" s="13"/>
      <c r="G861" s="61"/>
      <c r="H861" s="62" t="s">
        <v>180</v>
      </c>
      <c r="I861" s="63" t="s">
        <v>181</v>
      </c>
      <c r="J861" s="64">
        <v>1193.0435990000001</v>
      </c>
      <c r="K861" s="64">
        <v>1136.7877297699999</v>
      </c>
      <c r="L861" s="64">
        <f t="shared" si="14"/>
        <v>-56.255869230000144</v>
      </c>
    </row>
    <row r="862" spans="1:12" ht="15" x14ac:dyDescent="0.2">
      <c r="A862" s="8"/>
      <c r="B862" s="28"/>
      <c r="C862" s="28"/>
      <c r="D862" s="13"/>
      <c r="E862" s="13"/>
      <c r="F862" s="13"/>
      <c r="G862" s="61"/>
      <c r="H862" s="62" t="s">
        <v>182</v>
      </c>
      <c r="I862" s="63" t="s">
        <v>183</v>
      </c>
      <c r="J862" s="64">
        <v>147.953836</v>
      </c>
      <c r="K862" s="64">
        <v>147.953836</v>
      </c>
      <c r="L862" s="64">
        <f t="shared" si="14"/>
        <v>0</v>
      </c>
    </row>
    <row r="863" spans="1:12" ht="30" x14ac:dyDescent="0.2">
      <c r="A863" s="8"/>
      <c r="B863" s="28"/>
      <c r="C863" s="28"/>
      <c r="D863" s="13"/>
      <c r="E863" s="13"/>
      <c r="F863" s="13"/>
      <c r="G863" s="61"/>
      <c r="H863" s="62" t="s">
        <v>184</v>
      </c>
      <c r="I863" s="63" t="s">
        <v>185</v>
      </c>
      <c r="J863" s="64">
        <v>16.03388</v>
      </c>
      <c r="K863" s="64">
        <v>12.701048999999999</v>
      </c>
      <c r="L863" s="64">
        <f t="shared" si="14"/>
        <v>-3.3328310000000005</v>
      </c>
    </row>
    <row r="864" spans="1:12" ht="15" x14ac:dyDescent="0.2">
      <c r="A864" s="8"/>
      <c r="B864" s="28"/>
      <c r="C864" s="28"/>
      <c r="D864" s="13"/>
      <c r="E864" s="13"/>
      <c r="F864" s="13"/>
      <c r="G864" s="61"/>
      <c r="H864" s="62" t="s">
        <v>186</v>
      </c>
      <c r="I864" s="63" t="s">
        <v>187</v>
      </c>
      <c r="J864" s="64">
        <v>346.675591</v>
      </c>
      <c r="K864" s="64">
        <v>364.50963153999999</v>
      </c>
      <c r="L864" s="64">
        <f t="shared" si="14"/>
        <v>17.83404053999999</v>
      </c>
    </row>
    <row r="865" spans="1:12" ht="15" x14ac:dyDescent="0.2">
      <c r="A865" s="8"/>
      <c r="B865" s="28"/>
      <c r="C865" s="28"/>
      <c r="D865" s="13"/>
      <c r="E865" s="13"/>
      <c r="F865" s="13"/>
      <c r="G865" s="61"/>
      <c r="H865" s="62" t="s">
        <v>188</v>
      </c>
      <c r="I865" s="63" t="s">
        <v>189</v>
      </c>
      <c r="J865" s="64">
        <v>54.090119000000001</v>
      </c>
      <c r="K865" s="64">
        <v>48.052993389999997</v>
      </c>
      <c r="L865" s="64">
        <f t="shared" si="14"/>
        <v>-6.0371256100000039</v>
      </c>
    </row>
    <row r="866" spans="1:12" ht="15" x14ac:dyDescent="0.2">
      <c r="A866" s="8"/>
      <c r="B866" s="28"/>
      <c r="C866" s="28"/>
      <c r="D866" s="13"/>
      <c r="E866" s="13"/>
      <c r="F866" s="13"/>
      <c r="G866" s="61"/>
      <c r="H866" s="62" t="s">
        <v>190</v>
      </c>
      <c r="I866" s="63" t="s">
        <v>191</v>
      </c>
      <c r="J866" s="64">
        <v>31.116292000000001</v>
      </c>
      <c r="K866" s="64">
        <v>30.13190316</v>
      </c>
      <c r="L866" s="64">
        <f t="shared" si="14"/>
        <v>-0.98438884000000115</v>
      </c>
    </row>
    <row r="867" spans="1:12" ht="30" x14ac:dyDescent="0.2">
      <c r="A867" s="8"/>
      <c r="B867" s="28"/>
      <c r="C867" s="28"/>
      <c r="D867" s="13"/>
      <c r="E867" s="13"/>
      <c r="F867" s="13"/>
      <c r="G867" s="61"/>
      <c r="H867" s="62" t="s">
        <v>2498</v>
      </c>
      <c r="I867" s="63" t="s">
        <v>2499</v>
      </c>
      <c r="J867" s="64">
        <v>365.25416100000001</v>
      </c>
      <c r="K867" s="64">
        <v>226.20371567000001</v>
      </c>
      <c r="L867" s="64">
        <f t="shared" si="14"/>
        <v>-139.05044533</v>
      </c>
    </row>
    <row r="868" spans="1:12" ht="30" x14ac:dyDescent="0.2">
      <c r="A868" s="8"/>
      <c r="B868" s="28"/>
      <c r="C868" s="28"/>
      <c r="D868" s="13"/>
      <c r="E868" s="13"/>
      <c r="F868" s="13"/>
      <c r="G868" s="61"/>
      <c r="H868" s="62" t="s">
        <v>192</v>
      </c>
      <c r="I868" s="63" t="s">
        <v>193</v>
      </c>
      <c r="J868" s="64">
        <v>8.2004400000000004</v>
      </c>
      <c r="K868" s="64">
        <v>7.76717865</v>
      </c>
      <c r="L868" s="64">
        <f t="shared" si="14"/>
        <v>-0.43326135000000043</v>
      </c>
    </row>
    <row r="869" spans="1:12" ht="15" x14ac:dyDescent="0.2">
      <c r="A869" s="8"/>
      <c r="B869" s="28"/>
      <c r="C869" s="28"/>
      <c r="D869" s="13"/>
      <c r="E869" s="13"/>
      <c r="F869" s="13"/>
      <c r="G869" s="61"/>
      <c r="H869" s="62" t="s">
        <v>194</v>
      </c>
      <c r="I869" s="63" t="s">
        <v>195</v>
      </c>
      <c r="J869" s="64">
        <v>239.39938699999999</v>
      </c>
      <c r="K869" s="64">
        <v>239.39938699999999</v>
      </c>
      <c r="L869" s="64">
        <f t="shared" si="14"/>
        <v>0</v>
      </c>
    </row>
    <row r="870" spans="1:12" ht="15" x14ac:dyDescent="0.2">
      <c r="A870" s="8"/>
      <c r="B870" s="28"/>
      <c r="C870" s="28"/>
      <c r="D870" s="13"/>
      <c r="E870" s="29">
        <v>12</v>
      </c>
      <c r="F870" s="30" t="s">
        <v>196</v>
      </c>
      <c r="G870" s="31"/>
      <c r="H870" s="32"/>
      <c r="I870" s="33"/>
      <c r="J870" s="34">
        <v>22936.664548000001</v>
      </c>
      <c r="K870" s="34">
        <v>37153.480906089993</v>
      </c>
      <c r="L870" s="34">
        <f t="shared" si="14"/>
        <v>14216.816358089993</v>
      </c>
    </row>
    <row r="871" spans="1:12" ht="15" x14ac:dyDescent="0.2">
      <c r="A871" s="8"/>
      <c r="B871" s="28"/>
      <c r="C871" s="28"/>
      <c r="D871" s="13"/>
      <c r="E871" s="13"/>
      <c r="F871" s="13"/>
      <c r="G871" s="61" t="s">
        <v>2</v>
      </c>
      <c r="H871" s="62"/>
      <c r="I871" s="63"/>
      <c r="J871" s="64">
        <v>3722.3086629999998</v>
      </c>
      <c r="K871" s="64">
        <v>1899.1547380599998</v>
      </c>
      <c r="L871" s="64">
        <f t="shared" si="14"/>
        <v>-1823.15392494</v>
      </c>
    </row>
    <row r="872" spans="1:12" ht="15" x14ac:dyDescent="0.2">
      <c r="A872" s="8"/>
      <c r="B872" s="28"/>
      <c r="C872" s="28"/>
      <c r="D872" s="13"/>
      <c r="E872" s="13"/>
      <c r="F872" s="13"/>
      <c r="G872" s="61"/>
      <c r="H872" s="62" t="s">
        <v>2165</v>
      </c>
      <c r="I872" s="63" t="s">
        <v>1278</v>
      </c>
      <c r="J872" s="64">
        <v>22.671444999999999</v>
      </c>
      <c r="K872" s="64">
        <v>18.846728150000008</v>
      </c>
      <c r="L872" s="64">
        <f t="shared" si="14"/>
        <v>-3.8247168499999908</v>
      </c>
    </row>
    <row r="873" spans="1:12" ht="15" x14ac:dyDescent="0.2">
      <c r="A873" s="8"/>
      <c r="B873" s="28"/>
      <c r="C873" s="28"/>
      <c r="D873" s="13"/>
      <c r="E873" s="13"/>
      <c r="F873" s="13"/>
      <c r="G873" s="61"/>
      <c r="H873" s="62" t="s">
        <v>2179</v>
      </c>
      <c r="I873" s="63" t="s">
        <v>1392</v>
      </c>
      <c r="J873" s="64">
        <v>14.460924</v>
      </c>
      <c r="K873" s="64">
        <v>13.31291701</v>
      </c>
      <c r="L873" s="64">
        <f t="shared" si="14"/>
        <v>-1.1480069900000007</v>
      </c>
    </row>
    <row r="874" spans="1:12" ht="15" x14ac:dyDescent="0.2">
      <c r="A874" s="8"/>
      <c r="B874" s="28"/>
      <c r="C874" s="28"/>
      <c r="D874" s="13"/>
      <c r="E874" s="13"/>
      <c r="F874" s="13"/>
      <c r="G874" s="61"/>
      <c r="H874" s="62" t="s">
        <v>2180</v>
      </c>
      <c r="I874" s="63" t="s">
        <v>1279</v>
      </c>
      <c r="J874" s="64">
        <v>12.655618</v>
      </c>
      <c r="K874" s="64">
        <v>9.7325417200000022</v>
      </c>
      <c r="L874" s="64">
        <f t="shared" si="14"/>
        <v>-2.9230762799999983</v>
      </c>
    </row>
    <row r="875" spans="1:12" ht="15" x14ac:dyDescent="0.2">
      <c r="A875" s="8"/>
      <c r="B875" s="28"/>
      <c r="C875" s="28"/>
      <c r="D875" s="13"/>
      <c r="E875" s="13"/>
      <c r="F875" s="13"/>
      <c r="G875" s="61"/>
      <c r="H875" s="62" t="s">
        <v>2182</v>
      </c>
      <c r="I875" s="63" t="s">
        <v>1643</v>
      </c>
      <c r="J875" s="64">
        <v>2.234073</v>
      </c>
      <c r="K875" s="64">
        <v>1.4591596400000002</v>
      </c>
      <c r="L875" s="64">
        <f t="shared" si="14"/>
        <v>-0.77491335999999977</v>
      </c>
    </row>
    <row r="876" spans="1:12" ht="30" x14ac:dyDescent="0.2">
      <c r="A876" s="8"/>
      <c r="B876" s="28"/>
      <c r="C876" s="28"/>
      <c r="D876" s="13"/>
      <c r="E876" s="13"/>
      <c r="F876" s="13"/>
      <c r="G876" s="61"/>
      <c r="H876" s="62" t="s">
        <v>2459</v>
      </c>
      <c r="I876" s="63" t="s">
        <v>1644</v>
      </c>
      <c r="J876" s="64">
        <v>258.68678199999999</v>
      </c>
      <c r="K876" s="64">
        <v>213.91176725999998</v>
      </c>
      <c r="L876" s="64">
        <f t="shared" si="14"/>
        <v>-44.775014740000017</v>
      </c>
    </row>
    <row r="877" spans="1:12" ht="15" x14ac:dyDescent="0.2">
      <c r="A877" s="8"/>
      <c r="B877" s="28"/>
      <c r="C877" s="28"/>
      <c r="D877" s="13"/>
      <c r="E877" s="13"/>
      <c r="F877" s="13"/>
      <c r="G877" s="61"/>
      <c r="H877" s="62" t="s">
        <v>2225</v>
      </c>
      <c r="I877" s="63" t="s">
        <v>1645</v>
      </c>
      <c r="J877" s="64">
        <v>9.8439479999999993</v>
      </c>
      <c r="K877" s="64">
        <v>6.7624137500000012</v>
      </c>
      <c r="L877" s="64">
        <f t="shared" si="14"/>
        <v>-3.081534249999998</v>
      </c>
    </row>
    <row r="878" spans="1:12" ht="15" x14ac:dyDescent="0.2">
      <c r="A878" s="8"/>
      <c r="B878" s="28"/>
      <c r="C878" s="28"/>
      <c r="D878" s="13"/>
      <c r="E878" s="13"/>
      <c r="F878" s="13"/>
      <c r="G878" s="61"/>
      <c r="H878" s="62" t="s">
        <v>2500</v>
      </c>
      <c r="I878" s="63" t="s">
        <v>1646</v>
      </c>
      <c r="J878" s="64">
        <v>6.8545059999999998</v>
      </c>
      <c r="K878" s="64">
        <v>5.9061504400000029</v>
      </c>
      <c r="L878" s="64">
        <f t="shared" si="14"/>
        <v>-0.94835555999999688</v>
      </c>
    </row>
    <row r="879" spans="1:12" ht="15" x14ac:dyDescent="0.2">
      <c r="A879" s="8"/>
      <c r="B879" s="28"/>
      <c r="C879" s="28"/>
      <c r="D879" s="13"/>
      <c r="E879" s="13"/>
      <c r="F879" s="13"/>
      <c r="G879" s="61"/>
      <c r="H879" s="62" t="s">
        <v>2468</v>
      </c>
      <c r="I879" s="63" t="s">
        <v>1616</v>
      </c>
      <c r="J879" s="64">
        <v>27.858888</v>
      </c>
      <c r="K879" s="64">
        <v>4.4829356900000006</v>
      </c>
      <c r="L879" s="64">
        <f t="shared" si="14"/>
        <v>-23.375952309999999</v>
      </c>
    </row>
    <row r="880" spans="1:12" ht="15" x14ac:dyDescent="0.2">
      <c r="A880" s="8"/>
      <c r="B880" s="28"/>
      <c r="C880" s="28"/>
      <c r="D880" s="13"/>
      <c r="E880" s="13"/>
      <c r="F880" s="13"/>
      <c r="G880" s="61"/>
      <c r="H880" s="62" t="s">
        <v>2190</v>
      </c>
      <c r="I880" s="63" t="s">
        <v>1647</v>
      </c>
      <c r="J880" s="64">
        <v>10.105388</v>
      </c>
      <c r="K880" s="64">
        <v>9.3582187399999981</v>
      </c>
      <c r="L880" s="64">
        <f t="shared" si="14"/>
        <v>-0.7471692600000015</v>
      </c>
    </row>
    <row r="881" spans="1:12" ht="15" x14ac:dyDescent="0.2">
      <c r="A881" s="8"/>
      <c r="B881" s="28"/>
      <c r="C881" s="28"/>
      <c r="D881" s="13"/>
      <c r="E881" s="13"/>
      <c r="F881" s="13"/>
      <c r="G881" s="61"/>
      <c r="H881" s="62" t="s">
        <v>2234</v>
      </c>
      <c r="I881" s="63" t="s">
        <v>1648</v>
      </c>
      <c r="J881" s="64">
        <v>117.604602</v>
      </c>
      <c r="K881" s="64">
        <v>89.753281199999975</v>
      </c>
      <c r="L881" s="64">
        <f t="shared" si="14"/>
        <v>-27.851320800000025</v>
      </c>
    </row>
    <row r="882" spans="1:12" ht="15" x14ac:dyDescent="0.2">
      <c r="A882" s="8"/>
      <c r="B882" s="28"/>
      <c r="C882" s="28"/>
      <c r="D882" s="13"/>
      <c r="E882" s="13"/>
      <c r="F882" s="13"/>
      <c r="G882" s="61"/>
      <c r="H882" s="62" t="s">
        <v>2237</v>
      </c>
      <c r="I882" s="63" t="s">
        <v>1649</v>
      </c>
      <c r="J882" s="64">
        <v>18.203194</v>
      </c>
      <c r="K882" s="64">
        <v>21.826707510000002</v>
      </c>
      <c r="L882" s="64">
        <f t="shared" si="14"/>
        <v>3.6235135100000022</v>
      </c>
    </row>
    <row r="883" spans="1:12" ht="30" x14ac:dyDescent="0.2">
      <c r="A883" s="8"/>
      <c r="B883" s="28"/>
      <c r="C883" s="28"/>
      <c r="D883" s="13"/>
      <c r="E883" s="13"/>
      <c r="F883" s="13"/>
      <c r="G883" s="61"/>
      <c r="H883" s="62" t="s">
        <v>2469</v>
      </c>
      <c r="I883" s="63" t="s">
        <v>1650</v>
      </c>
      <c r="J883" s="64">
        <v>29.485129000000001</v>
      </c>
      <c r="K883" s="64">
        <v>2.4562576799999998</v>
      </c>
      <c r="L883" s="64">
        <f t="shared" si="14"/>
        <v>-27.02887132</v>
      </c>
    </row>
    <row r="884" spans="1:12" ht="15" x14ac:dyDescent="0.2">
      <c r="A884" s="8"/>
      <c r="B884" s="28"/>
      <c r="C884" s="28"/>
      <c r="D884" s="13"/>
      <c r="E884" s="13"/>
      <c r="F884" s="13"/>
      <c r="G884" s="61"/>
      <c r="H884" s="62" t="s">
        <v>2470</v>
      </c>
      <c r="I884" s="63" t="s">
        <v>1651</v>
      </c>
      <c r="J884" s="64">
        <v>142.58367799999999</v>
      </c>
      <c r="K884" s="64">
        <v>111.06461395000001</v>
      </c>
      <c r="L884" s="64">
        <f t="shared" si="14"/>
        <v>-31.519064049999983</v>
      </c>
    </row>
    <row r="885" spans="1:12" ht="15" x14ac:dyDescent="0.2">
      <c r="A885" s="8"/>
      <c r="B885" s="28"/>
      <c r="C885" s="28"/>
      <c r="D885" s="13"/>
      <c r="E885" s="13"/>
      <c r="F885" s="13"/>
      <c r="G885" s="61"/>
      <c r="H885" s="62" t="s">
        <v>2194</v>
      </c>
      <c r="I885" s="63" t="s">
        <v>2115</v>
      </c>
      <c r="J885" s="64">
        <v>1515.9919050000001</v>
      </c>
      <c r="K885" s="64">
        <v>12.115252630000004</v>
      </c>
      <c r="L885" s="64">
        <f t="shared" si="14"/>
        <v>-1503.8766523700001</v>
      </c>
    </row>
    <row r="886" spans="1:12" ht="15" x14ac:dyDescent="0.2">
      <c r="A886" s="8"/>
      <c r="B886" s="28"/>
      <c r="C886" s="28"/>
      <c r="D886" s="13"/>
      <c r="E886" s="13"/>
      <c r="F886" s="13"/>
      <c r="G886" s="61"/>
      <c r="H886" s="62" t="s">
        <v>2281</v>
      </c>
      <c r="I886" s="63" t="s">
        <v>1262</v>
      </c>
      <c r="J886" s="64">
        <v>17.418164999999998</v>
      </c>
      <c r="K886" s="64">
        <v>16.57640267</v>
      </c>
      <c r="L886" s="64">
        <f t="shared" si="14"/>
        <v>-0.84176232999999812</v>
      </c>
    </row>
    <row r="887" spans="1:12" ht="15" x14ac:dyDescent="0.2">
      <c r="A887" s="8"/>
      <c r="B887" s="28"/>
      <c r="C887" s="28"/>
      <c r="D887" s="13"/>
      <c r="E887" s="13"/>
      <c r="F887" s="13"/>
      <c r="G887" s="61"/>
      <c r="H887" s="62" t="s">
        <v>2282</v>
      </c>
      <c r="I887" s="63" t="s">
        <v>1652</v>
      </c>
      <c r="J887" s="64">
        <v>14.393026000000001</v>
      </c>
      <c r="K887" s="64">
        <v>7.3448212899999996</v>
      </c>
      <c r="L887" s="64">
        <f t="shared" si="14"/>
        <v>-7.0482047100000011</v>
      </c>
    </row>
    <row r="888" spans="1:12" ht="15" x14ac:dyDescent="0.2">
      <c r="A888" s="8"/>
      <c r="B888" s="28"/>
      <c r="C888" s="28"/>
      <c r="D888" s="13"/>
      <c r="E888" s="13"/>
      <c r="F888" s="13"/>
      <c r="G888" s="61"/>
      <c r="H888" s="62" t="s">
        <v>2283</v>
      </c>
      <c r="I888" s="63" t="s">
        <v>1263</v>
      </c>
      <c r="J888" s="64">
        <v>49.098576999999999</v>
      </c>
      <c r="K888" s="64">
        <v>33.042938790000008</v>
      </c>
      <c r="L888" s="64">
        <f t="shared" si="14"/>
        <v>-16.055638209999991</v>
      </c>
    </row>
    <row r="889" spans="1:12" ht="15" x14ac:dyDescent="0.2">
      <c r="A889" s="8"/>
      <c r="B889" s="28"/>
      <c r="C889" s="28"/>
      <c r="D889" s="13"/>
      <c r="E889" s="13"/>
      <c r="F889" s="13"/>
      <c r="G889" s="61"/>
      <c r="H889" s="62" t="s">
        <v>2284</v>
      </c>
      <c r="I889" s="63" t="s">
        <v>1640</v>
      </c>
      <c r="J889" s="64">
        <v>79.557733999999996</v>
      </c>
      <c r="K889" s="64">
        <v>89.344303330000002</v>
      </c>
      <c r="L889" s="64">
        <f t="shared" si="14"/>
        <v>9.7865693300000061</v>
      </c>
    </row>
    <row r="890" spans="1:12" ht="15" x14ac:dyDescent="0.2">
      <c r="A890" s="8"/>
      <c r="B890" s="28"/>
      <c r="C890" s="28"/>
      <c r="D890" s="13"/>
      <c r="E890" s="13"/>
      <c r="F890" s="13"/>
      <c r="G890" s="61"/>
      <c r="H890" s="62" t="s">
        <v>2285</v>
      </c>
      <c r="I890" s="63" t="s">
        <v>1653</v>
      </c>
      <c r="J890" s="64">
        <v>20.781490000000002</v>
      </c>
      <c r="K890" s="64">
        <v>16.098119620000002</v>
      </c>
      <c r="L890" s="64">
        <f t="shared" si="14"/>
        <v>-4.6833703799999995</v>
      </c>
    </row>
    <row r="891" spans="1:12" ht="15" x14ac:dyDescent="0.2">
      <c r="A891" s="8"/>
      <c r="B891" s="28"/>
      <c r="C891" s="28"/>
      <c r="D891" s="13"/>
      <c r="E891" s="13"/>
      <c r="F891" s="13"/>
      <c r="G891" s="61"/>
      <c r="H891" s="62" t="s">
        <v>2195</v>
      </c>
      <c r="I891" s="63" t="s">
        <v>1654</v>
      </c>
      <c r="J891" s="64">
        <v>7.5978649999999996</v>
      </c>
      <c r="K891" s="64">
        <v>6.3092496899999997</v>
      </c>
      <c r="L891" s="64">
        <f t="shared" si="14"/>
        <v>-1.28861531</v>
      </c>
    </row>
    <row r="892" spans="1:12" ht="15" x14ac:dyDescent="0.2">
      <c r="A892" s="8"/>
      <c r="B892" s="28"/>
      <c r="C892" s="28"/>
      <c r="D892" s="13"/>
      <c r="E892" s="13"/>
      <c r="F892" s="13"/>
      <c r="G892" s="61"/>
      <c r="H892" s="62" t="s">
        <v>2292</v>
      </c>
      <c r="I892" s="63" t="s">
        <v>1655</v>
      </c>
      <c r="J892" s="64">
        <v>687.22013000000004</v>
      </c>
      <c r="K892" s="64">
        <v>668.18902647999994</v>
      </c>
      <c r="L892" s="64">
        <f t="shared" si="14"/>
        <v>-19.031103520000102</v>
      </c>
    </row>
    <row r="893" spans="1:12" ht="15" x14ac:dyDescent="0.2">
      <c r="A893" s="8"/>
      <c r="B893" s="28"/>
      <c r="C893" s="28"/>
      <c r="D893" s="13"/>
      <c r="E893" s="13"/>
      <c r="F893" s="13"/>
      <c r="G893" s="61"/>
      <c r="H893" s="62" t="s">
        <v>2293</v>
      </c>
      <c r="I893" s="63" t="s">
        <v>1656</v>
      </c>
      <c r="J893" s="64">
        <v>638.56635000000006</v>
      </c>
      <c r="K893" s="64">
        <v>526.37556178</v>
      </c>
      <c r="L893" s="64">
        <f t="shared" si="14"/>
        <v>-112.19078822000006</v>
      </c>
    </row>
    <row r="894" spans="1:12" ht="15" x14ac:dyDescent="0.2">
      <c r="A894" s="8"/>
      <c r="B894" s="28"/>
      <c r="C894" s="28"/>
      <c r="D894" s="13"/>
      <c r="E894" s="13"/>
      <c r="F894" s="13"/>
      <c r="G894" s="61"/>
      <c r="H894" s="62" t="s">
        <v>2294</v>
      </c>
      <c r="I894" s="63" t="s">
        <v>1657</v>
      </c>
      <c r="J894" s="64">
        <v>13.640480999999999</v>
      </c>
      <c r="K894" s="64">
        <v>11.115719749999998</v>
      </c>
      <c r="L894" s="64">
        <f t="shared" si="14"/>
        <v>-2.524761250000001</v>
      </c>
    </row>
    <row r="895" spans="1:12" ht="15" x14ac:dyDescent="0.2">
      <c r="A895" s="8"/>
      <c r="B895" s="28"/>
      <c r="C895" s="28"/>
      <c r="D895" s="13"/>
      <c r="E895" s="13"/>
      <c r="F895" s="13"/>
      <c r="G895" s="61"/>
      <c r="H895" s="62" t="s">
        <v>2388</v>
      </c>
      <c r="I895" s="63" t="s">
        <v>1658</v>
      </c>
      <c r="J895" s="64">
        <v>4.7947649999999999</v>
      </c>
      <c r="K895" s="64">
        <v>3.7696492900000007</v>
      </c>
      <c r="L895" s="64">
        <f t="shared" si="14"/>
        <v>-1.0251157099999992</v>
      </c>
    </row>
    <row r="896" spans="1:12" ht="15" x14ac:dyDescent="0.2">
      <c r="A896" s="8"/>
      <c r="B896" s="28"/>
      <c r="C896" s="28"/>
      <c r="D896" s="13"/>
      <c r="E896" s="13"/>
      <c r="F896" s="13"/>
      <c r="G896" s="61" t="s">
        <v>41</v>
      </c>
      <c r="H896" s="62"/>
      <c r="I896" s="63"/>
      <c r="J896" s="64">
        <v>12693.007796</v>
      </c>
      <c r="K896" s="64">
        <v>1308.55786425</v>
      </c>
      <c r="L896" s="64">
        <f t="shared" si="14"/>
        <v>-11384.449931749999</v>
      </c>
    </row>
    <row r="897" spans="1:12" ht="15" x14ac:dyDescent="0.2">
      <c r="A897" s="8"/>
      <c r="B897" s="28"/>
      <c r="C897" s="28"/>
      <c r="D897" s="13"/>
      <c r="E897" s="13"/>
      <c r="F897" s="13"/>
      <c r="G897" s="61"/>
      <c r="H897" s="62" t="s">
        <v>88</v>
      </c>
      <c r="I897" s="63" t="s">
        <v>197</v>
      </c>
      <c r="J897" s="64">
        <v>11.189562</v>
      </c>
      <c r="K897" s="64">
        <v>9.2691770399999989</v>
      </c>
      <c r="L897" s="64">
        <f t="shared" si="14"/>
        <v>-1.9203849600000016</v>
      </c>
    </row>
    <row r="898" spans="1:12" ht="15" x14ac:dyDescent="0.2">
      <c r="A898" s="8"/>
      <c r="B898" s="28"/>
      <c r="C898" s="28"/>
      <c r="D898" s="13"/>
      <c r="E898" s="13"/>
      <c r="F898" s="13"/>
      <c r="G898" s="61"/>
      <c r="H898" s="62" t="s">
        <v>52</v>
      </c>
      <c r="I898" s="63" t="s">
        <v>198</v>
      </c>
      <c r="J898" s="64">
        <v>18.106795000000002</v>
      </c>
      <c r="K898" s="64">
        <v>14.046548419999999</v>
      </c>
      <c r="L898" s="64">
        <f t="shared" si="14"/>
        <v>-4.0602465800000029</v>
      </c>
    </row>
    <row r="899" spans="1:12" ht="15" x14ac:dyDescent="0.2">
      <c r="A899" s="8"/>
      <c r="B899" s="28"/>
      <c r="C899" s="28"/>
      <c r="D899" s="13"/>
      <c r="E899" s="13"/>
      <c r="F899" s="13"/>
      <c r="G899" s="61"/>
      <c r="H899" s="62" t="s">
        <v>53</v>
      </c>
      <c r="I899" s="63" t="s">
        <v>199</v>
      </c>
      <c r="J899" s="64">
        <v>12.511829000000001</v>
      </c>
      <c r="K899" s="64">
        <v>16.436994509999991</v>
      </c>
      <c r="L899" s="64">
        <f t="shared" si="14"/>
        <v>3.9251655099999905</v>
      </c>
    </row>
    <row r="900" spans="1:12" ht="15" x14ac:dyDescent="0.2">
      <c r="A900" s="8"/>
      <c r="B900" s="28"/>
      <c r="C900" s="28"/>
      <c r="D900" s="13"/>
      <c r="E900" s="13"/>
      <c r="F900" s="13"/>
      <c r="G900" s="61"/>
      <c r="H900" s="62" t="s">
        <v>55</v>
      </c>
      <c r="I900" s="63" t="s">
        <v>200</v>
      </c>
      <c r="J900" s="64">
        <v>677.56089299999996</v>
      </c>
      <c r="K900" s="64">
        <v>476.54847286</v>
      </c>
      <c r="L900" s="64">
        <f t="shared" si="14"/>
        <v>-201.01242013999996</v>
      </c>
    </row>
    <row r="901" spans="1:12" ht="15" x14ac:dyDescent="0.2">
      <c r="A901" s="8"/>
      <c r="B901" s="28"/>
      <c r="C901" s="28"/>
      <c r="D901" s="13"/>
      <c r="E901" s="13"/>
      <c r="F901" s="13"/>
      <c r="G901" s="61"/>
      <c r="H901" s="62" t="s">
        <v>56</v>
      </c>
      <c r="I901" s="63" t="s">
        <v>201</v>
      </c>
      <c r="J901" s="64">
        <v>19.086344</v>
      </c>
      <c r="K901" s="64">
        <v>17.380077890000003</v>
      </c>
      <c r="L901" s="64">
        <f t="shared" si="14"/>
        <v>-1.7062661099999978</v>
      </c>
    </row>
    <row r="902" spans="1:12" ht="15" x14ac:dyDescent="0.2">
      <c r="A902" s="8"/>
      <c r="B902" s="28"/>
      <c r="C902" s="28"/>
      <c r="D902" s="13"/>
      <c r="E902" s="13"/>
      <c r="F902" s="13"/>
      <c r="G902" s="61"/>
      <c r="H902" s="62" t="s">
        <v>57</v>
      </c>
      <c r="I902" s="63" t="s">
        <v>202</v>
      </c>
      <c r="J902" s="64">
        <v>232.77449999999999</v>
      </c>
      <c r="K902" s="64">
        <v>241.07824195999999</v>
      </c>
      <c r="L902" s="64">
        <f t="shared" si="14"/>
        <v>8.3037419599999964</v>
      </c>
    </row>
    <row r="903" spans="1:12" ht="30" x14ac:dyDescent="0.2">
      <c r="A903" s="8"/>
      <c r="B903" s="28"/>
      <c r="C903" s="28"/>
      <c r="D903" s="13"/>
      <c r="E903" s="13"/>
      <c r="F903" s="13"/>
      <c r="G903" s="61"/>
      <c r="H903" s="62" t="s">
        <v>59</v>
      </c>
      <c r="I903" s="63" t="s">
        <v>203</v>
      </c>
      <c r="J903" s="64">
        <v>253.52974499999999</v>
      </c>
      <c r="K903" s="64">
        <v>179.02911622000002</v>
      </c>
      <c r="L903" s="64">
        <f t="shared" si="14"/>
        <v>-74.500628779999971</v>
      </c>
    </row>
    <row r="904" spans="1:12" ht="15" x14ac:dyDescent="0.2">
      <c r="A904" s="8"/>
      <c r="B904" s="28"/>
      <c r="C904" s="28"/>
      <c r="D904" s="13"/>
      <c r="E904" s="13"/>
      <c r="F904" s="13"/>
      <c r="G904" s="61"/>
      <c r="H904" s="62" t="s">
        <v>61</v>
      </c>
      <c r="I904" s="63" t="s">
        <v>204</v>
      </c>
      <c r="J904" s="64">
        <v>3.3062209999999999</v>
      </c>
      <c r="K904" s="64">
        <v>4.4852038199999997</v>
      </c>
      <c r="L904" s="64">
        <f t="shared" ref="L904:L967" si="15">+K904-J904</f>
        <v>1.1789828199999999</v>
      </c>
    </row>
    <row r="905" spans="1:12" ht="15" x14ac:dyDescent="0.2">
      <c r="A905" s="8"/>
      <c r="B905" s="28"/>
      <c r="C905" s="28"/>
      <c r="D905" s="13"/>
      <c r="E905" s="13"/>
      <c r="F905" s="13"/>
      <c r="G905" s="61"/>
      <c r="H905" s="62" t="s">
        <v>63</v>
      </c>
      <c r="I905" s="63" t="s">
        <v>205</v>
      </c>
      <c r="J905" s="64">
        <v>458.29767099999998</v>
      </c>
      <c r="K905" s="64">
        <v>66.438769660000006</v>
      </c>
      <c r="L905" s="64">
        <f t="shared" si="15"/>
        <v>-391.85890133999999</v>
      </c>
    </row>
    <row r="906" spans="1:12" ht="15" x14ac:dyDescent="0.2">
      <c r="A906" s="8"/>
      <c r="B906" s="28"/>
      <c r="C906" s="28"/>
      <c r="D906" s="13"/>
      <c r="E906" s="13"/>
      <c r="F906" s="13"/>
      <c r="G906" s="61"/>
      <c r="H906" s="62" t="s">
        <v>206</v>
      </c>
      <c r="I906" s="63" t="s">
        <v>207</v>
      </c>
      <c r="J906" s="64">
        <v>152.89814799999999</v>
      </c>
      <c r="K906" s="64">
        <v>142.59546445000007</v>
      </c>
      <c r="L906" s="64">
        <f t="shared" si="15"/>
        <v>-10.302683549999927</v>
      </c>
    </row>
    <row r="907" spans="1:12" ht="15" x14ac:dyDescent="0.2">
      <c r="A907" s="8"/>
      <c r="B907" s="28"/>
      <c r="C907" s="28"/>
      <c r="D907" s="13"/>
      <c r="E907" s="13"/>
      <c r="F907" s="13"/>
      <c r="G907" s="61"/>
      <c r="H907" s="62" t="s">
        <v>65</v>
      </c>
      <c r="I907" s="63" t="s">
        <v>208</v>
      </c>
      <c r="J907" s="64">
        <v>8.6429690000000008</v>
      </c>
      <c r="K907" s="64">
        <v>7.40343558</v>
      </c>
      <c r="L907" s="64">
        <f t="shared" si="15"/>
        <v>-1.2395334200000008</v>
      </c>
    </row>
    <row r="908" spans="1:12" ht="15" x14ac:dyDescent="0.2">
      <c r="A908" s="8"/>
      <c r="B908" s="28"/>
      <c r="C908" s="28"/>
      <c r="D908" s="13"/>
      <c r="E908" s="13"/>
      <c r="F908" s="13"/>
      <c r="G908" s="61"/>
      <c r="H908" s="62" t="s">
        <v>209</v>
      </c>
      <c r="I908" s="63" t="s">
        <v>210</v>
      </c>
      <c r="J908" s="64">
        <v>10725.680034000001</v>
      </c>
      <c r="K908" s="64">
        <v>21.323681230000009</v>
      </c>
      <c r="L908" s="64">
        <f t="shared" si="15"/>
        <v>-10704.356352770001</v>
      </c>
    </row>
    <row r="909" spans="1:12" ht="15" x14ac:dyDescent="0.2">
      <c r="A909" s="8"/>
      <c r="B909" s="28"/>
      <c r="C909" s="28"/>
      <c r="D909" s="13"/>
      <c r="E909" s="13"/>
      <c r="F909" s="13"/>
      <c r="G909" s="61"/>
      <c r="H909" s="62" t="s">
        <v>67</v>
      </c>
      <c r="I909" s="63" t="s">
        <v>211</v>
      </c>
      <c r="J909" s="64">
        <v>6.7623790000000001</v>
      </c>
      <c r="K909" s="64">
        <v>5.6031525499999999</v>
      </c>
      <c r="L909" s="64">
        <f t="shared" si="15"/>
        <v>-1.1592264500000002</v>
      </c>
    </row>
    <row r="910" spans="1:12" ht="15" x14ac:dyDescent="0.2">
      <c r="A910" s="8"/>
      <c r="B910" s="28"/>
      <c r="C910" s="28"/>
      <c r="D910" s="13"/>
      <c r="E910" s="13"/>
      <c r="F910" s="13"/>
      <c r="G910" s="61"/>
      <c r="H910" s="62" t="s">
        <v>212</v>
      </c>
      <c r="I910" s="63" t="s">
        <v>213</v>
      </c>
      <c r="J910" s="64">
        <v>112.660706</v>
      </c>
      <c r="K910" s="64">
        <v>106.91952806000002</v>
      </c>
      <c r="L910" s="64">
        <f t="shared" si="15"/>
        <v>-5.7411779399999858</v>
      </c>
    </row>
    <row r="911" spans="1:12" ht="15" x14ac:dyDescent="0.2">
      <c r="A911" s="8"/>
      <c r="B911" s="28"/>
      <c r="C911" s="28"/>
      <c r="D911" s="13"/>
      <c r="E911" s="13"/>
      <c r="F911" s="13"/>
      <c r="G911" s="61" t="s">
        <v>70</v>
      </c>
      <c r="H911" s="62"/>
      <c r="I911" s="63"/>
      <c r="J911" s="64">
        <v>6521.3480890000001</v>
      </c>
      <c r="K911" s="64">
        <v>33945.768303780002</v>
      </c>
      <c r="L911" s="64">
        <f t="shared" si="15"/>
        <v>27424.420214780002</v>
      </c>
    </row>
    <row r="912" spans="1:12" ht="15" x14ac:dyDescent="0.2">
      <c r="A912" s="8"/>
      <c r="B912" s="28"/>
      <c r="C912" s="28"/>
      <c r="D912" s="13"/>
      <c r="E912" s="13"/>
      <c r="F912" s="13"/>
      <c r="G912" s="61"/>
      <c r="H912" s="62" t="s">
        <v>214</v>
      </c>
      <c r="I912" s="63" t="s">
        <v>215</v>
      </c>
      <c r="J912" s="64">
        <v>323.17711700000001</v>
      </c>
      <c r="K912" s="64">
        <v>283.46375329</v>
      </c>
      <c r="L912" s="64">
        <f t="shared" si="15"/>
        <v>-39.71336371000001</v>
      </c>
    </row>
    <row r="913" spans="1:12" ht="15" x14ac:dyDescent="0.2">
      <c r="A913" s="8"/>
      <c r="B913" s="28"/>
      <c r="C913" s="28"/>
      <c r="D913" s="13"/>
      <c r="E913" s="13"/>
      <c r="F913" s="13"/>
      <c r="G913" s="61"/>
      <c r="H913" s="62" t="s">
        <v>2501</v>
      </c>
      <c r="I913" s="63" t="s">
        <v>2502</v>
      </c>
      <c r="J913" s="64">
        <v>0</v>
      </c>
      <c r="K913" s="64">
        <v>27603.220699780002</v>
      </c>
      <c r="L913" s="64">
        <f t="shared" si="15"/>
        <v>27603.220699780002</v>
      </c>
    </row>
    <row r="914" spans="1:12" ht="15" x14ac:dyDescent="0.2">
      <c r="A914" s="8"/>
      <c r="B914" s="28"/>
      <c r="C914" s="28"/>
      <c r="D914" s="13"/>
      <c r="E914" s="13"/>
      <c r="F914" s="13"/>
      <c r="G914" s="61"/>
      <c r="H914" s="62" t="s">
        <v>216</v>
      </c>
      <c r="I914" s="63" t="s">
        <v>217</v>
      </c>
      <c r="J914" s="64">
        <v>77.154734000000005</v>
      </c>
      <c r="K914" s="64">
        <v>85.788473930000023</v>
      </c>
      <c r="L914" s="64">
        <f t="shared" si="15"/>
        <v>8.6337399300000186</v>
      </c>
    </row>
    <row r="915" spans="1:12" ht="15" x14ac:dyDescent="0.2">
      <c r="A915" s="8"/>
      <c r="B915" s="28"/>
      <c r="C915" s="28"/>
      <c r="D915" s="13"/>
      <c r="E915" s="13"/>
      <c r="F915" s="13"/>
      <c r="G915" s="61"/>
      <c r="H915" s="62" t="s">
        <v>218</v>
      </c>
      <c r="I915" s="63" t="s">
        <v>219</v>
      </c>
      <c r="J915" s="64">
        <v>156.22354799999999</v>
      </c>
      <c r="K915" s="64">
        <v>167.12583072999999</v>
      </c>
      <c r="L915" s="64">
        <f t="shared" si="15"/>
        <v>10.902282729999996</v>
      </c>
    </row>
    <row r="916" spans="1:12" ht="15" x14ac:dyDescent="0.2">
      <c r="A916" s="8"/>
      <c r="B916" s="28"/>
      <c r="C916" s="28"/>
      <c r="D916" s="13"/>
      <c r="E916" s="13"/>
      <c r="F916" s="13"/>
      <c r="G916" s="61"/>
      <c r="H916" s="62" t="s">
        <v>220</v>
      </c>
      <c r="I916" s="63" t="s">
        <v>221</v>
      </c>
      <c r="J916" s="64">
        <v>368.14234499999998</v>
      </c>
      <c r="K916" s="64">
        <v>365.12663026999996</v>
      </c>
      <c r="L916" s="64">
        <f t="shared" si="15"/>
        <v>-3.0157147300000133</v>
      </c>
    </row>
    <row r="917" spans="1:12" ht="15" x14ac:dyDescent="0.2">
      <c r="A917" s="8"/>
      <c r="B917" s="28"/>
      <c r="C917" s="28"/>
      <c r="D917" s="13"/>
      <c r="E917" s="13"/>
      <c r="F917" s="13"/>
      <c r="G917" s="61"/>
      <c r="H917" s="62" t="s">
        <v>222</v>
      </c>
      <c r="I917" s="63" t="s">
        <v>223</v>
      </c>
      <c r="J917" s="64">
        <v>276.60929099999998</v>
      </c>
      <c r="K917" s="64">
        <v>256.02791674999997</v>
      </c>
      <c r="L917" s="64">
        <f t="shared" si="15"/>
        <v>-20.58137425000001</v>
      </c>
    </row>
    <row r="918" spans="1:12" ht="15" x14ac:dyDescent="0.2">
      <c r="A918" s="8"/>
      <c r="B918" s="28"/>
      <c r="C918" s="28"/>
      <c r="D918" s="13"/>
      <c r="E918" s="13"/>
      <c r="F918" s="13"/>
      <c r="G918" s="61"/>
      <c r="H918" s="62" t="s">
        <v>224</v>
      </c>
      <c r="I918" s="63" t="s">
        <v>225</v>
      </c>
      <c r="J918" s="64">
        <v>656.82492300000001</v>
      </c>
      <c r="K918" s="64">
        <v>635.07006388000025</v>
      </c>
      <c r="L918" s="64">
        <f t="shared" si="15"/>
        <v>-21.754859119999765</v>
      </c>
    </row>
    <row r="919" spans="1:12" ht="15" x14ac:dyDescent="0.2">
      <c r="A919" s="8"/>
      <c r="B919" s="28"/>
      <c r="C919" s="28"/>
      <c r="D919" s="13"/>
      <c r="E919" s="13"/>
      <c r="F919" s="13"/>
      <c r="G919" s="61"/>
      <c r="H919" s="62" t="s">
        <v>226</v>
      </c>
      <c r="I919" s="63" t="s">
        <v>227</v>
      </c>
      <c r="J919" s="64">
        <v>490.95018299999998</v>
      </c>
      <c r="K919" s="64">
        <v>470.97430627</v>
      </c>
      <c r="L919" s="64">
        <f t="shared" si="15"/>
        <v>-19.975876729999982</v>
      </c>
    </row>
    <row r="920" spans="1:12" ht="15" x14ac:dyDescent="0.2">
      <c r="A920" s="8"/>
      <c r="B920" s="28"/>
      <c r="C920" s="28"/>
      <c r="D920" s="13"/>
      <c r="E920" s="13"/>
      <c r="F920" s="13"/>
      <c r="G920" s="61"/>
      <c r="H920" s="62" t="s">
        <v>228</v>
      </c>
      <c r="I920" s="63" t="s">
        <v>229</v>
      </c>
      <c r="J920" s="64">
        <v>283.797755</v>
      </c>
      <c r="K920" s="64">
        <v>266.33135449999992</v>
      </c>
      <c r="L920" s="64">
        <f t="shared" si="15"/>
        <v>-17.466400500000077</v>
      </c>
    </row>
    <row r="921" spans="1:12" ht="15" x14ac:dyDescent="0.2">
      <c r="A921" s="8"/>
      <c r="B921" s="28"/>
      <c r="C921" s="28"/>
      <c r="D921" s="13"/>
      <c r="E921" s="13"/>
      <c r="F921" s="13"/>
      <c r="G921" s="61"/>
      <c r="H921" s="62" t="s">
        <v>230</v>
      </c>
      <c r="I921" s="63" t="s">
        <v>231</v>
      </c>
      <c r="J921" s="64">
        <v>170.46648200000001</v>
      </c>
      <c r="K921" s="64">
        <v>204.21197452999996</v>
      </c>
      <c r="L921" s="64">
        <f t="shared" si="15"/>
        <v>33.74549252999995</v>
      </c>
    </row>
    <row r="922" spans="1:12" ht="15" x14ac:dyDescent="0.2">
      <c r="A922" s="8"/>
      <c r="B922" s="28"/>
      <c r="C922" s="28"/>
      <c r="D922" s="13"/>
      <c r="E922" s="13"/>
      <c r="F922" s="13"/>
      <c r="G922" s="61"/>
      <c r="H922" s="62" t="s">
        <v>232</v>
      </c>
      <c r="I922" s="65" t="s">
        <v>233</v>
      </c>
      <c r="J922" s="64">
        <v>213.87166099999999</v>
      </c>
      <c r="K922" s="64">
        <v>216.74315827000001</v>
      </c>
      <c r="L922" s="64">
        <f t="shared" si="15"/>
        <v>2.8714972700000203</v>
      </c>
    </row>
    <row r="923" spans="1:12" ht="30" x14ac:dyDescent="0.2">
      <c r="A923" s="8"/>
      <c r="B923" s="28"/>
      <c r="C923" s="28"/>
      <c r="D923" s="13"/>
      <c r="E923" s="13"/>
      <c r="F923" s="13"/>
      <c r="G923" s="61"/>
      <c r="H923" s="62" t="s">
        <v>234</v>
      </c>
      <c r="I923" s="63" t="s">
        <v>235</v>
      </c>
      <c r="J923" s="64">
        <v>216.49681699999999</v>
      </c>
      <c r="K923" s="64">
        <v>179.11633168</v>
      </c>
      <c r="L923" s="64">
        <f t="shared" si="15"/>
        <v>-37.380485319999991</v>
      </c>
    </row>
    <row r="924" spans="1:12" ht="15" x14ac:dyDescent="0.2">
      <c r="A924" s="8"/>
      <c r="B924" s="28"/>
      <c r="C924" s="28"/>
      <c r="D924" s="13"/>
      <c r="E924" s="13"/>
      <c r="F924" s="13"/>
      <c r="G924" s="61"/>
      <c r="H924" s="62" t="s">
        <v>236</v>
      </c>
      <c r="I924" s="63" t="s">
        <v>237</v>
      </c>
      <c r="J924" s="64">
        <v>333.33936599999998</v>
      </c>
      <c r="K924" s="64">
        <v>374.47164002999995</v>
      </c>
      <c r="L924" s="64">
        <f t="shared" si="15"/>
        <v>41.132274029999962</v>
      </c>
    </row>
    <row r="925" spans="1:12" ht="15" x14ac:dyDescent="0.2">
      <c r="A925" s="8"/>
      <c r="B925" s="28"/>
      <c r="C925" s="28"/>
      <c r="D925" s="13"/>
      <c r="E925" s="13"/>
      <c r="F925" s="13"/>
      <c r="G925" s="61"/>
      <c r="H925" s="62" t="s">
        <v>238</v>
      </c>
      <c r="I925" s="63" t="s">
        <v>239</v>
      </c>
      <c r="J925" s="64">
        <v>253.901904</v>
      </c>
      <c r="K925" s="64">
        <v>306.52707986000001</v>
      </c>
      <c r="L925" s="64">
        <f t="shared" si="15"/>
        <v>52.625175860000013</v>
      </c>
    </row>
    <row r="926" spans="1:12" ht="15" x14ac:dyDescent="0.2">
      <c r="A926" s="8"/>
      <c r="B926" s="28"/>
      <c r="C926" s="28"/>
      <c r="D926" s="13"/>
      <c r="E926" s="13"/>
      <c r="F926" s="13"/>
      <c r="G926" s="61"/>
      <c r="H926" s="62" t="s">
        <v>240</v>
      </c>
      <c r="I926" s="63" t="s">
        <v>241</v>
      </c>
      <c r="J926" s="64">
        <v>439.491671</v>
      </c>
      <c r="K926" s="64">
        <v>366.15076155999998</v>
      </c>
      <c r="L926" s="64">
        <f t="shared" si="15"/>
        <v>-73.340909440000019</v>
      </c>
    </row>
    <row r="927" spans="1:12" ht="30" x14ac:dyDescent="0.2">
      <c r="A927" s="8"/>
      <c r="B927" s="28"/>
      <c r="C927" s="28"/>
      <c r="D927" s="13"/>
      <c r="E927" s="13"/>
      <c r="F927" s="13"/>
      <c r="G927" s="61"/>
      <c r="H927" s="62" t="s">
        <v>242</v>
      </c>
      <c r="I927" s="63" t="s">
        <v>243</v>
      </c>
      <c r="J927" s="64">
        <v>243.729378</v>
      </c>
      <c r="K927" s="64">
        <v>250.25295000999992</v>
      </c>
      <c r="L927" s="64">
        <f t="shared" si="15"/>
        <v>6.5235720099999241</v>
      </c>
    </row>
    <row r="928" spans="1:12" ht="15" x14ac:dyDescent="0.2">
      <c r="A928" s="8"/>
      <c r="B928" s="28"/>
      <c r="C928" s="28"/>
      <c r="D928" s="13"/>
      <c r="E928" s="13"/>
      <c r="F928" s="13"/>
      <c r="G928" s="61"/>
      <c r="H928" s="62" t="s">
        <v>244</v>
      </c>
      <c r="I928" s="63" t="s">
        <v>245</v>
      </c>
      <c r="J928" s="64">
        <v>10.366089000000001</v>
      </c>
      <c r="K928" s="64">
        <v>11.888872119999997</v>
      </c>
      <c r="L928" s="64">
        <f t="shared" si="15"/>
        <v>1.5227831199999962</v>
      </c>
    </row>
    <row r="929" spans="1:12" ht="30" x14ac:dyDescent="0.2">
      <c r="A929" s="8"/>
      <c r="B929" s="28"/>
      <c r="C929" s="28"/>
      <c r="D929" s="13"/>
      <c r="E929" s="13"/>
      <c r="F929" s="13"/>
      <c r="G929" s="61"/>
      <c r="H929" s="62" t="s">
        <v>246</v>
      </c>
      <c r="I929" s="63" t="s">
        <v>247</v>
      </c>
      <c r="J929" s="64">
        <v>329.686217</v>
      </c>
      <c r="K929" s="64">
        <v>312.97868492999999</v>
      </c>
      <c r="L929" s="64">
        <f t="shared" si="15"/>
        <v>-16.707532070000013</v>
      </c>
    </row>
    <row r="930" spans="1:12" ht="15" x14ac:dyDescent="0.2">
      <c r="A930" s="8"/>
      <c r="B930" s="28"/>
      <c r="C930" s="28"/>
      <c r="D930" s="13"/>
      <c r="E930" s="13"/>
      <c r="F930" s="13"/>
      <c r="G930" s="61"/>
      <c r="H930" s="62" t="s">
        <v>248</v>
      </c>
      <c r="I930" s="63" t="s">
        <v>249</v>
      </c>
      <c r="J930" s="64">
        <v>35.458868000000002</v>
      </c>
      <c r="K930" s="64">
        <v>33.512058139999994</v>
      </c>
      <c r="L930" s="64">
        <f t="shared" si="15"/>
        <v>-1.946809860000009</v>
      </c>
    </row>
    <row r="931" spans="1:12" ht="30" x14ac:dyDescent="0.2">
      <c r="A931" s="8"/>
      <c r="B931" s="28"/>
      <c r="C931" s="28"/>
      <c r="D931" s="13"/>
      <c r="E931" s="13"/>
      <c r="F931" s="13"/>
      <c r="G931" s="61"/>
      <c r="H931" s="62" t="s">
        <v>250</v>
      </c>
      <c r="I931" s="63" t="s">
        <v>251</v>
      </c>
      <c r="J931" s="64">
        <v>195.79689200000001</v>
      </c>
      <c r="K931" s="64">
        <v>155.73359732</v>
      </c>
      <c r="L931" s="64">
        <f t="shared" si="15"/>
        <v>-40.063294680000013</v>
      </c>
    </row>
    <row r="932" spans="1:12" ht="15" x14ac:dyDescent="0.2">
      <c r="A932" s="8"/>
      <c r="B932" s="28"/>
      <c r="C932" s="28"/>
      <c r="D932" s="13"/>
      <c r="E932" s="13"/>
      <c r="F932" s="13"/>
      <c r="G932" s="61"/>
      <c r="H932" s="62" t="s">
        <v>252</v>
      </c>
      <c r="I932" s="63" t="s">
        <v>253</v>
      </c>
      <c r="J932" s="64">
        <v>388.316462</v>
      </c>
      <c r="K932" s="64">
        <v>348.40854562999999</v>
      </c>
      <c r="L932" s="64">
        <f t="shared" si="15"/>
        <v>-39.907916370000009</v>
      </c>
    </row>
    <row r="933" spans="1:12" ht="15" x14ac:dyDescent="0.2">
      <c r="A933" s="8"/>
      <c r="B933" s="28"/>
      <c r="C933" s="28"/>
      <c r="D933" s="13"/>
      <c r="E933" s="13"/>
      <c r="F933" s="13"/>
      <c r="G933" s="61"/>
      <c r="H933" s="62" t="s">
        <v>254</v>
      </c>
      <c r="I933" s="63" t="s">
        <v>255</v>
      </c>
      <c r="J933" s="64">
        <v>217.80839599999999</v>
      </c>
      <c r="K933" s="64">
        <v>215.79510603</v>
      </c>
      <c r="L933" s="64">
        <f t="shared" si="15"/>
        <v>-2.0132899699999882</v>
      </c>
    </row>
    <row r="934" spans="1:12" ht="15" x14ac:dyDescent="0.2">
      <c r="A934" s="8"/>
      <c r="B934" s="28"/>
      <c r="C934" s="28"/>
      <c r="D934" s="13"/>
      <c r="E934" s="13"/>
      <c r="F934" s="13"/>
      <c r="G934" s="61"/>
      <c r="H934" s="62" t="s">
        <v>256</v>
      </c>
      <c r="I934" s="63" t="s">
        <v>257</v>
      </c>
      <c r="J934" s="64">
        <v>336.78955400000001</v>
      </c>
      <c r="K934" s="64">
        <v>342.45096276999999</v>
      </c>
      <c r="L934" s="64">
        <f t="shared" si="15"/>
        <v>5.66140876999998</v>
      </c>
    </row>
    <row r="935" spans="1:12" ht="15" x14ac:dyDescent="0.2">
      <c r="A935" s="8"/>
      <c r="B935" s="28"/>
      <c r="C935" s="28"/>
      <c r="D935" s="13"/>
      <c r="E935" s="13"/>
      <c r="F935" s="13"/>
      <c r="G935" s="61"/>
      <c r="H935" s="62" t="s">
        <v>258</v>
      </c>
      <c r="I935" s="63" t="s">
        <v>259</v>
      </c>
      <c r="J935" s="64">
        <v>106.28580599999999</v>
      </c>
      <c r="K935" s="64">
        <v>107.59945811999997</v>
      </c>
      <c r="L935" s="64">
        <f t="shared" si="15"/>
        <v>1.313652119999972</v>
      </c>
    </row>
    <row r="936" spans="1:12" ht="15" x14ac:dyDescent="0.2">
      <c r="A936" s="8"/>
      <c r="B936" s="28"/>
      <c r="C936" s="28"/>
      <c r="D936" s="13"/>
      <c r="E936" s="13"/>
      <c r="F936" s="13"/>
      <c r="G936" s="61"/>
      <c r="H936" s="62" t="s">
        <v>260</v>
      </c>
      <c r="I936" s="63" t="s">
        <v>261</v>
      </c>
      <c r="J936" s="64">
        <v>396.66262999999998</v>
      </c>
      <c r="K936" s="64">
        <v>386.79809338000013</v>
      </c>
      <c r="L936" s="64">
        <f t="shared" si="15"/>
        <v>-9.8645366199998534</v>
      </c>
    </row>
    <row r="937" spans="1:12" ht="15" x14ac:dyDescent="0.2">
      <c r="A937" s="8"/>
      <c r="B937" s="28"/>
      <c r="C937" s="28"/>
      <c r="D937" s="13"/>
      <c r="E937" s="29">
        <v>13</v>
      </c>
      <c r="F937" s="30" t="s">
        <v>262</v>
      </c>
      <c r="G937" s="31"/>
      <c r="H937" s="32"/>
      <c r="I937" s="33"/>
      <c r="J937" s="34">
        <v>7664.9580079999996</v>
      </c>
      <c r="K937" s="34">
        <v>7760.1205751399984</v>
      </c>
      <c r="L937" s="34">
        <f t="shared" si="15"/>
        <v>95.162567139998828</v>
      </c>
    </row>
    <row r="938" spans="1:12" ht="15" x14ac:dyDescent="0.2">
      <c r="A938" s="8"/>
      <c r="B938" s="28"/>
      <c r="C938" s="28"/>
      <c r="D938" s="13"/>
      <c r="E938" s="13"/>
      <c r="F938" s="13"/>
      <c r="G938" s="61" t="s">
        <v>2</v>
      </c>
      <c r="H938" s="62"/>
      <c r="I938" s="63"/>
      <c r="J938" s="64">
        <v>7664.9580079999996</v>
      </c>
      <c r="K938" s="64">
        <v>7760.1205751399984</v>
      </c>
      <c r="L938" s="64">
        <f t="shared" si="15"/>
        <v>95.162567139998828</v>
      </c>
    </row>
    <row r="939" spans="1:12" ht="15" x14ac:dyDescent="0.2">
      <c r="A939" s="8"/>
      <c r="B939" s="28"/>
      <c r="C939" s="28"/>
      <c r="D939" s="13"/>
      <c r="E939" s="13"/>
      <c r="F939" s="13"/>
      <c r="G939" s="61"/>
      <c r="H939" s="62" t="s">
        <v>2165</v>
      </c>
      <c r="I939" s="63" t="s">
        <v>1278</v>
      </c>
      <c r="J939" s="64">
        <v>36.948473</v>
      </c>
      <c r="K939" s="64">
        <v>32.234414210000004</v>
      </c>
      <c r="L939" s="64">
        <f t="shared" si="15"/>
        <v>-4.7140587899999957</v>
      </c>
    </row>
    <row r="940" spans="1:12" ht="15" x14ac:dyDescent="0.2">
      <c r="A940" s="8"/>
      <c r="B940" s="28"/>
      <c r="C940" s="28"/>
      <c r="D940" s="13"/>
      <c r="E940" s="13"/>
      <c r="F940" s="13"/>
      <c r="G940" s="61"/>
      <c r="H940" s="62" t="s">
        <v>2168</v>
      </c>
      <c r="I940" s="63" t="s">
        <v>1659</v>
      </c>
      <c r="J940" s="64">
        <v>25.808626</v>
      </c>
      <c r="K940" s="64">
        <v>26.002426140000001</v>
      </c>
      <c r="L940" s="64">
        <f t="shared" si="15"/>
        <v>0.19380014000000045</v>
      </c>
    </row>
    <row r="941" spans="1:12" ht="15" x14ac:dyDescent="0.2">
      <c r="A941" s="8"/>
      <c r="B941" s="28"/>
      <c r="C941" s="28"/>
      <c r="D941" s="13"/>
      <c r="E941" s="13"/>
      <c r="F941" s="13"/>
      <c r="G941" s="61"/>
      <c r="H941" s="62" t="s">
        <v>2179</v>
      </c>
      <c r="I941" s="63" t="s">
        <v>1660</v>
      </c>
      <c r="J941" s="64">
        <v>4.3761539999999997</v>
      </c>
      <c r="K941" s="64">
        <v>4.6218252900000003</v>
      </c>
      <c r="L941" s="64">
        <f t="shared" si="15"/>
        <v>0.24567129000000065</v>
      </c>
    </row>
    <row r="942" spans="1:12" ht="15" x14ac:dyDescent="0.2">
      <c r="A942" s="8"/>
      <c r="B942" s="28"/>
      <c r="C942" s="28"/>
      <c r="D942" s="13"/>
      <c r="E942" s="13"/>
      <c r="F942" s="13"/>
      <c r="G942" s="61"/>
      <c r="H942" s="62" t="s">
        <v>2180</v>
      </c>
      <c r="I942" s="63" t="s">
        <v>1661</v>
      </c>
      <c r="J942" s="64">
        <v>1.86192</v>
      </c>
      <c r="K942" s="64">
        <v>2.5536208599999997</v>
      </c>
      <c r="L942" s="64">
        <f t="shared" si="15"/>
        <v>0.69170085999999964</v>
      </c>
    </row>
    <row r="943" spans="1:12" ht="15" x14ac:dyDescent="0.2">
      <c r="A943" s="8"/>
      <c r="B943" s="28"/>
      <c r="C943" s="28"/>
      <c r="D943" s="13"/>
      <c r="E943" s="13"/>
      <c r="F943" s="13"/>
      <c r="G943" s="61"/>
      <c r="H943" s="62" t="s">
        <v>2181</v>
      </c>
      <c r="I943" s="63" t="s">
        <v>1662</v>
      </c>
      <c r="J943" s="64">
        <v>372.15311600000001</v>
      </c>
      <c r="K943" s="64">
        <v>367.08726364</v>
      </c>
      <c r="L943" s="64">
        <f t="shared" si="15"/>
        <v>-5.065852360000008</v>
      </c>
    </row>
    <row r="944" spans="1:12" ht="15" x14ac:dyDescent="0.2">
      <c r="A944" s="8"/>
      <c r="B944" s="28"/>
      <c r="C944" s="28"/>
      <c r="D944" s="13"/>
      <c r="E944" s="13"/>
      <c r="F944" s="13"/>
      <c r="G944" s="61"/>
      <c r="H944" s="62" t="s">
        <v>2182</v>
      </c>
      <c r="I944" s="63" t="s">
        <v>1663</v>
      </c>
      <c r="J944" s="64">
        <v>7.6069779999999998</v>
      </c>
      <c r="K944" s="64">
        <v>7.4194082799999999</v>
      </c>
      <c r="L944" s="64">
        <f t="shared" si="15"/>
        <v>-0.18756971999999994</v>
      </c>
    </row>
    <row r="945" spans="1:12" ht="15" x14ac:dyDescent="0.2">
      <c r="A945" s="8"/>
      <c r="B945" s="28"/>
      <c r="C945" s="28"/>
      <c r="D945" s="13"/>
      <c r="E945" s="13"/>
      <c r="F945" s="13"/>
      <c r="G945" s="61"/>
      <c r="H945" s="62" t="s">
        <v>2183</v>
      </c>
      <c r="I945" s="63" t="s">
        <v>1664</v>
      </c>
      <c r="J945" s="64">
        <v>2792.6631299999999</v>
      </c>
      <c r="K945" s="64">
        <v>2687.7180453099991</v>
      </c>
      <c r="L945" s="64">
        <f t="shared" si="15"/>
        <v>-104.94508469000084</v>
      </c>
    </row>
    <row r="946" spans="1:12" ht="15" x14ac:dyDescent="0.2">
      <c r="A946" s="8"/>
      <c r="B946" s="28"/>
      <c r="C946" s="28"/>
      <c r="D946" s="13"/>
      <c r="E946" s="13"/>
      <c r="F946" s="13"/>
      <c r="G946" s="61"/>
      <c r="H946" s="62" t="s">
        <v>2184</v>
      </c>
      <c r="I946" s="63" t="s">
        <v>1665</v>
      </c>
      <c r="J946" s="64">
        <v>245.80960300000001</v>
      </c>
      <c r="K946" s="64">
        <v>293.16273363000016</v>
      </c>
      <c r="L946" s="64">
        <f t="shared" si="15"/>
        <v>47.353130630000152</v>
      </c>
    </row>
    <row r="947" spans="1:12" ht="15" x14ac:dyDescent="0.2">
      <c r="A947" s="8"/>
      <c r="B947" s="28"/>
      <c r="C947" s="28"/>
      <c r="D947" s="13"/>
      <c r="E947" s="13"/>
      <c r="F947" s="13"/>
      <c r="G947" s="61"/>
      <c r="H947" s="62" t="s">
        <v>2191</v>
      </c>
      <c r="I947" s="63" t="s">
        <v>1666</v>
      </c>
      <c r="J947" s="64">
        <v>15.969139</v>
      </c>
      <c r="K947" s="64">
        <v>13.68029883</v>
      </c>
      <c r="L947" s="64">
        <f t="shared" si="15"/>
        <v>-2.2888401700000003</v>
      </c>
    </row>
    <row r="948" spans="1:12" ht="15" x14ac:dyDescent="0.2">
      <c r="A948" s="8"/>
      <c r="B948" s="28"/>
      <c r="C948" s="28"/>
      <c r="D948" s="13"/>
      <c r="E948" s="13"/>
      <c r="F948" s="13"/>
      <c r="G948" s="61"/>
      <c r="H948" s="62" t="s">
        <v>2185</v>
      </c>
      <c r="I948" s="63" t="s">
        <v>1667</v>
      </c>
      <c r="J948" s="64">
        <v>183.01400100000001</v>
      </c>
      <c r="K948" s="64">
        <v>213.47233985</v>
      </c>
      <c r="L948" s="64">
        <f t="shared" si="15"/>
        <v>30.45833884999999</v>
      </c>
    </row>
    <row r="949" spans="1:12" ht="15" x14ac:dyDescent="0.2">
      <c r="A949" s="8"/>
      <c r="B949" s="28"/>
      <c r="C949" s="28"/>
      <c r="D949" s="13"/>
      <c r="E949" s="13"/>
      <c r="F949" s="13"/>
      <c r="G949" s="61"/>
      <c r="H949" s="62" t="s">
        <v>2192</v>
      </c>
      <c r="I949" s="63" t="s">
        <v>1668</v>
      </c>
      <c r="J949" s="64">
        <v>120.93423199999999</v>
      </c>
      <c r="K949" s="64">
        <v>131.99410710999999</v>
      </c>
      <c r="L949" s="64">
        <f t="shared" si="15"/>
        <v>11.059875109999993</v>
      </c>
    </row>
    <row r="950" spans="1:12" ht="15" x14ac:dyDescent="0.2">
      <c r="A950" s="8"/>
      <c r="B950" s="28"/>
      <c r="C950" s="28"/>
      <c r="D950" s="13"/>
      <c r="E950" s="13"/>
      <c r="F950" s="13"/>
      <c r="G950" s="61"/>
      <c r="H950" s="62" t="s">
        <v>2186</v>
      </c>
      <c r="I950" s="63" t="s">
        <v>2056</v>
      </c>
      <c r="J950" s="64">
        <v>127.651814</v>
      </c>
      <c r="K950" s="64">
        <v>77.10787898000001</v>
      </c>
      <c r="L950" s="64">
        <f t="shared" si="15"/>
        <v>-50.543935019999992</v>
      </c>
    </row>
    <row r="951" spans="1:12" ht="15" x14ac:dyDescent="0.2">
      <c r="A951" s="8"/>
      <c r="B951" s="28"/>
      <c r="C951" s="28"/>
      <c r="D951" s="13"/>
      <c r="E951" s="13"/>
      <c r="F951" s="13"/>
      <c r="G951" s="61"/>
      <c r="H951" s="62" t="s">
        <v>2213</v>
      </c>
      <c r="I951" s="63" t="s">
        <v>2090</v>
      </c>
      <c r="J951" s="64">
        <v>914.49055499999997</v>
      </c>
      <c r="K951" s="64">
        <v>830.28822504000016</v>
      </c>
      <c r="L951" s="64">
        <f t="shared" si="15"/>
        <v>-84.202329959999815</v>
      </c>
    </row>
    <row r="952" spans="1:12" ht="15" x14ac:dyDescent="0.2">
      <c r="A952" s="8"/>
      <c r="B952" s="28"/>
      <c r="C952" s="28"/>
      <c r="D952" s="13"/>
      <c r="E952" s="13"/>
      <c r="F952" s="13"/>
      <c r="G952" s="61"/>
      <c r="H952" s="62" t="s">
        <v>2167</v>
      </c>
      <c r="I952" s="63" t="s">
        <v>1669</v>
      </c>
      <c r="J952" s="64">
        <v>7.7604610000000003</v>
      </c>
      <c r="K952" s="64">
        <v>25.089950730000002</v>
      </c>
      <c r="L952" s="64">
        <f t="shared" si="15"/>
        <v>17.329489730000002</v>
      </c>
    </row>
    <row r="953" spans="1:12" ht="15" x14ac:dyDescent="0.2">
      <c r="A953" s="8"/>
      <c r="B953" s="28"/>
      <c r="C953" s="28"/>
      <c r="D953" s="13"/>
      <c r="E953" s="13"/>
      <c r="F953" s="13"/>
      <c r="G953" s="61"/>
      <c r="H953" s="62" t="s">
        <v>2170</v>
      </c>
      <c r="I953" s="63" t="s">
        <v>1670</v>
      </c>
      <c r="J953" s="64">
        <v>654.16485</v>
      </c>
      <c r="K953" s="64">
        <v>410.57888881999997</v>
      </c>
      <c r="L953" s="64">
        <f t="shared" si="15"/>
        <v>-243.58596118000003</v>
      </c>
    </row>
    <row r="954" spans="1:12" ht="15" x14ac:dyDescent="0.2">
      <c r="A954" s="8"/>
      <c r="B954" s="28"/>
      <c r="C954" s="28"/>
      <c r="D954" s="13"/>
      <c r="E954" s="13"/>
      <c r="F954" s="13"/>
      <c r="G954" s="61"/>
      <c r="H954" s="62" t="s">
        <v>2197</v>
      </c>
      <c r="I954" s="63" t="s">
        <v>1671</v>
      </c>
      <c r="J954" s="64">
        <v>65.490021999999996</v>
      </c>
      <c r="K954" s="64">
        <v>52.628746840000005</v>
      </c>
      <c r="L954" s="64">
        <f t="shared" si="15"/>
        <v>-12.861275159999991</v>
      </c>
    </row>
    <row r="955" spans="1:12" ht="15" x14ac:dyDescent="0.2">
      <c r="A955" s="8"/>
      <c r="B955" s="28"/>
      <c r="C955" s="28"/>
      <c r="D955" s="13"/>
      <c r="E955" s="13"/>
      <c r="F955" s="13"/>
      <c r="G955" s="61"/>
      <c r="H955" s="62" t="s">
        <v>2232</v>
      </c>
      <c r="I955" s="63" t="s">
        <v>1296</v>
      </c>
      <c r="J955" s="64">
        <v>384.38113700000002</v>
      </c>
      <c r="K955" s="64">
        <v>531.77866241999993</v>
      </c>
      <c r="L955" s="64">
        <f t="shared" si="15"/>
        <v>147.39752541999991</v>
      </c>
    </row>
    <row r="956" spans="1:12" ht="15" x14ac:dyDescent="0.2">
      <c r="A956" s="8"/>
      <c r="B956" s="28"/>
      <c r="C956" s="28"/>
      <c r="D956" s="13"/>
      <c r="E956" s="13"/>
      <c r="F956" s="13"/>
      <c r="G956" s="61"/>
      <c r="H956" s="62" t="s">
        <v>2190</v>
      </c>
      <c r="I956" s="63" t="s">
        <v>1191</v>
      </c>
      <c r="J956" s="64">
        <v>12.606249</v>
      </c>
      <c r="K956" s="64">
        <v>54.725164499999998</v>
      </c>
      <c r="L956" s="64">
        <f t="shared" si="15"/>
        <v>42.1189155</v>
      </c>
    </row>
    <row r="957" spans="1:12" ht="15" x14ac:dyDescent="0.2">
      <c r="A957" s="8"/>
      <c r="B957" s="28"/>
      <c r="C957" s="28"/>
      <c r="D957" s="13"/>
      <c r="E957" s="13"/>
      <c r="F957" s="13"/>
      <c r="G957" s="61"/>
      <c r="H957" s="62" t="s">
        <v>2235</v>
      </c>
      <c r="I957" s="63" t="s">
        <v>1261</v>
      </c>
      <c r="J957" s="64">
        <v>678.05249100000003</v>
      </c>
      <c r="K957" s="64">
        <v>653.86661062000042</v>
      </c>
      <c r="L957" s="64">
        <f t="shared" si="15"/>
        <v>-24.185880379999617</v>
      </c>
    </row>
    <row r="958" spans="1:12" ht="15" x14ac:dyDescent="0.2">
      <c r="A958" s="8"/>
      <c r="B958" s="28"/>
      <c r="C958" s="28"/>
      <c r="D958" s="13"/>
      <c r="E958" s="13"/>
      <c r="F958" s="13"/>
      <c r="G958" s="61"/>
      <c r="H958" s="62" t="s">
        <v>2236</v>
      </c>
      <c r="I958" s="63" t="s">
        <v>1672</v>
      </c>
      <c r="J958" s="64">
        <v>604.91104800000005</v>
      </c>
      <c r="K958" s="64">
        <v>948.95252330999995</v>
      </c>
      <c r="L958" s="64">
        <f t="shared" si="15"/>
        <v>344.0414753099999</v>
      </c>
    </row>
    <row r="959" spans="1:12" ht="15" x14ac:dyDescent="0.2">
      <c r="A959" s="8"/>
      <c r="B959" s="28"/>
      <c r="C959" s="28"/>
      <c r="D959" s="13"/>
      <c r="E959" s="13"/>
      <c r="F959" s="13"/>
      <c r="G959" s="61"/>
      <c r="H959" s="62" t="s">
        <v>2237</v>
      </c>
      <c r="I959" s="63" t="s">
        <v>1673</v>
      </c>
      <c r="J959" s="64">
        <v>408.30400900000001</v>
      </c>
      <c r="K959" s="64">
        <v>395.15744073000019</v>
      </c>
      <c r="L959" s="64">
        <f t="shared" si="15"/>
        <v>-13.146568269999818</v>
      </c>
    </row>
    <row r="960" spans="1:12" ht="15" x14ac:dyDescent="0.2">
      <c r="A960" s="8"/>
      <c r="B960" s="28"/>
      <c r="C960" s="28"/>
      <c r="D960" s="13"/>
      <c r="E960" s="29">
        <v>14</v>
      </c>
      <c r="F960" s="30" t="s">
        <v>263</v>
      </c>
      <c r="G960" s="31"/>
      <c r="H960" s="32"/>
      <c r="I960" s="33"/>
      <c r="J960" s="34">
        <v>7450.4952350000003</v>
      </c>
      <c r="K960" s="34">
        <v>7717.6079848900026</v>
      </c>
      <c r="L960" s="34">
        <f t="shared" si="15"/>
        <v>267.11274989000231</v>
      </c>
    </row>
    <row r="961" spans="1:12" ht="15" x14ac:dyDescent="0.2">
      <c r="A961" s="8"/>
      <c r="B961" s="28"/>
      <c r="C961" s="28"/>
      <c r="D961" s="13"/>
      <c r="E961" s="13"/>
      <c r="F961" s="13"/>
      <c r="G961" s="61" t="s">
        <v>2</v>
      </c>
      <c r="H961" s="62"/>
      <c r="I961" s="63"/>
      <c r="J961" s="64">
        <v>7397.4857179999999</v>
      </c>
      <c r="K961" s="64">
        <v>7675.5916348400024</v>
      </c>
      <c r="L961" s="64">
        <f t="shared" si="15"/>
        <v>278.10591684000246</v>
      </c>
    </row>
    <row r="962" spans="1:12" ht="15" x14ac:dyDescent="0.2">
      <c r="A962" s="8"/>
      <c r="B962" s="28"/>
      <c r="C962" s="28"/>
      <c r="D962" s="13"/>
      <c r="E962" s="13"/>
      <c r="F962" s="13"/>
      <c r="G962" s="61"/>
      <c r="H962" s="62" t="s">
        <v>2165</v>
      </c>
      <c r="I962" s="63" t="s">
        <v>1278</v>
      </c>
      <c r="J962" s="64">
        <v>11.189393000000001</v>
      </c>
      <c r="K962" s="64">
        <v>9.5114677700000012</v>
      </c>
      <c r="L962" s="64">
        <f t="shared" si="15"/>
        <v>-1.6779252299999996</v>
      </c>
    </row>
    <row r="963" spans="1:12" ht="15" x14ac:dyDescent="0.2">
      <c r="A963" s="8"/>
      <c r="B963" s="28"/>
      <c r="C963" s="28"/>
      <c r="D963" s="13"/>
      <c r="E963" s="13"/>
      <c r="F963" s="13"/>
      <c r="G963" s="61"/>
      <c r="H963" s="62" t="s">
        <v>2168</v>
      </c>
      <c r="I963" s="63" t="s">
        <v>1674</v>
      </c>
      <c r="J963" s="64">
        <v>159.47284099999999</v>
      </c>
      <c r="K963" s="64">
        <v>178.67153921000005</v>
      </c>
      <c r="L963" s="64">
        <f t="shared" si="15"/>
        <v>19.19869821000006</v>
      </c>
    </row>
    <row r="964" spans="1:12" ht="15" x14ac:dyDescent="0.2">
      <c r="A964" s="8"/>
      <c r="B964" s="28"/>
      <c r="C964" s="28"/>
      <c r="D964" s="13"/>
      <c r="E964" s="13"/>
      <c r="F964" s="13"/>
      <c r="G964" s="61"/>
      <c r="H964" s="62" t="s">
        <v>2179</v>
      </c>
      <c r="I964" s="63" t="s">
        <v>1279</v>
      </c>
      <c r="J964" s="64">
        <v>2.6851409999999998</v>
      </c>
      <c r="K964" s="64">
        <v>2.4641223299999999</v>
      </c>
      <c r="L964" s="64">
        <f t="shared" si="15"/>
        <v>-0.22101866999999986</v>
      </c>
    </row>
    <row r="965" spans="1:12" ht="15" x14ac:dyDescent="0.2">
      <c r="A965" s="8"/>
      <c r="B965" s="28"/>
      <c r="C965" s="28"/>
      <c r="D965" s="13"/>
      <c r="E965" s="13"/>
      <c r="F965" s="13"/>
      <c r="G965" s="61"/>
      <c r="H965" s="62" t="s">
        <v>2180</v>
      </c>
      <c r="I965" s="63" t="s">
        <v>1675</v>
      </c>
      <c r="J965" s="64">
        <v>5.296265</v>
      </c>
      <c r="K965" s="64">
        <v>5.0317102699999996</v>
      </c>
      <c r="L965" s="64">
        <f t="shared" si="15"/>
        <v>-0.2645547300000004</v>
      </c>
    </row>
    <row r="966" spans="1:12" ht="15" x14ac:dyDescent="0.2">
      <c r="A966" s="8"/>
      <c r="B966" s="28"/>
      <c r="C966" s="28"/>
      <c r="D966" s="13"/>
      <c r="E966" s="13"/>
      <c r="F966" s="13"/>
      <c r="G966" s="61"/>
      <c r="H966" s="62" t="s">
        <v>2182</v>
      </c>
      <c r="I966" s="63" t="s">
        <v>1676</v>
      </c>
      <c r="J966" s="64">
        <v>4.824198</v>
      </c>
      <c r="K966" s="64">
        <v>3.17187288</v>
      </c>
      <c r="L966" s="64">
        <f t="shared" si="15"/>
        <v>-1.65232512</v>
      </c>
    </row>
    <row r="967" spans="1:12" ht="15" x14ac:dyDescent="0.2">
      <c r="A967" s="8"/>
      <c r="B967" s="28"/>
      <c r="C967" s="28"/>
      <c r="D967" s="13"/>
      <c r="E967" s="13"/>
      <c r="F967" s="13"/>
      <c r="G967" s="61"/>
      <c r="H967" s="62" t="s">
        <v>2191</v>
      </c>
      <c r="I967" s="63" t="s">
        <v>1306</v>
      </c>
      <c r="J967" s="64">
        <v>6.0213330000000003</v>
      </c>
      <c r="K967" s="64">
        <v>20.046804560000002</v>
      </c>
      <c r="L967" s="64">
        <f t="shared" si="15"/>
        <v>14.025471560000002</v>
      </c>
    </row>
    <row r="968" spans="1:12" ht="15" x14ac:dyDescent="0.2">
      <c r="A968" s="8"/>
      <c r="B968" s="28"/>
      <c r="C968" s="28"/>
      <c r="D968" s="13"/>
      <c r="E968" s="13"/>
      <c r="F968" s="13"/>
      <c r="G968" s="61"/>
      <c r="H968" s="62" t="s">
        <v>2185</v>
      </c>
      <c r="I968" s="63" t="s">
        <v>1677</v>
      </c>
      <c r="J968" s="64">
        <v>2.3250060000000001</v>
      </c>
      <c r="K968" s="64">
        <v>1.2745683399999999</v>
      </c>
      <c r="L968" s="64">
        <f t="shared" ref="L968:L1031" si="16">+K968-J968</f>
        <v>-1.0504376600000003</v>
      </c>
    </row>
    <row r="969" spans="1:12" ht="15" x14ac:dyDescent="0.2">
      <c r="A969" s="8"/>
      <c r="B969" s="28"/>
      <c r="C969" s="28"/>
      <c r="D969" s="13"/>
      <c r="E969" s="13"/>
      <c r="F969" s="13"/>
      <c r="G969" s="61"/>
      <c r="H969" s="62" t="s">
        <v>2213</v>
      </c>
      <c r="I969" s="63" t="s">
        <v>1678</v>
      </c>
      <c r="J969" s="64">
        <v>2.0989239999999998</v>
      </c>
      <c r="K969" s="64">
        <v>1.1775247499999999</v>
      </c>
      <c r="L969" s="64">
        <f t="shared" si="16"/>
        <v>-0.92139924999999989</v>
      </c>
    </row>
    <row r="970" spans="1:12" ht="15" x14ac:dyDescent="0.2">
      <c r="A970" s="8"/>
      <c r="B970" s="28"/>
      <c r="C970" s="28"/>
      <c r="D970" s="13"/>
      <c r="E970" s="13"/>
      <c r="F970" s="13"/>
      <c r="G970" s="61"/>
      <c r="H970" s="62" t="s">
        <v>2187</v>
      </c>
      <c r="I970" s="63" t="s">
        <v>1679</v>
      </c>
      <c r="J970" s="64">
        <v>3.413392</v>
      </c>
      <c r="K970" s="64">
        <v>2.11508479</v>
      </c>
      <c r="L970" s="64">
        <f t="shared" si="16"/>
        <v>-1.2983072099999999</v>
      </c>
    </row>
    <row r="971" spans="1:12" ht="15" x14ac:dyDescent="0.2">
      <c r="A971" s="8"/>
      <c r="B971" s="28"/>
      <c r="C971" s="28"/>
      <c r="D971" s="13"/>
      <c r="E971" s="13"/>
      <c r="F971" s="13"/>
      <c r="G971" s="61"/>
      <c r="H971" s="62" t="s">
        <v>2188</v>
      </c>
      <c r="I971" s="63" t="s">
        <v>1680</v>
      </c>
      <c r="J971" s="64">
        <v>1.814565</v>
      </c>
      <c r="K971" s="64">
        <v>1.0120610699999999</v>
      </c>
      <c r="L971" s="64">
        <f t="shared" si="16"/>
        <v>-0.80250393000000009</v>
      </c>
    </row>
    <row r="972" spans="1:12" ht="15" x14ac:dyDescent="0.2">
      <c r="A972" s="8"/>
      <c r="B972" s="28"/>
      <c r="C972" s="28"/>
      <c r="D972" s="13"/>
      <c r="E972" s="13"/>
      <c r="F972" s="13"/>
      <c r="G972" s="61"/>
      <c r="H972" s="62" t="s">
        <v>2189</v>
      </c>
      <c r="I972" s="63" t="s">
        <v>1681</v>
      </c>
      <c r="J972" s="64">
        <v>2.3941919999999999</v>
      </c>
      <c r="K972" s="64">
        <v>1.3971930800000001</v>
      </c>
      <c r="L972" s="64">
        <f t="shared" si="16"/>
        <v>-0.99699891999999979</v>
      </c>
    </row>
    <row r="973" spans="1:12" ht="15" x14ac:dyDescent="0.2">
      <c r="A973" s="8"/>
      <c r="B973" s="28"/>
      <c r="C973" s="28"/>
      <c r="D973" s="13"/>
      <c r="E973" s="13"/>
      <c r="F973" s="13"/>
      <c r="G973" s="61"/>
      <c r="H973" s="62" t="s">
        <v>2193</v>
      </c>
      <c r="I973" s="63" t="s">
        <v>1682</v>
      </c>
      <c r="J973" s="64">
        <v>5.0339640000000001</v>
      </c>
      <c r="K973" s="64">
        <v>3.6201124500000001</v>
      </c>
      <c r="L973" s="64">
        <f t="shared" si="16"/>
        <v>-1.41385155</v>
      </c>
    </row>
    <row r="974" spans="1:12" ht="15" x14ac:dyDescent="0.2">
      <c r="A974" s="8"/>
      <c r="B974" s="28"/>
      <c r="C974" s="28"/>
      <c r="D974" s="13"/>
      <c r="E974" s="13"/>
      <c r="F974" s="13"/>
      <c r="G974" s="61"/>
      <c r="H974" s="62" t="s">
        <v>2410</v>
      </c>
      <c r="I974" s="63" t="s">
        <v>1683</v>
      </c>
      <c r="J974" s="64">
        <v>1.8547089999999999</v>
      </c>
      <c r="K974" s="64">
        <v>0.77129365000000016</v>
      </c>
      <c r="L974" s="64">
        <f t="shared" si="16"/>
        <v>-1.0834153499999997</v>
      </c>
    </row>
    <row r="975" spans="1:12" ht="15" x14ac:dyDescent="0.2">
      <c r="A975" s="8"/>
      <c r="B975" s="28"/>
      <c r="C975" s="28"/>
      <c r="D975" s="13"/>
      <c r="E975" s="13"/>
      <c r="F975" s="13"/>
      <c r="G975" s="61"/>
      <c r="H975" s="62" t="s">
        <v>2334</v>
      </c>
      <c r="I975" s="63" t="s">
        <v>1684</v>
      </c>
      <c r="J975" s="64">
        <v>2.552759</v>
      </c>
      <c r="K975" s="64">
        <v>1.6500181300000001</v>
      </c>
      <c r="L975" s="64">
        <f t="shared" si="16"/>
        <v>-0.90274086999999992</v>
      </c>
    </row>
    <row r="976" spans="1:12" ht="15" x14ac:dyDescent="0.2">
      <c r="A976" s="8"/>
      <c r="B976" s="28"/>
      <c r="C976" s="28"/>
      <c r="D976" s="13"/>
      <c r="E976" s="13"/>
      <c r="F976" s="13"/>
      <c r="G976" s="61"/>
      <c r="H976" s="62" t="s">
        <v>2335</v>
      </c>
      <c r="I976" s="63" t="s">
        <v>1685</v>
      </c>
      <c r="J976" s="64">
        <v>3.1270739999999999</v>
      </c>
      <c r="K976" s="64">
        <v>1.96609414</v>
      </c>
      <c r="L976" s="64">
        <f t="shared" si="16"/>
        <v>-1.1609798599999999</v>
      </c>
    </row>
    <row r="977" spans="1:12" ht="15" x14ac:dyDescent="0.2">
      <c r="A977" s="8"/>
      <c r="B977" s="28"/>
      <c r="C977" s="28"/>
      <c r="D977" s="13"/>
      <c r="E977" s="13"/>
      <c r="F977" s="13"/>
      <c r="G977" s="61"/>
      <c r="H977" s="62" t="s">
        <v>2215</v>
      </c>
      <c r="I977" s="63" t="s">
        <v>1686</v>
      </c>
      <c r="J977" s="64">
        <v>2.274699</v>
      </c>
      <c r="K977" s="64">
        <v>1.2431967899999998</v>
      </c>
      <c r="L977" s="64">
        <f t="shared" si="16"/>
        <v>-1.0315022100000002</v>
      </c>
    </row>
    <row r="978" spans="1:12" ht="15" x14ac:dyDescent="0.2">
      <c r="A978" s="8"/>
      <c r="B978" s="28"/>
      <c r="C978" s="28"/>
      <c r="D978" s="13"/>
      <c r="E978" s="13"/>
      <c r="F978" s="13"/>
      <c r="G978" s="61"/>
      <c r="H978" s="62" t="s">
        <v>2216</v>
      </c>
      <c r="I978" s="63" t="s">
        <v>1687</v>
      </c>
      <c r="J978" s="64">
        <v>3.1514139999999999</v>
      </c>
      <c r="K978" s="64">
        <v>1.88545948</v>
      </c>
      <c r="L978" s="64">
        <f t="shared" si="16"/>
        <v>-1.26595452</v>
      </c>
    </row>
    <row r="979" spans="1:12" ht="15" x14ac:dyDescent="0.2">
      <c r="A979" s="8"/>
      <c r="B979" s="28"/>
      <c r="C979" s="28"/>
      <c r="D979" s="13"/>
      <c r="E979" s="13"/>
      <c r="F979" s="13"/>
      <c r="G979" s="61"/>
      <c r="H979" s="62" t="s">
        <v>2217</v>
      </c>
      <c r="I979" s="63" t="s">
        <v>1688</v>
      </c>
      <c r="J979" s="64">
        <v>3.3160509999999999</v>
      </c>
      <c r="K979" s="64">
        <v>2.5252765799999994</v>
      </c>
      <c r="L979" s="64">
        <f t="shared" si="16"/>
        <v>-0.79077442000000042</v>
      </c>
    </row>
    <row r="980" spans="1:12" ht="15" x14ac:dyDescent="0.2">
      <c r="A980" s="8"/>
      <c r="B980" s="28"/>
      <c r="C980" s="28"/>
      <c r="D980" s="13"/>
      <c r="E980" s="13"/>
      <c r="F980" s="13"/>
      <c r="G980" s="61"/>
      <c r="H980" s="62" t="s">
        <v>2218</v>
      </c>
      <c r="I980" s="63" t="s">
        <v>1689</v>
      </c>
      <c r="J980" s="64">
        <v>3.2023619999999999</v>
      </c>
      <c r="K980" s="64">
        <v>2.4748829300000006</v>
      </c>
      <c r="L980" s="64">
        <f t="shared" si="16"/>
        <v>-0.72747906999999934</v>
      </c>
    </row>
    <row r="981" spans="1:12" ht="15" x14ac:dyDescent="0.2">
      <c r="A981" s="8"/>
      <c r="B981" s="28"/>
      <c r="C981" s="28"/>
      <c r="D981" s="13"/>
      <c r="E981" s="13"/>
      <c r="F981" s="13"/>
      <c r="G981" s="61"/>
      <c r="H981" s="62" t="s">
        <v>2219</v>
      </c>
      <c r="I981" s="63" t="s">
        <v>1690</v>
      </c>
      <c r="J981" s="64">
        <v>5.2026960000000004</v>
      </c>
      <c r="K981" s="64">
        <v>3.6462906300000002</v>
      </c>
      <c r="L981" s="64">
        <f t="shared" si="16"/>
        <v>-1.5564053700000002</v>
      </c>
    </row>
    <row r="982" spans="1:12" ht="15" x14ac:dyDescent="0.2">
      <c r="A982" s="8"/>
      <c r="B982" s="28"/>
      <c r="C982" s="28"/>
      <c r="D982" s="13"/>
      <c r="E982" s="13"/>
      <c r="F982" s="13"/>
      <c r="G982" s="61"/>
      <c r="H982" s="62" t="s">
        <v>2336</v>
      </c>
      <c r="I982" s="63" t="s">
        <v>1691</v>
      </c>
      <c r="J982" s="64">
        <v>6.4299280000000003</v>
      </c>
      <c r="K982" s="64">
        <v>5.7214950800000004</v>
      </c>
      <c r="L982" s="64">
        <f t="shared" si="16"/>
        <v>-0.70843291999999991</v>
      </c>
    </row>
    <row r="983" spans="1:12" ht="15" x14ac:dyDescent="0.2">
      <c r="A983" s="8"/>
      <c r="B983" s="28"/>
      <c r="C983" s="28"/>
      <c r="D983" s="13"/>
      <c r="E983" s="13"/>
      <c r="F983" s="13"/>
      <c r="G983" s="61"/>
      <c r="H983" s="62" t="s">
        <v>2337</v>
      </c>
      <c r="I983" s="63" t="s">
        <v>1692</v>
      </c>
      <c r="J983" s="64">
        <v>2.878298</v>
      </c>
      <c r="K983" s="64">
        <v>1.8122186299999998</v>
      </c>
      <c r="L983" s="64">
        <f t="shared" si="16"/>
        <v>-1.0660793700000002</v>
      </c>
    </row>
    <row r="984" spans="1:12" ht="15" x14ac:dyDescent="0.2">
      <c r="A984" s="8"/>
      <c r="B984" s="28"/>
      <c r="C984" s="28"/>
      <c r="D984" s="13"/>
      <c r="E984" s="13"/>
      <c r="F984" s="13"/>
      <c r="G984" s="61"/>
      <c r="H984" s="62" t="s">
        <v>2338</v>
      </c>
      <c r="I984" s="63" t="s">
        <v>1693</v>
      </c>
      <c r="J984" s="64">
        <v>2.529747</v>
      </c>
      <c r="K984" s="64">
        <v>1.8064257699999999</v>
      </c>
      <c r="L984" s="64">
        <f t="shared" si="16"/>
        <v>-0.72332123000000004</v>
      </c>
    </row>
    <row r="985" spans="1:12" ht="15" x14ac:dyDescent="0.2">
      <c r="A985" s="8"/>
      <c r="B985" s="28"/>
      <c r="C985" s="28"/>
      <c r="D985" s="13"/>
      <c r="E985" s="13"/>
      <c r="F985" s="13"/>
      <c r="G985" s="61"/>
      <c r="H985" s="62" t="s">
        <v>2339</v>
      </c>
      <c r="I985" s="63" t="s">
        <v>1694</v>
      </c>
      <c r="J985" s="64">
        <v>2.13544</v>
      </c>
      <c r="K985" s="64">
        <v>1.4886122000000002</v>
      </c>
      <c r="L985" s="64">
        <f t="shared" si="16"/>
        <v>-0.64682779999999984</v>
      </c>
    </row>
    <row r="986" spans="1:12" ht="15" x14ac:dyDescent="0.2">
      <c r="A986" s="8"/>
      <c r="B986" s="28"/>
      <c r="C986" s="28"/>
      <c r="D986" s="13"/>
      <c r="E986" s="13"/>
      <c r="F986" s="13"/>
      <c r="G986" s="61"/>
      <c r="H986" s="62" t="s">
        <v>2340</v>
      </c>
      <c r="I986" s="63" t="s">
        <v>1695</v>
      </c>
      <c r="J986" s="64">
        <v>3.6506180000000001</v>
      </c>
      <c r="K986" s="64">
        <v>1.8900126000000002</v>
      </c>
      <c r="L986" s="64">
        <f t="shared" si="16"/>
        <v>-1.7606054</v>
      </c>
    </row>
    <row r="987" spans="1:12" ht="15" x14ac:dyDescent="0.2">
      <c r="A987" s="8"/>
      <c r="B987" s="28"/>
      <c r="C987" s="28"/>
      <c r="D987" s="13"/>
      <c r="E987" s="13"/>
      <c r="F987" s="13"/>
      <c r="G987" s="61"/>
      <c r="H987" s="62" t="s">
        <v>2220</v>
      </c>
      <c r="I987" s="63" t="s">
        <v>1696</v>
      </c>
      <c r="J987" s="64">
        <v>2.4805320000000002</v>
      </c>
      <c r="K987" s="64">
        <v>1.6372472700000003</v>
      </c>
      <c r="L987" s="64">
        <f t="shared" si="16"/>
        <v>-0.84328472999999993</v>
      </c>
    </row>
    <row r="988" spans="1:12" ht="15" x14ac:dyDescent="0.2">
      <c r="A988" s="8"/>
      <c r="B988" s="28"/>
      <c r="C988" s="28"/>
      <c r="D988" s="13"/>
      <c r="E988" s="13"/>
      <c r="F988" s="13"/>
      <c r="G988" s="61"/>
      <c r="H988" s="62" t="s">
        <v>2221</v>
      </c>
      <c r="I988" s="63" t="s">
        <v>1697</v>
      </c>
      <c r="J988" s="64">
        <v>3.5497510000000001</v>
      </c>
      <c r="K988" s="64">
        <v>2.5262949799999999</v>
      </c>
      <c r="L988" s="64">
        <f t="shared" si="16"/>
        <v>-1.0234560200000002</v>
      </c>
    </row>
    <row r="989" spans="1:12" ht="15" x14ac:dyDescent="0.2">
      <c r="A989" s="8"/>
      <c r="B989" s="28"/>
      <c r="C989" s="28"/>
      <c r="D989" s="13"/>
      <c r="E989" s="13"/>
      <c r="F989" s="13"/>
      <c r="G989" s="61"/>
      <c r="H989" s="62" t="s">
        <v>2222</v>
      </c>
      <c r="I989" s="63" t="s">
        <v>1698</v>
      </c>
      <c r="J989" s="64">
        <v>2.818587</v>
      </c>
      <c r="K989" s="64">
        <v>1.9086129300000001</v>
      </c>
      <c r="L989" s="64">
        <f t="shared" si="16"/>
        <v>-0.90997406999999986</v>
      </c>
    </row>
    <row r="990" spans="1:12" ht="15" x14ac:dyDescent="0.2">
      <c r="A990" s="8"/>
      <c r="B990" s="28"/>
      <c r="C990" s="28"/>
      <c r="D990" s="13"/>
      <c r="E990" s="13"/>
      <c r="F990" s="13"/>
      <c r="G990" s="61"/>
      <c r="H990" s="62" t="s">
        <v>2223</v>
      </c>
      <c r="I990" s="63" t="s">
        <v>1699</v>
      </c>
      <c r="J990" s="64">
        <v>2.0518930000000002</v>
      </c>
      <c r="K990" s="64">
        <v>1.5051868900000001</v>
      </c>
      <c r="L990" s="64">
        <f t="shared" si="16"/>
        <v>-0.54670611000000013</v>
      </c>
    </row>
    <row r="991" spans="1:12" ht="15" x14ac:dyDescent="0.2">
      <c r="A991" s="8"/>
      <c r="B991" s="28"/>
      <c r="C991" s="28"/>
      <c r="D991" s="13"/>
      <c r="E991" s="13"/>
      <c r="F991" s="13"/>
      <c r="G991" s="61"/>
      <c r="H991" s="62" t="s">
        <v>2224</v>
      </c>
      <c r="I991" s="63" t="s">
        <v>1700</v>
      </c>
      <c r="J991" s="64">
        <v>2.7239</v>
      </c>
      <c r="K991" s="64">
        <v>1.61477694</v>
      </c>
      <c r="L991" s="64">
        <f t="shared" si="16"/>
        <v>-1.1091230599999999</v>
      </c>
    </row>
    <row r="992" spans="1:12" ht="15" x14ac:dyDescent="0.2">
      <c r="A992" s="8"/>
      <c r="B992" s="28"/>
      <c r="C992" s="28"/>
      <c r="D992" s="13"/>
      <c r="E992" s="13"/>
      <c r="F992" s="13"/>
      <c r="G992" s="61"/>
      <c r="H992" s="62" t="s">
        <v>2411</v>
      </c>
      <c r="I992" s="63" t="s">
        <v>1701</v>
      </c>
      <c r="J992" s="64">
        <v>3.1950699999999999</v>
      </c>
      <c r="K992" s="64">
        <v>2.5930136700000004</v>
      </c>
      <c r="L992" s="64">
        <f t="shared" si="16"/>
        <v>-0.60205632999999947</v>
      </c>
    </row>
    <row r="993" spans="1:12" ht="15" x14ac:dyDescent="0.2">
      <c r="A993" s="8"/>
      <c r="B993" s="28"/>
      <c r="C993" s="28"/>
      <c r="D993" s="13"/>
      <c r="E993" s="13"/>
      <c r="F993" s="13"/>
      <c r="G993" s="61"/>
      <c r="H993" s="62" t="s">
        <v>2412</v>
      </c>
      <c r="I993" s="63" t="s">
        <v>1702</v>
      </c>
      <c r="J993" s="64">
        <v>3.140644</v>
      </c>
      <c r="K993" s="64">
        <v>2.3233034199999998</v>
      </c>
      <c r="L993" s="64">
        <f t="shared" si="16"/>
        <v>-0.81734058000000021</v>
      </c>
    </row>
    <row r="994" spans="1:12" ht="15" x14ac:dyDescent="0.2">
      <c r="A994" s="8"/>
      <c r="B994" s="28"/>
      <c r="C994" s="28"/>
      <c r="D994" s="13"/>
      <c r="E994" s="13"/>
      <c r="F994" s="13"/>
      <c r="G994" s="61"/>
      <c r="H994" s="62" t="s">
        <v>2413</v>
      </c>
      <c r="I994" s="63" t="s">
        <v>1703</v>
      </c>
      <c r="J994" s="64">
        <v>2.1300150000000002</v>
      </c>
      <c r="K994" s="64">
        <v>1.5013636400000001</v>
      </c>
      <c r="L994" s="64">
        <f t="shared" si="16"/>
        <v>-0.6286513600000001</v>
      </c>
    </row>
    <row r="995" spans="1:12" ht="15" x14ac:dyDescent="0.2">
      <c r="A995" s="8"/>
      <c r="B995" s="28"/>
      <c r="C995" s="28"/>
      <c r="D995" s="13"/>
      <c r="E995" s="13"/>
      <c r="F995" s="13"/>
      <c r="G995" s="61"/>
      <c r="H995" s="62" t="s">
        <v>2414</v>
      </c>
      <c r="I995" s="63" t="s">
        <v>1704</v>
      </c>
      <c r="J995" s="64">
        <v>4.0163419999999999</v>
      </c>
      <c r="K995" s="64">
        <v>3.2073701699999999</v>
      </c>
      <c r="L995" s="64">
        <f t="shared" si="16"/>
        <v>-0.80897182999999995</v>
      </c>
    </row>
    <row r="996" spans="1:12" ht="15" x14ac:dyDescent="0.2">
      <c r="A996" s="8"/>
      <c r="B996" s="28"/>
      <c r="C996" s="28"/>
      <c r="D996" s="13"/>
      <c r="E996" s="13"/>
      <c r="F996" s="13"/>
      <c r="G996" s="61"/>
      <c r="H996" s="62" t="s">
        <v>2415</v>
      </c>
      <c r="I996" s="63" t="s">
        <v>1705</v>
      </c>
      <c r="J996" s="64">
        <v>2.1656369999999998</v>
      </c>
      <c r="K996" s="64">
        <v>1.5415956599999998</v>
      </c>
      <c r="L996" s="64">
        <f t="shared" si="16"/>
        <v>-0.62404134</v>
      </c>
    </row>
    <row r="997" spans="1:12" ht="15" x14ac:dyDescent="0.2">
      <c r="A997" s="8"/>
      <c r="B997" s="28"/>
      <c r="C997" s="28"/>
      <c r="D997" s="13"/>
      <c r="E997" s="13"/>
      <c r="F997" s="13"/>
      <c r="G997" s="61"/>
      <c r="H997" s="62" t="s">
        <v>2416</v>
      </c>
      <c r="I997" s="63" t="s">
        <v>1706</v>
      </c>
      <c r="J997" s="64">
        <v>5.3863859999999999</v>
      </c>
      <c r="K997" s="64">
        <v>4.2320666099999995</v>
      </c>
      <c r="L997" s="64">
        <f t="shared" si="16"/>
        <v>-1.1543193900000004</v>
      </c>
    </row>
    <row r="998" spans="1:12" ht="15" x14ac:dyDescent="0.2">
      <c r="A998" s="8"/>
      <c r="B998" s="28"/>
      <c r="C998" s="28"/>
      <c r="D998" s="13"/>
      <c r="E998" s="13"/>
      <c r="F998" s="13"/>
      <c r="G998" s="61"/>
      <c r="H998" s="62" t="s">
        <v>2417</v>
      </c>
      <c r="I998" s="63" t="s">
        <v>1707</v>
      </c>
      <c r="J998" s="64">
        <v>2.1973560000000001</v>
      </c>
      <c r="K998" s="64">
        <v>1.58353203</v>
      </c>
      <c r="L998" s="64">
        <f t="shared" si="16"/>
        <v>-0.61382397000000011</v>
      </c>
    </row>
    <row r="999" spans="1:12" ht="15" x14ac:dyDescent="0.2">
      <c r="A999" s="8"/>
      <c r="B999" s="28"/>
      <c r="C999" s="28"/>
      <c r="D999" s="13"/>
      <c r="E999" s="13"/>
      <c r="F999" s="13"/>
      <c r="G999" s="61"/>
      <c r="H999" s="62" t="s">
        <v>2418</v>
      </c>
      <c r="I999" s="63" t="s">
        <v>1708</v>
      </c>
      <c r="J999" s="64">
        <v>2.1836959999999999</v>
      </c>
      <c r="K999" s="64">
        <v>1.5748952199999999</v>
      </c>
      <c r="L999" s="64">
        <f t="shared" si="16"/>
        <v>-0.60880077999999993</v>
      </c>
    </row>
    <row r="1000" spans="1:12" ht="15" x14ac:dyDescent="0.2">
      <c r="A1000" s="8"/>
      <c r="B1000" s="28"/>
      <c r="C1000" s="28"/>
      <c r="D1000" s="13"/>
      <c r="E1000" s="13"/>
      <c r="F1000" s="13"/>
      <c r="G1000" s="61"/>
      <c r="H1000" s="62" t="s">
        <v>2419</v>
      </c>
      <c r="I1000" s="63" t="s">
        <v>1709</v>
      </c>
      <c r="J1000" s="64">
        <v>8.6581499999999991</v>
      </c>
      <c r="K1000" s="64">
        <v>7.7376472199999995</v>
      </c>
      <c r="L1000" s="64">
        <f t="shared" si="16"/>
        <v>-0.92050277999999963</v>
      </c>
    </row>
    <row r="1001" spans="1:12" ht="15" x14ac:dyDescent="0.2">
      <c r="A1001" s="8"/>
      <c r="B1001" s="28"/>
      <c r="C1001" s="28"/>
      <c r="D1001" s="13"/>
      <c r="E1001" s="13"/>
      <c r="F1001" s="13"/>
      <c r="G1001" s="61"/>
      <c r="H1001" s="62" t="s">
        <v>2167</v>
      </c>
      <c r="I1001" s="63" t="s">
        <v>1710</v>
      </c>
      <c r="J1001" s="64">
        <v>4.7752210000000002</v>
      </c>
      <c r="K1001" s="64">
        <v>4.7377574200000012</v>
      </c>
      <c r="L1001" s="64">
        <f t="shared" si="16"/>
        <v>-3.7463579999998942E-2</v>
      </c>
    </row>
    <row r="1002" spans="1:12" ht="15" x14ac:dyDescent="0.2">
      <c r="A1002" s="8"/>
      <c r="B1002" s="28"/>
      <c r="C1002" s="28"/>
      <c r="D1002" s="13"/>
      <c r="E1002" s="13"/>
      <c r="F1002" s="13"/>
      <c r="G1002" s="61"/>
      <c r="H1002" s="62" t="s">
        <v>2169</v>
      </c>
      <c r="I1002" s="63" t="s">
        <v>1711</v>
      </c>
      <c r="J1002" s="64">
        <v>6.7695910000000001</v>
      </c>
      <c r="K1002" s="64">
        <v>6.6128316399999996</v>
      </c>
      <c r="L1002" s="64">
        <f t="shared" si="16"/>
        <v>-0.15675936000000057</v>
      </c>
    </row>
    <row r="1003" spans="1:12" ht="15" x14ac:dyDescent="0.2">
      <c r="A1003" s="8"/>
      <c r="B1003" s="28"/>
      <c r="C1003" s="28"/>
      <c r="D1003" s="13"/>
      <c r="E1003" s="13"/>
      <c r="F1003" s="13"/>
      <c r="G1003" s="61"/>
      <c r="H1003" s="62" t="s">
        <v>2170</v>
      </c>
      <c r="I1003" s="63" t="s">
        <v>1712</v>
      </c>
      <c r="J1003" s="64">
        <v>7.0650089999999999</v>
      </c>
      <c r="K1003" s="64">
        <v>6.6325323300000001</v>
      </c>
      <c r="L1003" s="64">
        <f t="shared" si="16"/>
        <v>-0.43247666999999979</v>
      </c>
    </row>
    <row r="1004" spans="1:12" ht="15" x14ac:dyDescent="0.2">
      <c r="A1004" s="8"/>
      <c r="B1004" s="28"/>
      <c r="C1004" s="28"/>
      <c r="D1004" s="13"/>
      <c r="E1004" s="13"/>
      <c r="F1004" s="13"/>
      <c r="G1004" s="61"/>
      <c r="H1004" s="62" t="s">
        <v>2231</v>
      </c>
      <c r="I1004" s="63" t="s">
        <v>1713</v>
      </c>
      <c r="J1004" s="64">
        <v>7.9419940000000002</v>
      </c>
      <c r="K1004" s="64">
        <v>5.4974943300000003</v>
      </c>
      <c r="L1004" s="64">
        <f t="shared" si="16"/>
        <v>-2.4444996699999999</v>
      </c>
    </row>
    <row r="1005" spans="1:12" ht="15" x14ac:dyDescent="0.2">
      <c r="A1005" s="8"/>
      <c r="B1005" s="28"/>
      <c r="C1005" s="28"/>
      <c r="D1005" s="13"/>
      <c r="E1005" s="13"/>
      <c r="F1005" s="13"/>
      <c r="G1005" s="61"/>
      <c r="H1005" s="62" t="s">
        <v>2190</v>
      </c>
      <c r="I1005" s="63" t="s">
        <v>1714</v>
      </c>
      <c r="J1005" s="64">
        <v>6859.6854530000001</v>
      </c>
      <c r="K1005" s="64">
        <v>1123.9975365000003</v>
      </c>
      <c r="L1005" s="64">
        <f t="shared" si="16"/>
        <v>-5735.6879165</v>
      </c>
    </row>
    <row r="1006" spans="1:12" ht="15" x14ac:dyDescent="0.2">
      <c r="A1006" s="8"/>
      <c r="B1006" s="28"/>
      <c r="C1006" s="28"/>
      <c r="D1006" s="13"/>
      <c r="E1006" s="13"/>
      <c r="F1006" s="13"/>
      <c r="G1006" s="61"/>
      <c r="H1006" s="62" t="s">
        <v>2234</v>
      </c>
      <c r="I1006" s="63" t="s">
        <v>2503</v>
      </c>
      <c r="J1006" s="64">
        <v>101.32043899999999</v>
      </c>
      <c r="K1006" s="64">
        <v>91.177307589999984</v>
      </c>
      <c r="L1006" s="64">
        <f t="shared" si="16"/>
        <v>-10.143131410000009</v>
      </c>
    </row>
    <row r="1007" spans="1:12" ht="30" x14ac:dyDescent="0.2">
      <c r="A1007" s="8"/>
      <c r="B1007" s="28"/>
      <c r="C1007" s="28"/>
      <c r="D1007" s="13"/>
      <c r="E1007" s="13"/>
      <c r="F1007" s="13"/>
      <c r="G1007" s="61"/>
      <c r="H1007" s="62" t="s">
        <v>2235</v>
      </c>
      <c r="I1007" s="63" t="s">
        <v>1715</v>
      </c>
      <c r="J1007" s="64">
        <v>7.888452</v>
      </c>
      <c r="K1007" s="64">
        <v>5.6813742899999999</v>
      </c>
      <c r="L1007" s="64">
        <f t="shared" si="16"/>
        <v>-2.2070777100000001</v>
      </c>
    </row>
    <row r="1008" spans="1:12" ht="15" x14ac:dyDescent="0.2">
      <c r="A1008" s="8"/>
      <c r="B1008" s="28"/>
      <c r="C1008" s="28"/>
      <c r="D1008" s="13"/>
      <c r="E1008" s="13"/>
      <c r="F1008" s="13"/>
      <c r="G1008" s="61"/>
      <c r="H1008" s="62" t="s">
        <v>2236</v>
      </c>
      <c r="I1008" s="63" t="s">
        <v>1716</v>
      </c>
      <c r="J1008" s="64">
        <v>4.7548159999999999</v>
      </c>
      <c r="K1008" s="64">
        <v>5.1642628200000003</v>
      </c>
      <c r="L1008" s="64">
        <f t="shared" si="16"/>
        <v>0.40944682000000032</v>
      </c>
    </row>
    <row r="1009" spans="1:12" ht="15" x14ac:dyDescent="0.2">
      <c r="A1009" s="8"/>
      <c r="B1009" s="28"/>
      <c r="C1009" s="28"/>
      <c r="D1009" s="13"/>
      <c r="E1009" s="13"/>
      <c r="F1009" s="13"/>
      <c r="G1009" s="61"/>
      <c r="H1009" s="62" t="s">
        <v>2504</v>
      </c>
      <c r="I1009" s="63" t="s">
        <v>2505</v>
      </c>
      <c r="J1009" s="64">
        <v>0</v>
      </c>
      <c r="K1009" s="64">
        <v>6061.826161070001</v>
      </c>
      <c r="L1009" s="64">
        <f t="shared" si="16"/>
        <v>6061.826161070001</v>
      </c>
    </row>
    <row r="1010" spans="1:12" ht="15" x14ac:dyDescent="0.2">
      <c r="A1010" s="8"/>
      <c r="B1010" s="28"/>
      <c r="C1010" s="28"/>
      <c r="D1010" s="13"/>
      <c r="E1010" s="13"/>
      <c r="F1010" s="13"/>
      <c r="G1010" s="61"/>
      <c r="H1010" s="62" t="s">
        <v>2270</v>
      </c>
      <c r="I1010" s="63" t="s">
        <v>1717</v>
      </c>
      <c r="J1010" s="64">
        <v>4.1290820000000004</v>
      </c>
      <c r="K1010" s="64">
        <v>2.0034701800000003</v>
      </c>
      <c r="L1010" s="64">
        <f t="shared" si="16"/>
        <v>-2.12561182</v>
      </c>
    </row>
    <row r="1011" spans="1:12" ht="15" x14ac:dyDescent="0.2">
      <c r="A1011" s="8"/>
      <c r="B1011" s="28"/>
      <c r="C1011" s="28"/>
      <c r="D1011" s="13"/>
      <c r="E1011" s="13"/>
      <c r="F1011" s="13"/>
      <c r="G1011" s="61"/>
      <c r="H1011" s="62" t="s">
        <v>2271</v>
      </c>
      <c r="I1011" s="63" t="s">
        <v>1718</v>
      </c>
      <c r="J1011" s="64">
        <v>3.7245949999999999</v>
      </c>
      <c r="K1011" s="64">
        <v>2.7895485199999999</v>
      </c>
      <c r="L1011" s="64">
        <f t="shared" si="16"/>
        <v>-0.93504648000000001</v>
      </c>
    </row>
    <row r="1012" spans="1:12" ht="15" x14ac:dyDescent="0.2">
      <c r="A1012" s="8"/>
      <c r="B1012" s="28"/>
      <c r="C1012" s="28"/>
      <c r="D1012" s="13"/>
      <c r="E1012" s="13"/>
      <c r="F1012" s="13"/>
      <c r="G1012" s="61"/>
      <c r="H1012" s="62" t="s">
        <v>2272</v>
      </c>
      <c r="I1012" s="63" t="s">
        <v>1719</v>
      </c>
      <c r="J1012" s="64">
        <v>6.6796749999999996</v>
      </c>
      <c r="K1012" s="64">
        <v>5.0820430300000003</v>
      </c>
      <c r="L1012" s="64">
        <f t="shared" si="16"/>
        <v>-1.5976319699999992</v>
      </c>
    </row>
    <row r="1013" spans="1:12" ht="15" x14ac:dyDescent="0.2">
      <c r="A1013" s="8"/>
      <c r="B1013" s="28"/>
      <c r="C1013" s="28"/>
      <c r="D1013" s="13"/>
      <c r="E1013" s="13"/>
      <c r="F1013" s="13"/>
      <c r="G1013" s="61"/>
      <c r="H1013" s="62" t="s">
        <v>2274</v>
      </c>
      <c r="I1013" s="63" t="s">
        <v>1720</v>
      </c>
      <c r="J1013" s="64">
        <v>5.7548079999999997</v>
      </c>
      <c r="K1013" s="64">
        <v>4.9876649799999999</v>
      </c>
      <c r="L1013" s="64">
        <f t="shared" si="16"/>
        <v>-0.76714301999999979</v>
      </c>
    </row>
    <row r="1014" spans="1:12" ht="15" x14ac:dyDescent="0.2">
      <c r="A1014" s="8"/>
      <c r="B1014" s="28"/>
      <c r="C1014" s="28"/>
      <c r="D1014" s="13"/>
      <c r="E1014" s="13"/>
      <c r="F1014" s="13"/>
      <c r="G1014" s="61"/>
      <c r="H1014" s="62" t="s">
        <v>2194</v>
      </c>
      <c r="I1014" s="63" t="s">
        <v>2115</v>
      </c>
      <c r="J1014" s="64">
        <v>36.223422999999997</v>
      </c>
      <c r="K1014" s="64">
        <v>8.0356052700000014</v>
      </c>
      <c r="L1014" s="64">
        <f t="shared" si="16"/>
        <v>-28.187817729999995</v>
      </c>
    </row>
    <row r="1015" spans="1:12" ht="15" x14ac:dyDescent="0.2">
      <c r="A1015" s="8"/>
      <c r="B1015" s="28"/>
      <c r="C1015" s="28"/>
      <c r="D1015" s="13"/>
      <c r="E1015" s="13"/>
      <c r="F1015" s="13"/>
      <c r="G1015" s="61"/>
      <c r="H1015" s="62" t="s">
        <v>2281</v>
      </c>
      <c r="I1015" s="63" t="s">
        <v>1261</v>
      </c>
      <c r="J1015" s="64">
        <v>21.123992000000001</v>
      </c>
      <c r="K1015" s="64">
        <v>18.175076140000005</v>
      </c>
      <c r="L1015" s="64">
        <f t="shared" si="16"/>
        <v>-2.9489158599999961</v>
      </c>
    </row>
    <row r="1016" spans="1:12" ht="15" x14ac:dyDescent="0.2">
      <c r="A1016" s="8"/>
      <c r="B1016" s="28"/>
      <c r="C1016" s="28"/>
      <c r="D1016" s="13"/>
      <c r="E1016" s="13"/>
      <c r="F1016" s="13"/>
      <c r="G1016" s="61"/>
      <c r="H1016" s="62" t="s">
        <v>2282</v>
      </c>
      <c r="I1016" s="63" t="s">
        <v>1262</v>
      </c>
      <c r="J1016" s="64">
        <v>6.1709800000000001</v>
      </c>
      <c r="K1016" s="64">
        <v>9.5140608399999991</v>
      </c>
      <c r="L1016" s="64">
        <f t="shared" si="16"/>
        <v>3.3430808399999989</v>
      </c>
    </row>
    <row r="1017" spans="1:12" ht="15" x14ac:dyDescent="0.2">
      <c r="A1017" s="8"/>
      <c r="B1017" s="28"/>
      <c r="C1017" s="28"/>
      <c r="D1017" s="13"/>
      <c r="E1017" s="13"/>
      <c r="F1017" s="13"/>
      <c r="G1017" s="61"/>
      <c r="H1017" s="62" t="s">
        <v>2283</v>
      </c>
      <c r="I1017" s="63" t="s">
        <v>1263</v>
      </c>
      <c r="J1017" s="64">
        <v>12.821301</v>
      </c>
      <c r="K1017" s="64">
        <v>14.058943340000004</v>
      </c>
      <c r="L1017" s="64">
        <f t="shared" si="16"/>
        <v>1.2376423400000043</v>
      </c>
    </row>
    <row r="1018" spans="1:12" ht="15" x14ac:dyDescent="0.2">
      <c r="A1018" s="8"/>
      <c r="B1018" s="28"/>
      <c r="C1018" s="28"/>
      <c r="D1018" s="13"/>
      <c r="E1018" s="13"/>
      <c r="F1018" s="13"/>
      <c r="G1018" s="61"/>
      <c r="H1018" s="62" t="s">
        <v>2284</v>
      </c>
      <c r="I1018" s="63" t="s">
        <v>1652</v>
      </c>
      <c r="J1018" s="64">
        <v>5.0839189999999999</v>
      </c>
      <c r="K1018" s="64">
        <v>5.7557197899999997</v>
      </c>
      <c r="L1018" s="64">
        <f t="shared" si="16"/>
        <v>0.67180078999999981</v>
      </c>
    </row>
    <row r="1019" spans="1:12" ht="15" x14ac:dyDescent="0.2">
      <c r="A1019" s="8"/>
      <c r="B1019" s="28"/>
      <c r="C1019" s="28"/>
      <c r="D1019" s="13"/>
      <c r="E1019" s="13"/>
      <c r="F1019" s="13"/>
      <c r="G1019" s="61" t="s">
        <v>41</v>
      </c>
      <c r="H1019" s="62"/>
      <c r="I1019" s="63"/>
      <c r="J1019" s="64">
        <v>44.312390999999998</v>
      </c>
      <c r="K1019" s="64">
        <v>35.336017810000008</v>
      </c>
      <c r="L1019" s="64">
        <f t="shared" si="16"/>
        <v>-8.9763731899999897</v>
      </c>
    </row>
    <row r="1020" spans="1:12" ht="15" x14ac:dyDescent="0.2">
      <c r="A1020" s="8"/>
      <c r="B1020" s="28"/>
      <c r="C1020" s="28"/>
      <c r="D1020" s="13"/>
      <c r="E1020" s="13"/>
      <c r="F1020" s="13"/>
      <c r="G1020" s="61"/>
      <c r="H1020" s="62" t="s">
        <v>42</v>
      </c>
      <c r="I1020" s="63" t="s">
        <v>264</v>
      </c>
      <c r="J1020" s="64">
        <v>44.312390999999998</v>
      </c>
      <c r="K1020" s="64">
        <v>35.336017810000008</v>
      </c>
      <c r="L1020" s="64">
        <f t="shared" si="16"/>
        <v>-8.9763731899999897</v>
      </c>
    </row>
    <row r="1021" spans="1:12" ht="15" x14ac:dyDescent="0.2">
      <c r="A1021" s="8"/>
      <c r="B1021" s="28"/>
      <c r="C1021" s="28"/>
      <c r="D1021" s="13"/>
      <c r="E1021" s="13"/>
      <c r="F1021" s="13"/>
      <c r="G1021" s="61" t="s">
        <v>70</v>
      </c>
      <c r="H1021" s="62"/>
      <c r="I1021" s="63"/>
      <c r="J1021" s="64">
        <v>8.6971260000000008</v>
      </c>
      <c r="K1021" s="64">
        <v>6.6803322399999994</v>
      </c>
      <c r="L1021" s="64">
        <f t="shared" si="16"/>
        <v>-2.0167937600000014</v>
      </c>
    </row>
    <row r="1022" spans="1:12" ht="15" x14ac:dyDescent="0.2">
      <c r="A1022" s="8"/>
      <c r="B1022" s="28"/>
      <c r="C1022" s="28"/>
      <c r="D1022" s="13"/>
      <c r="E1022" s="13"/>
      <c r="F1022" s="13"/>
      <c r="G1022" s="61"/>
      <c r="H1022" s="62" t="s">
        <v>265</v>
      </c>
      <c r="I1022" s="63" t="s">
        <v>266</v>
      </c>
      <c r="J1022" s="64">
        <v>8.6971260000000008</v>
      </c>
      <c r="K1022" s="64">
        <v>6.6803322399999994</v>
      </c>
      <c r="L1022" s="64">
        <f t="shared" si="16"/>
        <v>-2.0167937600000014</v>
      </c>
    </row>
    <row r="1023" spans="1:12" ht="15" x14ac:dyDescent="0.2">
      <c r="A1023" s="8"/>
      <c r="B1023" s="28"/>
      <c r="C1023" s="28"/>
      <c r="D1023" s="13"/>
      <c r="E1023" s="29">
        <v>15</v>
      </c>
      <c r="F1023" s="30" t="s">
        <v>267</v>
      </c>
      <c r="G1023" s="31"/>
      <c r="H1023" s="32"/>
      <c r="I1023" s="33"/>
      <c r="J1023" s="34">
        <v>1838.4923100000001</v>
      </c>
      <c r="K1023" s="34">
        <v>1838.4923100000001</v>
      </c>
      <c r="L1023" s="34">
        <f t="shared" si="16"/>
        <v>0</v>
      </c>
    </row>
    <row r="1024" spans="1:12" ht="15" x14ac:dyDescent="0.2">
      <c r="A1024" s="8"/>
      <c r="B1024" s="28"/>
      <c r="C1024" s="28"/>
      <c r="D1024" s="13"/>
      <c r="E1024" s="13"/>
      <c r="F1024" s="13"/>
      <c r="G1024" s="61" t="s">
        <v>2</v>
      </c>
      <c r="H1024" s="62"/>
      <c r="I1024" s="63"/>
      <c r="J1024" s="64">
        <v>333.87443999999999</v>
      </c>
      <c r="K1024" s="64">
        <v>517.88237700000002</v>
      </c>
      <c r="L1024" s="64">
        <f t="shared" si="16"/>
        <v>184.00793700000003</v>
      </c>
    </row>
    <row r="1025" spans="1:12" ht="15" x14ac:dyDescent="0.2">
      <c r="A1025" s="8"/>
      <c r="B1025" s="28"/>
      <c r="C1025" s="28"/>
      <c r="D1025" s="13"/>
      <c r="E1025" s="13"/>
      <c r="F1025" s="13"/>
      <c r="G1025" s="61"/>
      <c r="H1025" s="62" t="s">
        <v>2165</v>
      </c>
      <c r="I1025" s="63" t="s">
        <v>1278</v>
      </c>
      <c r="J1025" s="64">
        <v>8.2003350000000008</v>
      </c>
      <c r="K1025" s="64">
        <v>8.5646833299999976</v>
      </c>
      <c r="L1025" s="64">
        <f t="shared" si="16"/>
        <v>0.36434832999999678</v>
      </c>
    </row>
    <row r="1026" spans="1:12" ht="15" x14ac:dyDescent="0.2">
      <c r="A1026" s="8"/>
      <c r="B1026" s="28"/>
      <c r="C1026" s="28"/>
      <c r="D1026" s="13"/>
      <c r="E1026" s="13"/>
      <c r="F1026" s="13"/>
      <c r="G1026" s="61"/>
      <c r="H1026" s="62" t="s">
        <v>2168</v>
      </c>
      <c r="I1026" s="63" t="s">
        <v>1215</v>
      </c>
      <c r="J1026" s="64">
        <v>39.157255999999997</v>
      </c>
      <c r="K1026" s="64">
        <v>39.159252159999994</v>
      </c>
      <c r="L1026" s="64">
        <f t="shared" si="16"/>
        <v>1.99615999999736E-3</v>
      </c>
    </row>
    <row r="1027" spans="1:12" ht="15" x14ac:dyDescent="0.2">
      <c r="A1027" s="8"/>
      <c r="B1027" s="28"/>
      <c r="C1027" s="28"/>
      <c r="D1027" s="13"/>
      <c r="E1027" s="13"/>
      <c r="F1027" s="13"/>
      <c r="G1027" s="61"/>
      <c r="H1027" s="62" t="s">
        <v>2179</v>
      </c>
      <c r="I1027" s="63" t="s">
        <v>1279</v>
      </c>
      <c r="J1027" s="64">
        <v>1.8741859999999999</v>
      </c>
      <c r="K1027" s="64">
        <v>1.74536286</v>
      </c>
      <c r="L1027" s="64">
        <f t="shared" si="16"/>
        <v>-0.12882313999999995</v>
      </c>
    </row>
    <row r="1028" spans="1:12" ht="15" x14ac:dyDescent="0.2">
      <c r="A1028" s="8"/>
      <c r="B1028" s="28"/>
      <c r="C1028" s="28"/>
      <c r="D1028" s="13"/>
      <c r="E1028" s="13"/>
      <c r="F1028" s="13"/>
      <c r="G1028" s="61"/>
      <c r="H1028" s="62" t="s">
        <v>2181</v>
      </c>
      <c r="I1028" s="63" t="s">
        <v>2506</v>
      </c>
      <c r="J1028" s="64">
        <v>2.589099</v>
      </c>
      <c r="K1028" s="64">
        <v>2.5426231100000001</v>
      </c>
      <c r="L1028" s="64">
        <f t="shared" si="16"/>
        <v>-4.6475889999999964E-2</v>
      </c>
    </row>
    <row r="1029" spans="1:12" ht="15" x14ac:dyDescent="0.2">
      <c r="A1029" s="8"/>
      <c r="B1029" s="28"/>
      <c r="C1029" s="28"/>
      <c r="D1029" s="13"/>
      <c r="E1029" s="13"/>
      <c r="F1029" s="13"/>
      <c r="G1029" s="61"/>
      <c r="H1029" s="62" t="s">
        <v>2186</v>
      </c>
      <c r="I1029" s="65" t="s">
        <v>2507</v>
      </c>
      <c r="J1029" s="64">
        <v>3.0203440000000001</v>
      </c>
      <c r="K1029" s="64">
        <v>7.8746632000000005</v>
      </c>
      <c r="L1029" s="64">
        <f t="shared" si="16"/>
        <v>4.8543192000000008</v>
      </c>
    </row>
    <row r="1030" spans="1:12" ht="15" x14ac:dyDescent="0.2">
      <c r="A1030" s="8"/>
      <c r="B1030" s="28"/>
      <c r="C1030" s="28"/>
      <c r="D1030" s="13"/>
      <c r="E1030" s="13"/>
      <c r="F1030" s="13"/>
      <c r="G1030" s="61"/>
      <c r="H1030" s="62" t="s">
        <v>2213</v>
      </c>
      <c r="I1030" s="63" t="s">
        <v>2508</v>
      </c>
      <c r="J1030" s="64">
        <v>0.88392800000000005</v>
      </c>
      <c r="K1030" s="64">
        <v>0.81636133999999994</v>
      </c>
      <c r="L1030" s="64">
        <f t="shared" si="16"/>
        <v>-6.7566660000000112E-2</v>
      </c>
    </row>
    <row r="1031" spans="1:12" ht="15" x14ac:dyDescent="0.2">
      <c r="A1031" s="8"/>
      <c r="B1031" s="28"/>
      <c r="C1031" s="28"/>
      <c r="D1031" s="13"/>
      <c r="E1031" s="13"/>
      <c r="F1031" s="13"/>
      <c r="G1031" s="61"/>
      <c r="H1031" s="62" t="s">
        <v>2187</v>
      </c>
      <c r="I1031" s="63" t="s">
        <v>2509</v>
      </c>
      <c r="J1031" s="64">
        <v>1.1741569999999999</v>
      </c>
      <c r="K1031" s="64">
        <v>1.08016376</v>
      </c>
      <c r="L1031" s="64">
        <f t="shared" si="16"/>
        <v>-9.3993239999999867E-2</v>
      </c>
    </row>
    <row r="1032" spans="1:12" ht="15" x14ac:dyDescent="0.2">
      <c r="A1032" s="8"/>
      <c r="B1032" s="28"/>
      <c r="C1032" s="28"/>
      <c r="D1032" s="13"/>
      <c r="E1032" s="13"/>
      <c r="F1032" s="13"/>
      <c r="G1032" s="61"/>
      <c r="H1032" s="62" t="s">
        <v>2188</v>
      </c>
      <c r="I1032" s="63" t="s">
        <v>2510</v>
      </c>
      <c r="J1032" s="64">
        <v>1.12198</v>
      </c>
      <c r="K1032" s="64">
        <v>1.0160057899999999</v>
      </c>
      <c r="L1032" s="64">
        <f t="shared" ref="L1032:L1095" si="17">+K1032-J1032</f>
        <v>-0.10597421000000007</v>
      </c>
    </row>
    <row r="1033" spans="1:12" ht="15" x14ac:dyDescent="0.2">
      <c r="A1033" s="8"/>
      <c r="B1033" s="28"/>
      <c r="C1033" s="28"/>
      <c r="D1033" s="13"/>
      <c r="E1033" s="13"/>
      <c r="F1033" s="13"/>
      <c r="G1033" s="61"/>
      <c r="H1033" s="62" t="s">
        <v>2189</v>
      </c>
      <c r="I1033" s="63" t="s">
        <v>2511</v>
      </c>
      <c r="J1033" s="64">
        <v>1.0459639999999999</v>
      </c>
      <c r="K1033" s="64">
        <v>0.94108038999999999</v>
      </c>
      <c r="L1033" s="64">
        <f t="shared" si="17"/>
        <v>-0.1048836099999999</v>
      </c>
    </row>
    <row r="1034" spans="1:12" ht="15" x14ac:dyDescent="0.2">
      <c r="A1034" s="8"/>
      <c r="B1034" s="28"/>
      <c r="C1034" s="28"/>
      <c r="D1034" s="13"/>
      <c r="E1034" s="13"/>
      <c r="F1034" s="13"/>
      <c r="G1034" s="61"/>
      <c r="H1034" s="62" t="s">
        <v>2193</v>
      </c>
      <c r="I1034" s="63" t="s">
        <v>2512</v>
      </c>
      <c r="J1034" s="64">
        <v>1.167052</v>
      </c>
      <c r="K1034" s="64">
        <v>1.0381569300000002</v>
      </c>
      <c r="L1034" s="64">
        <f t="shared" si="17"/>
        <v>-0.12889506999999978</v>
      </c>
    </row>
    <row r="1035" spans="1:12" ht="15" x14ac:dyDescent="0.2">
      <c r="A1035" s="8"/>
      <c r="B1035" s="28"/>
      <c r="C1035" s="28"/>
      <c r="D1035" s="13"/>
      <c r="E1035" s="13"/>
      <c r="F1035" s="13"/>
      <c r="G1035" s="61"/>
      <c r="H1035" s="62" t="s">
        <v>2410</v>
      </c>
      <c r="I1035" s="63" t="s">
        <v>2513</v>
      </c>
      <c r="J1035" s="64">
        <v>1.20055</v>
      </c>
      <c r="K1035" s="64">
        <v>1.0907804800000001</v>
      </c>
      <c r="L1035" s="64">
        <f t="shared" si="17"/>
        <v>-0.10976951999999995</v>
      </c>
    </row>
    <row r="1036" spans="1:12" ht="15" x14ac:dyDescent="0.2">
      <c r="A1036" s="8"/>
      <c r="B1036" s="28"/>
      <c r="C1036" s="28"/>
      <c r="D1036" s="13"/>
      <c r="E1036" s="13"/>
      <c r="F1036" s="13"/>
      <c r="G1036" s="61"/>
      <c r="H1036" s="62" t="s">
        <v>2334</v>
      </c>
      <c r="I1036" s="63" t="s">
        <v>2514</v>
      </c>
      <c r="J1036" s="64">
        <v>2.2120519999999999</v>
      </c>
      <c r="K1036" s="64">
        <v>2.0257420499999998</v>
      </c>
      <c r="L1036" s="64">
        <f t="shared" si="17"/>
        <v>-0.18630995000000006</v>
      </c>
    </row>
    <row r="1037" spans="1:12" ht="15" x14ac:dyDescent="0.2">
      <c r="A1037" s="8"/>
      <c r="B1037" s="28"/>
      <c r="C1037" s="28"/>
      <c r="D1037" s="13"/>
      <c r="E1037" s="13"/>
      <c r="F1037" s="13"/>
      <c r="G1037" s="61"/>
      <c r="H1037" s="62" t="s">
        <v>2335</v>
      </c>
      <c r="I1037" s="63" t="s">
        <v>2515</v>
      </c>
      <c r="J1037" s="64">
        <v>1.40171</v>
      </c>
      <c r="K1037" s="64">
        <v>1.2443104700000001</v>
      </c>
      <c r="L1037" s="64">
        <f t="shared" si="17"/>
        <v>-0.15739952999999995</v>
      </c>
    </row>
    <row r="1038" spans="1:12" ht="15" x14ac:dyDescent="0.2">
      <c r="A1038" s="8"/>
      <c r="B1038" s="28"/>
      <c r="C1038" s="28"/>
      <c r="D1038" s="13"/>
      <c r="E1038" s="13"/>
      <c r="F1038" s="13"/>
      <c r="G1038" s="61"/>
      <c r="H1038" s="62" t="s">
        <v>2214</v>
      </c>
      <c r="I1038" s="63" t="s">
        <v>2516</v>
      </c>
      <c r="J1038" s="64">
        <v>9.8019770000000008</v>
      </c>
      <c r="K1038" s="64">
        <v>0.84321995999999999</v>
      </c>
      <c r="L1038" s="64">
        <f t="shared" si="17"/>
        <v>-8.9587570400000001</v>
      </c>
    </row>
    <row r="1039" spans="1:12" ht="15" x14ac:dyDescent="0.2">
      <c r="A1039" s="8"/>
      <c r="B1039" s="28"/>
      <c r="C1039" s="28"/>
      <c r="D1039" s="13"/>
      <c r="E1039" s="13"/>
      <c r="F1039" s="13"/>
      <c r="G1039" s="61"/>
      <c r="H1039" s="62" t="s">
        <v>2215</v>
      </c>
      <c r="I1039" s="63" t="s">
        <v>2517</v>
      </c>
      <c r="J1039" s="64">
        <v>1.166579</v>
      </c>
      <c r="K1039" s="64">
        <v>1.0424169299999999</v>
      </c>
      <c r="L1039" s="64">
        <f t="shared" si="17"/>
        <v>-0.12416207000000012</v>
      </c>
    </row>
    <row r="1040" spans="1:12" ht="15" x14ac:dyDescent="0.2">
      <c r="A1040" s="8"/>
      <c r="B1040" s="28"/>
      <c r="C1040" s="28"/>
      <c r="D1040" s="13"/>
      <c r="E1040" s="13"/>
      <c r="F1040" s="13"/>
      <c r="G1040" s="61"/>
      <c r="H1040" s="62" t="s">
        <v>2216</v>
      </c>
      <c r="I1040" s="63" t="s">
        <v>2518</v>
      </c>
      <c r="J1040" s="64">
        <v>1.046198</v>
      </c>
      <c r="K1040" s="64">
        <v>0.91425905000000007</v>
      </c>
      <c r="L1040" s="64">
        <f t="shared" si="17"/>
        <v>-0.13193894999999989</v>
      </c>
    </row>
    <row r="1041" spans="1:12" ht="15" x14ac:dyDescent="0.2">
      <c r="A1041" s="8"/>
      <c r="B1041" s="28"/>
      <c r="C1041" s="28"/>
      <c r="D1041" s="13"/>
      <c r="E1041" s="13"/>
      <c r="F1041" s="13"/>
      <c r="G1041" s="61"/>
      <c r="H1041" s="62" t="s">
        <v>2217</v>
      </c>
      <c r="I1041" s="63" t="s">
        <v>2519</v>
      </c>
      <c r="J1041" s="64">
        <v>1.6076509999999999</v>
      </c>
      <c r="K1041" s="64">
        <v>1.4552632599999999</v>
      </c>
      <c r="L1041" s="64">
        <f t="shared" si="17"/>
        <v>-0.15238773999999999</v>
      </c>
    </row>
    <row r="1042" spans="1:12" ht="15" x14ac:dyDescent="0.2">
      <c r="A1042" s="8"/>
      <c r="B1042" s="28"/>
      <c r="C1042" s="28"/>
      <c r="D1042" s="13"/>
      <c r="E1042" s="13"/>
      <c r="F1042" s="13"/>
      <c r="G1042" s="61"/>
      <c r="H1042" s="62" t="s">
        <v>2218</v>
      </c>
      <c r="I1042" s="63" t="s">
        <v>2520</v>
      </c>
      <c r="J1042" s="64">
        <v>2.5887169999999999</v>
      </c>
      <c r="K1042" s="64">
        <v>2.4503302999999996</v>
      </c>
      <c r="L1042" s="64">
        <f t="shared" si="17"/>
        <v>-0.13838670000000031</v>
      </c>
    </row>
    <row r="1043" spans="1:12" ht="15" x14ac:dyDescent="0.2">
      <c r="A1043" s="8"/>
      <c r="B1043" s="28"/>
      <c r="C1043" s="28"/>
      <c r="D1043" s="13"/>
      <c r="E1043" s="13"/>
      <c r="F1043" s="13"/>
      <c r="G1043" s="61"/>
      <c r="H1043" s="62" t="s">
        <v>2219</v>
      </c>
      <c r="I1043" s="63" t="s">
        <v>2521</v>
      </c>
      <c r="J1043" s="64">
        <v>1.895718</v>
      </c>
      <c r="K1043" s="64">
        <v>1.7027850500000001</v>
      </c>
      <c r="L1043" s="64">
        <f t="shared" si="17"/>
        <v>-0.19293294999999988</v>
      </c>
    </row>
    <row r="1044" spans="1:12" ht="15" x14ac:dyDescent="0.2">
      <c r="A1044" s="8"/>
      <c r="B1044" s="28"/>
      <c r="C1044" s="28"/>
      <c r="D1044" s="13"/>
      <c r="E1044" s="13"/>
      <c r="F1044" s="13"/>
      <c r="G1044" s="61"/>
      <c r="H1044" s="62" t="s">
        <v>2336</v>
      </c>
      <c r="I1044" s="63" t="s">
        <v>2522</v>
      </c>
      <c r="J1044" s="64">
        <v>1.6334919999999999</v>
      </c>
      <c r="K1044" s="64">
        <v>1.47959492</v>
      </c>
      <c r="L1044" s="64">
        <f t="shared" si="17"/>
        <v>-0.15389707999999991</v>
      </c>
    </row>
    <row r="1045" spans="1:12" ht="15" x14ac:dyDescent="0.2">
      <c r="A1045" s="8"/>
      <c r="B1045" s="28"/>
      <c r="C1045" s="28"/>
      <c r="D1045" s="13"/>
      <c r="E1045" s="13"/>
      <c r="F1045" s="13"/>
      <c r="G1045" s="61"/>
      <c r="H1045" s="62" t="s">
        <v>2337</v>
      </c>
      <c r="I1045" s="63" t="s">
        <v>2523</v>
      </c>
      <c r="J1045" s="64">
        <v>1.9498530000000001</v>
      </c>
      <c r="K1045" s="64">
        <v>1.8053017099999999</v>
      </c>
      <c r="L1045" s="64">
        <f t="shared" si="17"/>
        <v>-0.14455129000000011</v>
      </c>
    </row>
    <row r="1046" spans="1:12" ht="15" x14ac:dyDescent="0.2">
      <c r="A1046" s="8"/>
      <c r="B1046" s="28"/>
      <c r="C1046" s="28"/>
      <c r="D1046" s="13"/>
      <c r="E1046" s="13"/>
      <c r="F1046" s="13"/>
      <c r="G1046" s="61"/>
      <c r="H1046" s="62" t="s">
        <v>2338</v>
      </c>
      <c r="I1046" s="63" t="s">
        <v>2524</v>
      </c>
      <c r="J1046" s="64">
        <v>1.6209499999999999</v>
      </c>
      <c r="K1046" s="64">
        <v>1.4713641499999999</v>
      </c>
      <c r="L1046" s="64">
        <f t="shared" si="17"/>
        <v>-0.14958585000000002</v>
      </c>
    </row>
    <row r="1047" spans="1:12" ht="15" x14ac:dyDescent="0.2">
      <c r="A1047" s="8"/>
      <c r="B1047" s="28"/>
      <c r="C1047" s="28"/>
      <c r="D1047" s="13"/>
      <c r="E1047" s="13"/>
      <c r="F1047" s="13"/>
      <c r="G1047" s="61"/>
      <c r="H1047" s="62" t="s">
        <v>2339</v>
      </c>
      <c r="I1047" s="63" t="s">
        <v>2525</v>
      </c>
      <c r="J1047" s="64">
        <v>0.94908499999999996</v>
      </c>
      <c r="K1047" s="64">
        <v>0.83011239999999986</v>
      </c>
      <c r="L1047" s="64">
        <f t="shared" si="17"/>
        <v>-0.11897260000000009</v>
      </c>
    </row>
    <row r="1048" spans="1:12" ht="15" x14ac:dyDescent="0.2">
      <c r="A1048" s="8"/>
      <c r="B1048" s="28"/>
      <c r="C1048" s="28"/>
      <c r="D1048" s="13"/>
      <c r="E1048" s="13"/>
      <c r="F1048" s="13"/>
      <c r="G1048" s="61"/>
      <c r="H1048" s="62" t="s">
        <v>2340</v>
      </c>
      <c r="I1048" s="63" t="s">
        <v>2526</v>
      </c>
      <c r="J1048" s="64">
        <v>1.311221</v>
      </c>
      <c r="K1048" s="64">
        <v>1.1667502299999999</v>
      </c>
      <c r="L1048" s="64">
        <f t="shared" si="17"/>
        <v>-0.14447077000000008</v>
      </c>
    </row>
    <row r="1049" spans="1:12" ht="15" x14ac:dyDescent="0.2">
      <c r="A1049" s="8"/>
      <c r="B1049" s="28"/>
      <c r="C1049" s="28"/>
      <c r="D1049" s="13"/>
      <c r="E1049" s="13"/>
      <c r="F1049" s="13"/>
      <c r="G1049" s="61"/>
      <c r="H1049" s="62" t="s">
        <v>2220</v>
      </c>
      <c r="I1049" s="63" t="s">
        <v>2527</v>
      </c>
      <c r="J1049" s="64">
        <v>3.4084650000000001</v>
      </c>
      <c r="K1049" s="64">
        <v>3.1703905200000002</v>
      </c>
      <c r="L1049" s="64">
        <f t="shared" si="17"/>
        <v>-0.23807447999999987</v>
      </c>
    </row>
    <row r="1050" spans="1:12" ht="15" x14ac:dyDescent="0.2">
      <c r="A1050" s="8"/>
      <c r="B1050" s="28"/>
      <c r="C1050" s="28"/>
      <c r="D1050" s="13"/>
      <c r="E1050" s="13"/>
      <c r="F1050" s="13"/>
      <c r="G1050" s="61"/>
      <c r="H1050" s="62" t="s">
        <v>2221</v>
      </c>
      <c r="I1050" s="63" t="s">
        <v>2528</v>
      </c>
      <c r="J1050" s="64">
        <v>1.5398289999999999</v>
      </c>
      <c r="K1050" s="64">
        <v>1.41826798</v>
      </c>
      <c r="L1050" s="64">
        <f t="shared" si="17"/>
        <v>-0.12156101999999991</v>
      </c>
    </row>
    <row r="1051" spans="1:12" ht="15" x14ac:dyDescent="0.2">
      <c r="A1051" s="8"/>
      <c r="B1051" s="28"/>
      <c r="C1051" s="28"/>
      <c r="D1051" s="13"/>
      <c r="E1051" s="13"/>
      <c r="F1051" s="13"/>
      <c r="G1051" s="61"/>
      <c r="H1051" s="62" t="s">
        <v>2222</v>
      </c>
      <c r="I1051" s="63" t="s">
        <v>2529</v>
      </c>
      <c r="J1051" s="64">
        <v>1.147435</v>
      </c>
      <c r="K1051" s="64">
        <v>1.01594344</v>
      </c>
      <c r="L1051" s="64">
        <f t="shared" si="17"/>
        <v>-0.13149155999999995</v>
      </c>
    </row>
    <row r="1052" spans="1:12" ht="15" x14ac:dyDescent="0.2">
      <c r="A1052" s="8"/>
      <c r="B1052" s="28"/>
      <c r="C1052" s="28"/>
      <c r="D1052" s="13"/>
      <c r="E1052" s="13"/>
      <c r="F1052" s="13"/>
      <c r="G1052" s="61"/>
      <c r="H1052" s="62" t="s">
        <v>2223</v>
      </c>
      <c r="I1052" s="63" t="s">
        <v>2530</v>
      </c>
      <c r="J1052" s="64">
        <v>1.251112</v>
      </c>
      <c r="K1052" s="64">
        <v>1.10920774</v>
      </c>
      <c r="L1052" s="64">
        <f t="shared" si="17"/>
        <v>-0.14190426</v>
      </c>
    </row>
    <row r="1053" spans="1:12" ht="15" x14ac:dyDescent="0.2">
      <c r="A1053" s="8"/>
      <c r="B1053" s="28"/>
      <c r="C1053" s="28"/>
      <c r="D1053" s="13"/>
      <c r="E1053" s="13"/>
      <c r="F1053" s="13"/>
      <c r="G1053" s="61"/>
      <c r="H1053" s="62" t="s">
        <v>2224</v>
      </c>
      <c r="I1053" s="63" t="s">
        <v>2531</v>
      </c>
      <c r="J1053" s="64">
        <v>1.606846</v>
      </c>
      <c r="K1053" s="64">
        <v>1.4587055099999999</v>
      </c>
      <c r="L1053" s="64">
        <f t="shared" si="17"/>
        <v>-0.14814049000000007</v>
      </c>
    </row>
    <row r="1054" spans="1:12" ht="15" x14ac:dyDescent="0.2">
      <c r="A1054" s="8"/>
      <c r="B1054" s="28"/>
      <c r="C1054" s="28"/>
      <c r="D1054" s="13"/>
      <c r="E1054" s="13"/>
      <c r="F1054" s="13"/>
      <c r="G1054" s="61"/>
      <c r="H1054" s="62" t="s">
        <v>2411</v>
      </c>
      <c r="I1054" s="63" t="s">
        <v>2532</v>
      </c>
      <c r="J1054" s="64">
        <v>1.9053469999999999</v>
      </c>
      <c r="K1054" s="64">
        <v>1.74834804</v>
      </c>
      <c r="L1054" s="64">
        <f t="shared" si="17"/>
        <v>-0.15699895999999991</v>
      </c>
    </row>
    <row r="1055" spans="1:12" ht="15" x14ac:dyDescent="0.2">
      <c r="A1055" s="8"/>
      <c r="B1055" s="28"/>
      <c r="C1055" s="28"/>
      <c r="D1055" s="13"/>
      <c r="E1055" s="13"/>
      <c r="F1055" s="13"/>
      <c r="G1055" s="61"/>
      <c r="H1055" s="62" t="s">
        <v>2412</v>
      </c>
      <c r="I1055" s="63" t="s">
        <v>2533</v>
      </c>
      <c r="J1055" s="64">
        <v>2.0771609999999998</v>
      </c>
      <c r="K1055" s="64">
        <v>1.9635762400000001</v>
      </c>
      <c r="L1055" s="64">
        <f t="shared" si="17"/>
        <v>-0.11358475999999973</v>
      </c>
    </row>
    <row r="1056" spans="1:12" ht="15" x14ac:dyDescent="0.2">
      <c r="A1056" s="8"/>
      <c r="B1056" s="28"/>
      <c r="C1056" s="28"/>
      <c r="D1056" s="13"/>
      <c r="E1056" s="13"/>
      <c r="F1056" s="13"/>
      <c r="G1056" s="61"/>
      <c r="H1056" s="62" t="s">
        <v>2413</v>
      </c>
      <c r="I1056" s="63" t="s">
        <v>2534</v>
      </c>
      <c r="J1056" s="64">
        <v>1.210807</v>
      </c>
      <c r="K1056" s="64">
        <v>1.1066898600000004</v>
      </c>
      <c r="L1056" s="64">
        <f t="shared" si="17"/>
        <v>-0.10411713999999961</v>
      </c>
    </row>
    <row r="1057" spans="1:12" ht="15" x14ac:dyDescent="0.2">
      <c r="A1057" s="8"/>
      <c r="B1057" s="28"/>
      <c r="C1057" s="28"/>
      <c r="D1057" s="13"/>
      <c r="E1057" s="13"/>
      <c r="F1057" s="13"/>
      <c r="G1057" s="61"/>
      <c r="H1057" s="62" t="s">
        <v>2414</v>
      </c>
      <c r="I1057" s="63" t="s">
        <v>2535</v>
      </c>
      <c r="J1057" s="64">
        <v>1.5238400000000001</v>
      </c>
      <c r="K1057" s="64">
        <v>1.4015777899999999</v>
      </c>
      <c r="L1057" s="64">
        <f t="shared" si="17"/>
        <v>-0.12226221000000015</v>
      </c>
    </row>
    <row r="1058" spans="1:12" ht="15" x14ac:dyDescent="0.2">
      <c r="A1058" s="8"/>
      <c r="B1058" s="28"/>
      <c r="C1058" s="28"/>
      <c r="D1058" s="13"/>
      <c r="E1058" s="13"/>
      <c r="F1058" s="13"/>
      <c r="G1058" s="61"/>
      <c r="H1058" s="62" t="s">
        <v>2415</v>
      </c>
      <c r="I1058" s="63" t="s">
        <v>2536</v>
      </c>
      <c r="J1058" s="64">
        <v>1.103839</v>
      </c>
      <c r="K1058" s="64">
        <v>0.98795126</v>
      </c>
      <c r="L1058" s="64">
        <f t="shared" si="17"/>
        <v>-0.11588774000000002</v>
      </c>
    </row>
    <row r="1059" spans="1:12" ht="15" x14ac:dyDescent="0.2">
      <c r="A1059" s="8"/>
      <c r="B1059" s="28"/>
      <c r="C1059" s="28"/>
      <c r="D1059" s="13"/>
      <c r="E1059" s="13"/>
      <c r="F1059" s="13"/>
      <c r="G1059" s="61"/>
      <c r="H1059" s="62" t="s">
        <v>2416</v>
      </c>
      <c r="I1059" s="63" t="s">
        <v>2537</v>
      </c>
      <c r="J1059" s="64">
        <v>2.1205639999999999</v>
      </c>
      <c r="K1059" s="64">
        <v>1.9409564099999999</v>
      </c>
      <c r="L1059" s="64">
        <f t="shared" si="17"/>
        <v>-0.17960759000000004</v>
      </c>
    </row>
    <row r="1060" spans="1:12" ht="15" x14ac:dyDescent="0.2">
      <c r="A1060" s="8"/>
      <c r="B1060" s="28"/>
      <c r="C1060" s="28"/>
      <c r="D1060" s="13"/>
      <c r="E1060" s="13"/>
      <c r="F1060" s="13"/>
      <c r="G1060" s="61"/>
      <c r="H1060" s="62" t="s">
        <v>2417</v>
      </c>
      <c r="I1060" s="63" t="s">
        <v>2538</v>
      </c>
      <c r="J1060" s="64">
        <v>1.734542</v>
      </c>
      <c r="K1060" s="64">
        <v>1.6073625499999999</v>
      </c>
      <c r="L1060" s="64">
        <f t="shared" si="17"/>
        <v>-0.12717945000000008</v>
      </c>
    </row>
    <row r="1061" spans="1:12" ht="15" x14ac:dyDescent="0.2">
      <c r="A1061" s="8"/>
      <c r="B1061" s="28"/>
      <c r="C1061" s="28"/>
      <c r="D1061" s="13"/>
      <c r="E1061" s="13"/>
      <c r="F1061" s="13"/>
      <c r="G1061" s="61"/>
      <c r="H1061" s="62" t="s">
        <v>2418</v>
      </c>
      <c r="I1061" s="63" t="s">
        <v>2539</v>
      </c>
      <c r="J1061" s="64">
        <v>1.0417069999999999</v>
      </c>
      <c r="K1061" s="64">
        <v>0.91133628</v>
      </c>
      <c r="L1061" s="64">
        <f t="shared" si="17"/>
        <v>-0.13037071999999994</v>
      </c>
    </row>
    <row r="1062" spans="1:12" ht="15" x14ac:dyDescent="0.2">
      <c r="A1062" s="8"/>
      <c r="B1062" s="28"/>
      <c r="C1062" s="28"/>
      <c r="D1062" s="13"/>
      <c r="E1062" s="13"/>
      <c r="F1062" s="13"/>
      <c r="G1062" s="61"/>
      <c r="H1062" s="62" t="s">
        <v>2167</v>
      </c>
      <c r="I1062" s="63" t="s">
        <v>2540</v>
      </c>
      <c r="J1062" s="64">
        <v>4.5043189999999997</v>
      </c>
      <c r="K1062" s="64">
        <v>6.2668190800000003</v>
      </c>
      <c r="L1062" s="64">
        <f t="shared" si="17"/>
        <v>1.7625000800000006</v>
      </c>
    </row>
    <row r="1063" spans="1:12" ht="15" x14ac:dyDescent="0.2">
      <c r="A1063" s="8"/>
      <c r="B1063" s="28"/>
      <c r="C1063" s="28"/>
      <c r="D1063" s="13"/>
      <c r="E1063" s="13"/>
      <c r="F1063" s="13"/>
      <c r="G1063" s="61"/>
      <c r="H1063" s="62" t="s">
        <v>2169</v>
      </c>
      <c r="I1063" s="63" t="s">
        <v>2541</v>
      </c>
      <c r="J1063" s="64">
        <v>7.4237760000000002</v>
      </c>
      <c r="K1063" s="64">
        <v>7.5794421499999993</v>
      </c>
      <c r="L1063" s="64">
        <f t="shared" si="17"/>
        <v>0.15566614999999917</v>
      </c>
    </row>
    <row r="1064" spans="1:12" ht="15" x14ac:dyDescent="0.2">
      <c r="A1064" s="8"/>
      <c r="B1064" s="28"/>
      <c r="C1064" s="28"/>
      <c r="D1064" s="13"/>
      <c r="E1064" s="13"/>
      <c r="F1064" s="13"/>
      <c r="G1064" s="61"/>
      <c r="H1064" s="62" t="s">
        <v>2198</v>
      </c>
      <c r="I1064" s="65" t="s">
        <v>2542</v>
      </c>
      <c r="J1064" s="64">
        <v>5.0662070000000003</v>
      </c>
      <c r="K1064" s="64">
        <v>4.9261515099999995</v>
      </c>
      <c r="L1064" s="64">
        <f t="shared" si="17"/>
        <v>-0.14005549000000084</v>
      </c>
    </row>
    <row r="1065" spans="1:12" ht="30" x14ac:dyDescent="0.2">
      <c r="A1065" s="8"/>
      <c r="B1065" s="28"/>
      <c r="C1065" s="28"/>
      <c r="D1065" s="13"/>
      <c r="E1065" s="13"/>
      <c r="F1065" s="13"/>
      <c r="G1065" s="61"/>
      <c r="H1065" s="62" t="s">
        <v>2231</v>
      </c>
      <c r="I1065" s="63" t="s">
        <v>2543</v>
      </c>
      <c r="J1065" s="64">
        <v>73.045176999999995</v>
      </c>
      <c r="K1065" s="64">
        <v>73.033258450000005</v>
      </c>
      <c r="L1065" s="64">
        <f t="shared" si="17"/>
        <v>-1.1918549999990091E-2</v>
      </c>
    </row>
    <row r="1066" spans="1:12" ht="15" x14ac:dyDescent="0.2">
      <c r="A1066" s="8"/>
      <c r="B1066" s="28"/>
      <c r="C1066" s="28"/>
      <c r="D1066" s="13"/>
      <c r="E1066" s="13"/>
      <c r="F1066" s="13"/>
      <c r="G1066" s="61"/>
      <c r="H1066" s="62" t="s">
        <v>2323</v>
      </c>
      <c r="I1066" s="63" t="s">
        <v>1752</v>
      </c>
      <c r="J1066" s="64">
        <v>1.6754549999999999</v>
      </c>
      <c r="K1066" s="64">
        <v>1.7652151</v>
      </c>
      <c r="L1066" s="64">
        <f t="shared" si="17"/>
        <v>8.976010000000012E-2</v>
      </c>
    </row>
    <row r="1067" spans="1:12" ht="15" x14ac:dyDescent="0.2">
      <c r="A1067" s="8"/>
      <c r="B1067" s="28"/>
      <c r="C1067" s="28"/>
      <c r="D1067" s="13"/>
      <c r="E1067" s="13"/>
      <c r="F1067" s="13"/>
      <c r="G1067" s="61"/>
      <c r="H1067" s="62" t="s">
        <v>2190</v>
      </c>
      <c r="I1067" s="63" t="s">
        <v>1753</v>
      </c>
      <c r="J1067" s="64">
        <v>3.8778060000000001</v>
      </c>
      <c r="K1067" s="64">
        <v>3.1683884999999998</v>
      </c>
      <c r="L1067" s="64">
        <f t="shared" si="17"/>
        <v>-0.70941750000000026</v>
      </c>
    </row>
    <row r="1068" spans="1:12" ht="15" x14ac:dyDescent="0.2">
      <c r="A1068" s="8"/>
      <c r="B1068" s="28"/>
      <c r="C1068" s="28"/>
      <c r="D1068" s="13"/>
      <c r="E1068" s="13"/>
      <c r="F1068" s="13"/>
      <c r="G1068" s="61"/>
      <c r="H1068" s="62" t="s">
        <v>2234</v>
      </c>
      <c r="I1068" s="63" t="s">
        <v>1754</v>
      </c>
      <c r="J1068" s="64">
        <v>1.9921009999999999</v>
      </c>
      <c r="K1068" s="64">
        <v>1.811334</v>
      </c>
      <c r="L1068" s="64">
        <f t="shared" si="17"/>
        <v>-0.1807669999999999</v>
      </c>
    </row>
    <row r="1069" spans="1:12" ht="15" x14ac:dyDescent="0.2">
      <c r="A1069" s="8"/>
      <c r="B1069" s="28"/>
      <c r="C1069" s="28"/>
      <c r="D1069" s="13"/>
      <c r="E1069" s="13"/>
      <c r="F1069" s="13"/>
      <c r="G1069" s="61"/>
      <c r="H1069" s="62" t="s">
        <v>2236</v>
      </c>
      <c r="I1069" s="63" t="s">
        <v>1755</v>
      </c>
      <c r="J1069" s="64">
        <v>1.1475340000000001</v>
      </c>
      <c r="K1069" s="64">
        <v>1.0005304900000001</v>
      </c>
      <c r="L1069" s="64">
        <f t="shared" si="17"/>
        <v>-0.14700351</v>
      </c>
    </row>
    <row r="1070" spans="1:12" ht="15" x14ac:dyDescent="0.2">
      <c r="A1070" s="8"/>
      <c r="B1070" s="28"/>
      <c r="C1070" s="28"/>
      <c r="D1070" s="13"/>
      <c r="E1070" s="13"/>
      <c r="F1070" s="13"/>
      <c r="G1070" s="61"/>
      <c r="H1070" s="62" t="s">
        <v>2237</v>
      </c>
      <c r="I1070" s="63" t="s">
        <v>1756</v>
      </c>
      <c r="J1070" s="64">
        <v>36.977029000000002</v>
      </c>
      <c r="K1070" s="64">
        <v>36.83466679</v>
      </c>
      <c r="L1070" s="64">
        <f t="shared" si="17"/>
        <v>-0.14236221000000171</v>
      </c>
    </row>
    <row r="1071" spans="1:12" ht="30" x14ac:dyDescent="0.2">
      <c r="A1071" s="8"/>
      <c r="B1071" s="28"/>
      <c r="C1071" s="28"/>
      <c r="D1071" s="13"/>
      <c r="E1071" s="13"/>
      <c r="F1071" s="13"/>
      <c r="G1071" s="61"/>
      <c r="H1071" s="62" t="s">
        <v>2504</v>
      </c>
      <c r="I1071" s="63" t="s">
        <v>1757</v>
      </c>
      <c r="J1071" s="64">
        <v>0.45025799999999999</v>
      </c>
      <c r="K1071" s="64">
        <v>0.37137015999999995</v>
      </c>
      <c r="L1071" s="64">
        <f t="shared" si="17"/>
        <v>-7.8887840000000042E-2</v>
      </c>
    </row>
    <row r="1072" spans="1:12" ht="15" x14ac:dyDescent="0.2">
      <c r="A1072" s="8"/>
      <c r="B1072" s="28"/>
      <c r="C1072" s="28"/>
      <c r="D1072" s="13"/>
      <c r="E1072" s="13"/>
      <c r="F1072" s="13"/>
      <c r="G1072" s="61"/>
      <c r="H1072" s="62" t="s">
        <v>2238</v>
      </c>
      <c r="I1072" s="63" t="s">
        <v>1758</v>
      </c>
      <c r="J1072" s="64">
        <v>1.6101989999999999</v>
      </c>
      <c r="K1072" s="64">
        <v>1.5091035700000002</v>
      </c>
      <c r="L1072" s="64">
        <f t="shared" si="17"/>
        <v>-0.10109542999999976</v>
      </c>
    </row>
    <row r="1073" spans="1:12" ht="30.75" customHeight="1" x14ac:dyDescent="0.2">
      <c r="A1073" s="8"/>
      <c r="B1073" s="28"/>
      <c r="C1073" s="28"/>
      <c r="D1073" s="13"/>
      <c r="E1073" s="13"/>
      <c r="F1073" s="13"/>
      <c r="G1073" s="61"/>
      <c r="H1073" s="62" t="s">
        <v>2239</v>
      </c>
      <c r="I1073" s="63" t="s">
        <v>1759</v>
      </c>
      <c r="J1073" s="64">
        <v>0.528443</v>
      </c>
      <c r="K1073" s="64">
        <v>0.16233735999999999</v>
      </c>
      <c r="L1073" s="64">
        <f t="shared" si="17"/>
        <v>-0.36610564000000001</v>
      </c>
    </row>
    <row r="1074" spans="1:12" ht="15" x14ac:dyDescent="0.2">
      <c r="A1074" s="8"/>
      <c r="B1074" s="28"/>
      <c r="C1074" s="28"/>
      <c r="D1074" s="13"/>
      <c r="E1074" s="13"/>
      <c r="F1074" s="13"/>
      <c r="G1074" s="61"/>
      <c r="H1074" s="62" t="s">
        <v>2270</v>
      </c>
      <c r="I1074" s="63" t="s">
        <v>2115</v>
      </c>
      <c r="J1074" s="64">
        <v>8.1469059999999995</v>
      </c>
      <c r="K1074" s="64">
        <v>7.1481561999999998</v>
      </c>
      <c r="L1074" s="64">
        <f t="shared" si="17"/>
        <v>-0.99874979999999969</v>
      </c>
    </row>
    <row r="1075" spans="1:12" ht="15" x14ac:dyDescent="0.2">
      <c r="A1075" s="8"/>
      <c r="B1075" s="28"/>
      <c r="C1075" s="28"/>
      <c r="D1075" s="13"/>
      <c r="E1075" s="13"/>
      <c r="F1075" s="13"/>
      <c r="G1075" s="61"/>
      <c r="H1075" s="62" t="s">
        <v>2271</v>
      </c>
      <c r="I1075" s="63" t="s">
        <v>1262</v>
      </c>
      <c r="J1075" s="64">
        <v>5.4419129999999996</v>
      </c>
      <c r="K1075" s="64">
        <v>7.6909143600000007</v>
      </c>
      <c r="L1075" s="64">
        <f t="shared" si="17"/>
        <v>2.2490013600000012</v>
      </c>
    </row>
    <row r="1076" spans="1:12" ht="30" x14ac:dyDescent="0.2">
      <c r="A1076" s="8"/>
      <c r="B1076" s="28"/>
      <c r="C1076" s="28"/>
      <c r="D1076" s="13"/>
      <c r="E1076" s="13"/>
      <c r="F1076" s="13"/>
      <c r="G1076" s="61"/>
      <c r="H1076" s="62" t="s">
        <v>2272</v>
      </c>
      <c r="I1076" s="63" t="s">
        <v>1298</v>
      </c>
      <c r="J1076" s="64">
        <v>2.8015729999999999</v>
      </c>
      <c r="K1076" s="64">
        <v>3.03560052</v>
      </c>
      <c r="L1076" s="64">
        <f t="shared" si="17"/>
        <v>0.23402752000000016</v>
      </c>
    </row>
    <row r="1077" spans="1:12" ht="15" x14ac:dyDescent="0.2">
      <c r="A1077" s="8"/>
      <c r="B1077" s="28"/>
      <c r="C1077" s="28"/>
      <c r="D1077" s="13"/>
      <c r="E1077" s="13"/>
      <c r="F1077" s="13"/>
      <c r="G1077" s="61"/>
      <c r="H1077" s="62" t="s">
        <v>2273</v>
      </c>
      <c r="I1077" s="63" t="s">
        <v>1263</v>
      </c>
      <c r="J1077" s="64">
        <v>29.617521</v>
      </c>
      <c r="K1077" s="64">
        <v>17.16311576</v>
      </c>
      <c r="L1077" s="64">
        <f t="shared" si="17"/>
        <v>-12.45440524</v>
      </c>
    </row>
    <row r="1078" spans="1:12" ht="15" x14ac:dyDescent="0.2">
      <c r="A1078" s="8"/>
      <c r="B1078" s="28"/>
      <c r="C1078" s="28"/>
      <c r="D1078" s="13"/>
      <c r="E1078" s="13"/>
      <c r="F1078" s="13"/>
      <c r="G1078" s="61"/>
      <c r="H1078" s="62" t="s">
        <v>2274</v>
      </c>
      <c r="I1078" s="65" t="s">
        <v>1760</v>
      </c>
      <c r="J1078" s="64">
        <v>5.3108500000000003</v>
      </c>
      <c r="K1078" s="64">
        <v>6.3439178999999992</v>
      </c>
      <c r="L1078" s="64">
        <f t="shared" si="17"/>
        <v>1.0330678999999989</v>
      </c>
    </row>
    <row r="1079" spans="1:12" ht="15" x14ac:dyDescent="0.2">
      <c r="A1079" s="8"/>
      <c r="B1079" s="28"/>
      <c r="C1079" s="28"/>
      <c r="D1079" s="13"/>
      <c r="E1079" s="13"/>
      <c r="F1079" s="13"/>
      <c r="G1079" s="61"/>
      <c r="H1079" s="62" t="s">
        <v>2194</v>
      </c>
      <c r="I1079" s="63" t="s">
        <v>1761</v>
      </c>
      <c r="J1079" s="64">
        <v>8.3992920000000009</v>
      </c>
      <c r="K1079" s="64">
        <v>8.4352773500000016</v>
      </c>
      <c r="L1079" s="64">
        <f t="shared" si="17"/>
        <v>3.5985350000000693E-2</v>
      </c>
    </row>
    <row r="1080" spans="1:12" ht="30" x14ac:dyDescent="0.2">
      <c r="A1080" s="8"/>
      <c r="B1080" s="28"/>
      <c r="C1080" s="28"/>
      <c r="D1080" s="13"/>
      <c r="E1080" s="13"/>
      <c r="F1080" s="13"/>
      <c r="G1080" s="61"/>
      <c r="H1080" s="62" t="s">
        <v>2281</v>
      </c>
      <c r="I1080" s="63" t="s">
        <v>2544</v>
      </c>
      <c r="J1080" s="64">
        <v>11.530317999999999</v>
      </c>
      <c r="K1080" s="64">
        <v>212.93643632999999</v>
      </c>
      <c r="L1080" s="64">
        <f t="shared" si="17"/>
        <v>201.40611833</v>
      </c>
    </row>
    <row r="1081" spans="1:12" ht="15" x14ac:dyDescent="0.2">
      <c r="A1081" s="8"/>
      <c r="B1081" s="28"/>
      <c r="C1081" s="28"/>
      <c r="D1081" s="13"/>
      <c r="E1081" s="13"/>
      <c r="F1081" s="13"/>
      <c r="G1081" s="61"/>
      <c r="H1081" s="62" t="s">
        <v>2282</v>
      </c>
      <c r="I1081" s="63" t="s">
        <v>1762</v>
      </c>
      <c r="J1081" s="64">
        <v>4.8137230000000004</v>
      </c>
      <c r="K1081" s="64">
        <v>4.9638235899999996</v>
      </c>
      <c r="L1081" s="64">
        <f t="shared" si="17"/>
        <v>0.1501005899999992</v>
      </c>
    </row>
    <row r="1082" spans="1:12" ht="15" x14ac:dyDescent="0.2">
      <c r="A1082" s="8"/>
      <c r="B1082" s="28"/>
      <c r="C1082" s="28"/>
      <c r="D1082" s="13"/>
      <c r="E1082" s="13"/>
      <c r="F1082" s="13"/>
      <c r="G1082" s="61"/>
      <c r="H1082" s="62" t="s">
        <v>2283</v>
      </c>
      <c r="I1082" s="63" t="s">
        <v>2545</v>
      </c>
      <c r="J1082" s="64">
        <v>6.2479979999999999</v>
      </c>
      <c r="K1082" s="64">
        <v>6.4374402800000006</v>
      </c>
      <c r="L1082" s="64">
        <f t="shared" si="17"/>
        <v>0.18944228000000063</v>
      </c>
    </row>
    <row r="1083" spans="1:12" ht="15" x14ac:dyDescent="0.2">
      <c r="A1083" s="8"/>
      <c r="B1083" s="28"/>
      <c r="C1083" s="28"/>
      <c r="D1083" s="13"/>
      <c r="E1083" s="13"/>
      <c r="F1083" s="13"/>
      <c r="G1083" s="61"/>
      <c r="H1083" s="62" t="s">
        <v>2284</v>
      </c>
      <c r="I1083" s="63" t="s">
        <v>1763</v>
      </c>
      <c r="J1083" s="64">
        <v>0.97449399999999997</v>
      </c>
      <c r="K1083" s="64">
        <v>1.1581801</v>
      </c>
      <c r="L1083" s="64">
        <f t="shared" si="17"/>
        <v>0.18368610000000007</v>
      </c>
    </row>
    <row r="1084" spans="1:12" ht="15" x14ac:dyDescent="0.2">
      <c r="A1084" s="8"/>
      <c r="B1084" s="28"/>
      <c r="C1084" s="28"/>
      <c r="D1084" s="13"/>
      <c r="E1084" s="13"/>
      <c r="F1084" s="13"/>
      <c r="G1084" s="61" t="s">
        <v>41</v>
      </c>
      <c r="H1084" s="62"/>
      <c r="I1084" s="63"/>
      <c r="J1084" s="64">
        <v>209.127183</v>
      </c>
      <c r="K1084" s="64">
        <v>209.127183</v>
      </c>
      <c r="L1084" s="64">
        <f t="shared" si="17"/>
        <v>0</v>
      </c>
    </row>
    <row r="1085" spans="1:12" ht="15" x14ac:dyDescent="0.2">
      <c r="A1085" s="8"/>
      <c r="B1085" s="28"/>
      <c r="C1085" s="28"/>
      <c r="D1085" s="13"/>
      <c r="E1085" s="13"/>
      <c r="F1085" s="13"/>
      <c r="G1085" s="61"/>
      <c r="H1085" s="62" t="s">
        <v>76</v>
      </c>
      <c r="I1085" s="63" t="s">
        <v>268</v>
      </c>
      <c r="J1085" s="64">
        <v>209.127183</v>
      </c>
      <c r="K1085" s="64">
        <v>209.127183</v>
      </c>
      <c r="L1085" s="64">
        <f t="shared" si="17"/>
        <v>0</v>
      </c>
    </row>
    <row r="1086" spans="1:12" ht="15" x14ac:dyDescent="0.2">
      <c r="A1086" s="8"/>
      <c r="B1086" s="28"/>
      <c r="C1086" s="28"/>
      <c r="D1086" s="13"/>
      <c r="E1086" s="13"/>
      <c r="F1086" s="13"/>
      <c r="G1086" s="61" t="s">
        <v>70</v>
      </c>
      <c r="H1086" s="62"/>
      <c r="I1086" s="63"/>
      <c r="J1086" s="64">
        <v>1295.490687</v>
      </c>
      <c r="K1086" s="64">
        <v>1111.4827499999999</v>
      </c>
      <c r="L1086" s="64">
        <f t="shared" si="17"/>
        <v>-184.00793700000008</v>
      </c>
    </row>
    <row r="1087" spans="1:12" ht="15" x14ac:dyDescent="0.2">
      <c r="A1087" s="8"/>
      <c r="B1087" s="28"/>
      <c r="C1087" s="28"/>
      <c r="D1087" s="13"/>
      <c r="E1087" s="13"/>
      <c r="F1087" s="13"/>
      <c r="G1087" s="61"/>
      <c r="H1087" s="62" t="s">
        <v>269</v>
      </c>
      <c r="I1087" s="63" t="s">
        <v>270</v>
      </c>
      <c r="J1087" s="64">
        <v>950.57817</v>
      </c>
      <c r="K1087" s="64">
        <v>767.128558</v>
      </c>
      <c r="L1087" s="64">
        <f t="shared" si="17"/>
        <v>-183.449612</v>
      </c>
    </row>
    <row r="1088" spans="1:12" ht="15" x14ac:dyDescent="0.2">
      <c r="A1088" s="8"/>
      <c r="B1088" s="28"/>
      <c r="C1088" s="28"/>
      <c r="D1088" s="13"/>
      <c r="E1088" s="13"/>
      <c r="F1088" s="13"/>
      <c r="G1088" s="61"/>
      <c r="H1088" s="62" t="s">
        <v>271</v>
      </c>
      <c r="I1088" s="63" t="s">
        <v>272</v>
      </c>
      <c r="J1088" s="64">
        <v>93.861220000000003</v>
      </c>
      <c r="K1088" s="64">
        <v>93.302895000000007</v>
      </c>
      <c r="L1088" s="64">
        <f t="shared" si="17"/>
        <v>-0.55832499999999641</v>
      </c>
    </row>
    <row r="1089" spans="1:12" ht="15" x14ac:dyDescent="0.2">
      <c r="A1089" s="8"/>
      <c r="B1089" s="28"/>
      <c r="C1089" s="28"/>
      <c r="D1089" s="13"/>
      <c r="E1089" s="13"/>
      <c r="F1089" s="13"/>
      <c r="G1089" s="61"/>
      <c r="H1089" s="62" t="s">
        <v>273</v>
      </c>
      <c r="I1089" s="63" t="s">
        <v>274</v>
      </c>
      <c r="J1089" s="64">
        <v>251.05129700000001</v>
      </c>
      <c r="K1089" s="64">
        <v>251.05129699999998</v>
      </c>
      <c r="L1089" s="64">
        <f t="shared" si="17"/>
        <v>0</v>
      </c>
    </row>
    <row r="1090" spans="1:12" ht="15" x14ac:dyDescent="0.2">
      <c r="A1090" s="8"/>
      <c r="B1090" s="28"/>
      <c r="C1090" s="28"/>
      <c r="D1090" s="13"/>
      <c r="E1090" s="29">
        <v>16</v>
      </c>
      <c r="F1090" s="30" t="s">
        <v>275</v>
      </c>
      <c r="G1090" s="31"/>
      <c r="H1090" s="32"/>
      <c r="I1090" s="33"/>
      <c r="J1090" s="34">
        <v>4792.0810110000002</v>
      </c>
      <c r="K1090" s="34">
        <v>4792.0810110000002</v>
      </c>
      <c r="L1090" s="34">
        <f t="shared" si="17"/>
        <v>0</v>
      </c>
    </row>
    <row r="1091" spans="1:12" ht="15" x14ac:dyDescent="0.2">
      <c r="A1091" s="8"/>
      <c r="B1091" s="28"/>
      <c r="C1091" s="28"/>
      <c r="D1091" s="13"/>
      <c r="E1091" s="13"/>
      <c r="F1091" s="13"/>
      <c r="G1091" s="61" t="s">
        <v>2</v>
      </c>
      <c r="H1091" s="62"/>
      <c r="I1091" s="63"/>
      <c r="J1091" s="64">
        <v>383.259593</v>
      </c>
      <c r="K1091" s="64">
        <v>390.20664823999999</v>
      </c>
      <c r="L1091" s="64">
        <f t="shared" si="17"/>
        <v>6.9470552399999974</v>
      </c>
    </row>
    <row r="1092" spans="1:12" ht="15" x14ac:dyDescent="0.2">
      <c r="A1092" s="8"/>
      <c r="B1092" s="28"/>
      <c r="C1092" s="28"/>
      <c r="D1092" s="13"/>
      <c r="E1092" s="13"/>
      <c r="F1092" s="13"/>
      <c r="G1092" s="61"/>
      <c r="H1092" s="62" t="s">
        <v>2165</v>
      </c>
      <c r="I1092" s="63" t="s">
        <v>1278</v>
      </c>
      <c r="J1092" s="64">
        <v>3.694985</v>
      </c>
      <c r="K1092" s="64">
        <v>3.5429847399999996</v>
      </c>
      <c r="L1092" s="64">
        <f t="shared" si="17"/>
        <v>-0.15200026000000033</v>
      </c>
    </row>
    <row r="1093" spans="1:12" ht="15" x14ac:dyDescent="0.2">
      <c r="A1093" s="8"/>
      <c r="B1093" s="28"/>
      <c r="C1093" s="28"/>
      <c r="D1093" s="13"/>
      <c r="E1093" s="13"/>
      <c r="F1093" s="13"/>
      <c r="G1093" s="61"/>
      <c r="H1093" s="62" t="s">
        <v>2178</v>
      </c>
      <c r="I1093" s="63" t="s">
        <v>1764</v>
      </c>
      <c r="J1093" s="64">
        <v>3.3675099999999998</v>
      </c>
      <c r="K1093" s="64">
        <v>6.3326629299999997</v>
      </c>
      <c r="L1093" s="64">
        <f t="shared" si="17"/>
        <v>2.9651529299999999</v>
      </c>
    </row>
    <row r="1094" spans="1:12" ht="15" x14ac:dyDescent="0.2">
      <c r="A1094" s="8"/>
      <c r="B1094" s="28"/>
      <c r="C1094" s="28"/>
      <c r="D1094" s="13"/>
      <c r="E1094" s="13"/>
      <c r="F1094" s="13"/>
      <c r="G1094" s="61"/>
      <c r="H1094" s="62" t="s">
        <v>2179</v>
      </c>
      <c r="I1094" s="63" t="s">
        <v>1207</v>
      </c>
      <c r="J1094" s="64">
        <v>3.7975840000000001</v>
      </c>
      <c r="K1094" s="64">
        <v>3.8791450800000002</v>
      </c>
      <c r="L1094" s="64">
        <f t="shared" si="17"/>
        <v>8.1561080000000175E-2</v>
      </c>
    </row>
    <row r="1095" spans="1:12" ht="15" x14ac:dyDescent="0.2">
      <c r="A1095" s="8"/>
      <c r="B1095" s="28"/>
      <c r="C1095" s="28"/>
      <c r="D1095" s="13"/>
      <c r="E1095" s="13"/>
      <c r="F1095" s="13"/>
      <c r="G1095" s="61"/>
      <c r="H1095" s="62" t="s">
        <v>2180</v>
      </c>
      <c r="I1095" s="63" t="s">
        <v>1765</v>
      </c>
      <c r="J1095" s="64">
        <v>7.0397629999999998</v>
      </c>
      <c r="K1095" s="64">
        <v>7.3928689099999998</v>
      </c>
      <c r="L1095" s="64">
        <f t="shared" si="17"/>
        <v>0.35310591000000002</v>
      </c>
    </row>
    <row r="1096" spans="1:12" ht="15" x14ac:dyDescent="0.2">
      <c r="A1096" s="8"/>
      <c r="B1096" s="28"/>
      <c r="C1096" s="28"/>
      <c r="D1096" s="13"/>
      <c r="E1096" s="13"/>
      <c r="F1096" s="13"/>
      <c r="G1096" s="61"/>
      <c r="H1096" s="62" t="s">
        <v>2182</v>
      </c>
      <c r="I1096" s="63" t="s">
        <v>1766</v>
      </c>
      <c r="J1096" s="64">
        <v>3.1520609999999998</v>
      </c>
      <c r="K1096" s="64">
        <v>3.2247257299999998</v>
      </c>
      <c r="L1096" s="64">
        <f t="shared" ref="L1096:L1159" si="18">+K1096-J1096</f>
        <v>7.2664730000000066E-2</v>
      </c>
    </row>
    <row r="1097" spans="1:12" ht="15" x14ac:dyDescent="0.2">
      <c r="A1097" s="8"/>
      <c r="B1097" s="28"/>
      <c r="C1097" s="28"/>
      <c r="D1097" s="13"/>
      <c r="E1097" s="13"/>
      <c r="F1097" s="13"/>
      <c r="G1097" s="61"/>
      <c r="H1097" s="62" t="s">
        <v>2183</v>
      </c>
      <c r="I1097" s="65" t="s">
        <v>1767</v>
      </c>
      <c r="J1097" s="64">
        <v>1.556894</v>
      </c>
      <c r="K1097" s="64">
        <v>1.9415756500000001</v>
      </c>
      <c r="L1097" s="64">
        <f t="shared" si="18"/>
        <v>0.3846816500000001</v>
      </c>
    </row>
    <row r="1098" spans="1:12" ht="15" x14ac:dyDescent="0.2">
      <c r="A1098" s="8"/>
      <c r="B1098" s="28"/>
      <c r="C1098" s="28"/>
      <c r="D1098" s="13"/>
      <c r="E1098" s="13"/>
      <c r="F1098" s="13"/>
      <c r="G1098" s="61"/>
      <c r="H1098" s="62" t="s">
        <v>2184</v>
      </c>
      <c r="I1098" s="63" t="s">
        <v>1768</v>
      </c>
      <c r="J1098" s="64">
        <v>3.4870040000000002</v>
      </c>
      <c r="K1098" s="64">
        <v>3.9673952500000009</v>
      </c>
      <c r="L1098" s="64">
        <f t="shared" si="18"/>
        <v>0.48039125000000071</v>
      </c>
    </row>
    <row r="1099" spans="1:12" ht="15" x14ac:dyDescent="0.2">
      <c r="A1099" s="8"/>
      <c r="B1099" s="28"/>
      <c r="C1099" s="28"/>
      <c r="D1099" s="13"/>
      <c r="E1099" s="13"/>
      <c r="F1099" s="13"/>
      <c r="G1099" s="61"/>
      <c r="H1099" s="62" t="s">
        <v>2192</v>
      </c>
      <c r="I1099" s="63" t="s">
        <v>1769</v>
      </c>
      <c r="J1099" s="64">
        <v>2.396334</v>
      </c>
      <c r="K1099" s="64">
        <v>2.3019798499999999</v>
      </c>
      <c r="L1099" s="64">
        <f t="shared" si="18"/>
        <v>-9.4354150000000025E-2</v>
      </c>
    </row>
    <row r="1100" spans="1:12" ht="15" x14ac:dyDescent="0.2">
      <c r="A1100" s="8"/>
      <c r="B1100" s="28"/>
      <c r="C1100" s="28"/>
      <c r="D1100" s="13"/>
      <c r="E1100" s="13"/>
      <c r="F1100" s="13"/>
      <c r="G1100" s="61"/>
      <c r="H1100" s="62" t="s">
        <v>2213</v>
      </c>
      <c r="I1100" s="63" t="s">
        <v>1770</v>
      </c>
      <c r="J1100" s="64">
        <v>1.950162</v>
      </c>
      <c r="K1100" s="64">
        <v>2.0726959600000003</v>
      </c>
      <c r="L1100" s="64">
        <f t="shared" si="18"/>
        <v>0.12253396000000039</v>
      </c>
    </row>
    <row r="1101" spans="1:12" ht="15" x14ac:dyDescent="0.2">
      <c r="A1101" s="8"/>
      <c r="B1101" s="28"/>
      <c r="C1101" s="28"/>
      <c r="D1101" s="13"/>
      <c r="E1101" s="13"/>
      <c r="F1101" s="13"/>
      <c r="G1101" s="61"/>
      <c r="H1101" s="62" t="s">
        <v>2187</v>
      </c>
      <c r="I1101" s="63" t="s">
        <v>1771</v>
      </c>
      <c r="J1101" s="64">
        <v>4.1112200000000003</v>
      </c>
      <c r="K1101" s="64">
        <v>4.0151196300000001</v>
      </c>
      <c r="L1101" s="64">
        <f t="shared" si="18"/>
        <v>-9.6100370000000268E-2</v>
      </c>
    </row>
    <row r="1102" spans="1:12" ht="15" x14ac:dyDescent="0.2">
      <c r="A1102" s="8"/>
      <c r="B1102" s="28"/>
      <c r="C1102" s="28"/>
      <c r="D1102" s="13"/>
      <c r="E1102" s="13"/>
      <c r="F1102" s="13"/>
      <c r="G1102" s="61"/>
      <c r="H1102" s="62" t="s">
        <v>2188</v>
      </c>
      <c r="I1102" s="63" t="s">
        <v>1772</v>
      </c>
      <c r="J1102" s="64">
        <v>2.9421210000000002</v>
      </c>
      <c r="K1102" s="64">
        <v>2.9781551100000008</v>
      </c>
      <c r="L1102" s="64">
        <f t="shared" si="18"/>
        <v>3.6034110000000563E-2</v>
      </c>
    </row>
    <row r="1103" spans="1:12" ht="15" x14ac:dyDescent="0.2">
      <c r="A1103" s="8"/>
      <c r="B1103" s="28"/>
      <c r="C1103" s="28"/>
      <c r="D1103" s="13"/>
      <c r="E1103" s="13"/>
      <c r="F1103" s="13"/>
      <c r="G1103" s="61"/>
      <c r="H1103" s="62" t="s">
        <v>2189</v>
      </c>
      <c r="I1103" s="63" t="s">
        <v>1773</v>
      </c>
      <c r="J1103" s="64">
        <v>3.5599129999999999</v>
      </c>
      <c r="K1103" s="64">
        <v>3.6987260799999997</v>
      </c>
      <c r="L1103" s="64">
        <f t="shared" si="18"/>
        <v>0.13881307999999981</v>
      </c>
    </row>
    <row r="1104" spans="1:12" ht="15" x14ac:dyDescent="0.2">
      <c r="A1104" s="8"/>
      <c r="B1104" s="28"/>
      <c r="C1104" s="28"/>
      <c r="D1104" s="13"/>
      <c r="E1104" s="13"/>
      <c r="F1104" s="13"/>
      <c r="G1104" s="61"/>
      <c r="H1104" s="62" t="s">
        <v>2193</v>
      </c>
      <c r="I1104" s="63" t="s">
        <v>1774</v>
      </c>
      <c r="J1104" s="64">
        <v>2.5651229999999998</v>
      </c>
      <c r="K1104" s="64">
        <v>2.6549498899999997</v>
      </c>
      <c r="L1104" s="64">
        <f t="shared" si="18"/>
        <v>8.9826889999999882E-2</v>
      </c>
    </row>
    <row r="1105" spans="1:12" ht="15" x14ac:dyDescent="0.2">
      <c r="A1105" s="8"/>
      <c r="B1105" s="28"/>
      <c r="C1105" s="28"/>
      <c r="D1105" s="13"/>
      <c r="E1105" s="13"/>
      <c r="F1105" s="13"/>
      <c r="G1105" s="61"/>
      <c r="H1105" s="62" t="s">
        <v>2410</v>
      </c>
      <c r="I1105" s="63" t="s">
        <v>1775</v>
      </c>
      <c r="J1105" s="64">
        <v>2.7006350000000001</v>
      </c>
      <c r="K1105" s="64">
        <v>2.6766724499999999</v>
      </c>
      <c r="L1105" s="64">
        <f t="shared" si="18"/>
        <v>-2.3962550000000249E-2</v>
      </c>
    </row>
    <row r="1106" spans="1:12" ht="15" x14ac:dyDescent="0.2">
      <c r="A1106" s="8"/>
      <c r="B1106" s="28"/>
      <c r="C1106" s="28"/>
      <c r="D1106" s="13"/>
      <c r="E1106" s="13"/>
      <c r="F1106" s="13"/>
      <c r="G1106" s="61"/>
      <c r="H1106" s="62" t="s">
        <v>2334</v>
      </c>
      <c r="I1106" s="63" t="s">
        <v>1776</v>
      </c>
      <c r="J1106" s="64">
        <v>3.8170649999999999</v>
      </c>
      <c r="K1106" s="64">
        <v>3.9737918000000003</v>
      </c>
      <c r="L1106" s="64">
        <f t="shared" si="18"/>
        <v>0.15672680000000039</v>
      </c>
    </row>
    <row r="1107" spans="1:12" ht="15" x14ac:dyDescent="0.2">
      <c r="A1107" s="8"/>
      <c r="B1107" s="28"/>
      <c r="C1107" s="28"/>
      <c r="D1107" s="13"/>
      <c r="E1107" s="13"/>
      <c r="F1107" s="13"/>
      <c r="G1107" s="61"/>
      <c r="H1107" s="62" t="s">
        <v>2335</v>
      </c>
      <c r="I1107" s="63" t="s">
        <v>1777</v>
      </c>
      <c r="J1107" s="64">
        <v>3.677133</v>
      </c>
      <c r="K1107" s="64">
        <v>3.8240870299999998</v>
      </c>
      <c r="L1107" s="64">
        <f t="shared" si="18"/>
        <v>0.14695402999999985</v>
      </c>
    </row>
    <row r="1108" spans="1:12" ht="15" x14ac:dyDescent="0.2">
      <c r="A1108" s="8"/>
      <c r="B1108" s="28"/>
      <c r="C1108" s="28"/>
      <c r="D1108" s="13"/>
      <c r="E1108" s="13"/>
      <c r="F1108" s="13"/>
      <c r="G1108" s="61"/>
      <c r="H1108" s="62" t="s">
        <v>2215</v>
      </c>
      <c r="I1108" s="63" t="s">
        <v>1778</v>
      </c>
      <c r="J1108" s="64">
        <v>5.2283330000000001</v>
      </c>
      <c r="K1108" s="64">
        <v>5.2304537899999994</v>
      </c>
      <c r="L1108" s="64">
        <f t="shared" si="18"/>
        <v>2.1207899999993174E-3</v>
      </c>
    </row>
    <row r="1109" spans="1:12" ht="15" x14ac:dyDescent="0.2">
      <c r="A1109" s="8"/>
      <c r="B1109" s="28"/>
      <c r="C1109" s="28"/>
      <c r="D1109" s="13"/>
      <c r="E1109" s="13"/>
      <c r="F1109" s="13"/>
      <c r="G1109" s="61"/>
      <c r="H1109" s="62" t="s">
        <v>2216</v>
      </c>
      <c r="I1109" s="63" t="s">
        <v>1779</v>
      </c>
      <c r="J1109" s="64">
        <v>1.88351</v>
      </c>
      <c r="K1109" s="64">
        <v>1.8705433600000003</v>
      </c>
      <c r="L1109" s="64">
        <f t="shared" si="18"/>
        <v>-1.2966639999999696E-2</v>
      </c>
    </row>
    <row r="1110" spans="1:12" ht="15" x14ac:dyDescent="0.2">
      <c r="A1110" s="8"/>
      <c r="B1110" s="28"/>
      <c r="C1110" s="28"/>
      <c r="D1110" s="13"/>
      <c r="E1110" s="13"/>
      <c r="F1110" s="13"/>
      <c r="G1110" s="61"/>
      <c r="H1110" s="62" t="s">
        <v>2217</v>
      </c>
      <c r="I1110" s="63" t="s">
        <v>1780</v>
      </c>
      <c r="J1110" s="64">
        <v>9.5848209999999998</v>
      </c>
      <c r="K1110" s="64">
        <v>9.9363407100000014</v>
      </c>
      <c r="L1110" s="64">
        <f t="shared" si="18"/>
        <v>0.3515197100000016</v>
      </c>
    </row>
    <row r="1111" spans="1:12" ht="15" x14ac:dyDescent="0.2">
      <c r="A1111" s="8"/>
      <c r="B1111" s="28"/>
      <c r="C1111" s="28"/>
      <c r="D1111" s="13"/>
      <c r="E1111" s="13"/>
      <c r="F1111" s="13"/>
      <c r="G1111" s="61"/>
      <c r="H1111" s="62" t="s">
        <v>2218</v>
      </c>
      <c r="I1111" s="63" t="s">
        <v>1781</v>
      </c>
      <c r="J1111" s="64">
        <v>2.2583350000000002</v>
      </c>
      <c r="K1111" s="64">
        <v>2.0678755299999998</v>
      </c>
      <c r="L1111" s="64">
        <f t="shared" si="18"/>
        <v>-0.19045947000000041</v>
      </c>
    </row>
    <row r="1112" spans="1:12" ht="15" x14ac:dyDescent="0.2">
      <c r="A1112" s="8"/>
      <c r="B1112" s="28"/>
      <c r="C1112" s="28"/>
      <c r="D1112" s="13"/>
      <c r="E1112" s="13"/>
      <c r="F1112" s="13"/>
      <c r="G1112" s="61"/>
      <c r="H1112" s="62" t="s">
        <v>2219</v>
      </c>
      <c r="I1112" s="63" t="s">
        <v>1782</v>
      </c>
      <c r="J1112" s="64">
        <v>4.9352520000000002</v>
      </c>
      <c r="K1112" s="64">
        <v>4.7923732300000008</v>
      </c>
      <c r="L1112" s="64">
        <f t="shared" si="18"/>
        <v>-0.14287876999999938</v>
      </c>
    </row>
    <row r="1113" spans="1:12" ht="15" x14ac:dyDescent="0.2">
      <c r="A1113" s="8"/>
      <c r="B1113" s="28"/>
      <c r="C1113" s="28"/>
      <c r="D1113" s="13"/>
      <c r="E1113" s="13"/>
      <c r="F1113" s="13"/>
      <c r="G1113" s="61"/>
      <c r="H1113" s="62" t="s">
        <v>2336</v>
      </c>
      <c r="I1113" s="63" t="s">
        <v>1783</v>
      </c>
      <c r="J1113" s="64">
        <v>4.5752480000000002</v>
      </c>
      <c r="K1113" s="64">
        <v>4.53454215</v>
      </c>
      <c r="L1113" s="64">
        <f t="shared" si="18"/>
        <v>-4.0705850000000154E-2</v>
      </c>
    </row>
    <row r="1114" spans="1:12" ht="15" x14ac:dyDescent="0.2">
      <c r="A1114" s="8"/>
      <c r="B1114" s="28"/>
      <c r="C1114" s="28"/>
      <c r="D1114" s="13"/>
      <c r="E1114" s="13"/>
      <c r="F1114" s="13"/>
      <c r="G1114" s="61"/>
      <c r="H1114" s="62" t="s">
        <v>2337</v>
      </c>
      <c r="I1114" s="63" t="s">
        <v>1784</v>
      </c>
      <c r="J1114" s="64">
        <v>5.7969540000000004</v>
      </c>
      <c r="K1114" s="64">
        <v>5.7852051000000015</v>
      </c>
      <c r="L1114" s="64">
        <f t="shared" si="18"/>
        <v>-1.1748899999998841E-2</v>
      </c>
    </row>
    <row r="1115" spans="1:12" ht="15" x14ac:dyDescent="0.2">
      <c r="A1115" s="8"/>
      <c r="B1115" s="28"/>
      <c r="C1115" s="28"/>
      <c r="D1115" s="13"/>
      <c r="E1115" s="13"/>
      <c r="F1115" s="13"/>
      <c r="G1115" s="61"/>
      <c r="H1115" s="62" t="s">
        <v>2338</v>
      </c>
      <c r="I1115" s="63" t="s">
        <v>1785</v>
      </c>
      <c r="J1115" s="64">
        <v>2.8619859999999999</v>
      </c>
      <c r="K1115" s="64">
        <v>2.8370122800000002</v>
      </c>
      <c r="L1115" s="64">
        <f t="shared" si="18"/>
        <v>-2.4973719999999755E-2</v>
      </c>
    </row>
    <row r="1116" spans="1:12" ht="15" x14ac:dyDescent="0.2">
      <c r="A1116" s="8"/>
      <c r="B1116" s="28"/>
      <c r="C1116" s="28"/>
      <c r="D1116" s="13"/>
      <c r="E1116" s="13"/>
      <c r="F1116" s="13"/>
      <c r="G1116" s="61"/>
      <c r="H1116" s="62" t="s">
        <v>2339</v>
      </c>
      <c r="I1116" s="63" t="s">
        <v>1786</v>
      </c>
      <c r="J1116" s="64">
        <v>3.8992650000000002</v>
      </c>
      <c r="K1116" s="64">
        <v>3.4901244899999999</v>
      </c>
      <c r="L1116" s="64">
        <f t="shared" si="18"/>
        <v>-0.40914051000000029</v>
      </c>
    </row>
    <row r="1117" spans="1:12" ht="15" x14ac:dyDescent="0.2">
      <c r="A1117" s="8"/>
      <c r="B1117" s="28"/>
      <c r="C1117" s="28"/>
      <c r="D1117" s="13"/>
      <c r="E1117" s="13"/>
      <c r="F1117" s="13"/>
      <c r="G1117" s="61"/>
      <c r="H1117" s="62" t="s">
        <v>2340</v>
      </c>
      <c r="I1117" s="63" t="s">
        <v>1787</v>
      </c>
      <c r="J1117" s="64">
        <v>2.638245</v>
      </c>
      <c r="K1117" s="64">
        <v>2.4950004100000003</v>
      </c>
      <c r="L1117" s="64">
        <f t="shared" si="18"/>
        <v>-0.14324458999999967</v>
      </c>
    </row>
    <row r="1118" spans="1:12" ht="15" x14ac:dyDescent="0.2">
      <c r="A1118" s="8"/>
      <c r="B1118" s="28"/>
      <c r="C1118" s="28"/>
      <c r="D1118" s="13"/>
      <c r="E1118" s="13"/>
      <c r="F1118" s="13"/>
      <c r="G1118" s="61"/>
      <c r="H1118" s="62" t="s">
        <v>2220</v>
      </c>
      <c r="I1118" s="63" t="s">
        <v>1788</v>
      </c>
      <c r="J1118" s="64">
        <v>4.2330709999999998</v>
      </c>
      <c r="K1118" s="64">
        <v>4.2941991900000005</v>
      </c>
      <c r="L1118" s="64">
        <f t="shared" si="18"/>
        <v>6.1128190000000693E-2</v>
      </c>
    </row>
    <row r="1119" spans="1:12" ht="15" x14ac:dyDescent="0.2">
      <c r="A1119" s="8"/>
      <c r="B1119" s="28"/>
      <c r="C1119" s="28"/>
      <c r="D1119" s="13"/>
      <c r="E1119" s="13"/>
      <c r="F1119" s="13"/>
      <c r="G1119" s="61"/>
      <c r="H1119" s="62" t="s">
        <v>2221</v>
      </c>
      <c r="I1119" s="63" t="s">
        <v>1789</v>
      </c>
      <c r="J1119" s="64">
        <v>2.9636650000000002</v>
      </c>
      <c r="K1119" s="64">
        <v>3.0665643199999999</v>
      </c>
      <c r="L1119" s="64">
        <f t="shared" si="18"/>
        <v>0.10289931999999968</v>
      </c>
    </row>
    <row r="1120" spans="1:12" ht="15" x14ac:dyDescent="0.2">
      <c r="A1120" s="8"/>
      <c r="B1120" s="28"/>
      <c r="C1120" s="28"/>
      <c r="D1120" s="13"/>
      <c r="E1120" s="13"/>
      <c r="F1120" s="13"/>
      <c r="G1120" s="61"/>
      <c r="H1120" s="62" t="s">
        <v>2222</v>
      </c>
      <c r="I1120" s="63" t="s">
        <v>1790</v>
      </c>
      <c r="J1120" s="64">
        <v>2.7912780000000001</v>
      </c>
      <c r="K1120" s="64">
        <v>2.6844713499999995</v>
      </c>
      <c r="L1120" s="64">
        <f t="shared" si="18"/>
        <v>-0.10680665000000067</v>
      </c>
    </row>
    <row r="1121" spans="1:12" ht="15" x14ac:dyDescent="0.2">
      <c r="A1121" s="8"/>
      <c r="B1121" s="28"/>
      <c r="C1121" s="28"/>
      <c r="D1121" s="13"/>
      <c r="E1121" s="13"/>
      <c r="F1121" s="13"/>
      <c r="G1121" s="61"/>
      <c r="H1121" s="62" t="s">
        <v>2223</v>
      </c>
      <c r="I1121" s="63" t="s">
        <v>1791</v>
      </c>
      <c r="J1121" s="64">
        <v>3.250775</v>
      </c>
      <c r="K1121" s="64">
        <v>3.1452178700000002</v>
      </c>
      <c r="L1121" s="64">
        <f t="shared" si="18"/>
        <v>-0.10555712999999978</v>
      </c>
    </row>
    <row r="1122" spans="1:12" ht="15" x14ac:dyDescent="0.2">
      <c r="A1122" s="8"/>
      <c r="B1122" s="28"/>
      <c r="C1122" s="28"/>
      <c r="D1122" s="13"/>
      <c r="E1122" s="13"/>
      <c r="F1122" s="13"/>
      <c r="G1122" s="61"/>
      <c r="H1122" s="62" t="s">
        <v>2224</v>
      </c>
      <c r="I1122" s="63" t="s">
        <v>1792</v>
      </c>
      <c r="J1122" s="64">
        <v>2.8366030000000002</v>
      </c>
      <c r="K1122" s="64">
        <v>2.8247923699999999</v>
      </c>
      <c r="L1122" s="64">
        <f t="shared" si="18"/>
        <v>-1.1810630000000266E-2</v>
      </c>
    </row>
    <row r="1123" spans="1:12" ht="15" x14ac:dyDescent="0.2">
      <c r="A1123" s="8"/>
      <c r="B1123" s="28"/>
      <c r="C1123" s="28"/>
      <c r="D1123" s="13"/>
      <c r="E1123" s="13"/>
      <c r="F1123" s="13"/>
      <c r="G1123" s="61"/>
      <c r="H1123" s="62" t="s">
        <v>2411</v>
      </c>
      <c r="I1123" s="63" t="s">
        <v>1793</v>
      </c>
      <c r="J1123" s="64">
        <v>3.566678</v>
      </c>
      <c r="K1123" s="64">
        <v>3.4479662100000006</v>
      </c>
      <c r="L1123" s="64">
        <f t="shared" si="18"/>
        <v>-0.11871178999999943</v>
      </c>
    </row>
    <row r="1124" spans="1:12" ht="15" x14ac:dyDescent="0.2">
      <c r="A1124" s="8"/>
      <c r="B1124" s="28"/>
      <c r="C1124" s="28"/>
      <c r="D1124" s="13"/>
      <c r="E1124" s="13"/>
      <c r="F1124" s="13"/>
      <c r="G1124" s="61"/>
      <c r="H1124" s="62" t="s">
        <v>2412</v>
      </c>
      <c r="I1124" s="63" t="s">
        <v>1794</v>
      </c>
      <c r="J1124" s="64">
        <v>2.656803</v>
      </c>
      <c r="K1124" s="64">
        <v>2.6425122400000003</v>
      </c>
      <c r="L1124" s="64">
        <f t="shared" si="18"/>
        <v>-1.4290759999999736E-2</v>
      </c>
    </row>
    <row r="1125" spans="1:12" ht="15" x14ac:dyDescent="0.2">
      <c r="A1125" s="8"/>
      <c r="B1125" s="28"/>
      <c r="C1125" s="28"/>
      <c r="D1125" s="13"/>
      <c r="E1125" s="13"/>
      <c r="F1125" s="13"/>
      <c r="G1125" s="61"/>
      <c r="H1125" s="62" t="s">
        <v>2413</v>
      </c>
      <c r="I1125" s="63" t="s">
        <v>1795</v>
      </c>
      <c r="J1125" s="64">
        <v>2.0820639999999999</v>
      </c>
      <c r="K1125" s="64">
        <v>2.1185402299999994</v>
      </c>
      <c r="L1125" s="64">
        <f t="shared" si="18"/>
        <v>3.6476229999999443E-2</v>
      </c>
    </row>
    <row r="1126" spans="1:12" ht="15" x14ac:dyDescent="0.2">
      <c r="A1126" s="8"/>
      <c r="B1126" s="28"/>
      <c r="C1126" s="28"/>
      <c r="D1126" s="13"/>
      <c r="E1126" s="13"/>
      <c r="F1126" s="13"/>
      <c r="G1126" s="61"/>
      <c r="H1126" s="62" t="s">
        <v>2414</v>
      </c>
      <c r="I1126" s="63" t="s">
        <v>1796</v>
      </c>
      <c r="J1126" s="64">
        <v>4.8016769999999998</v>
      </c>
      <c r="K1126" s="64">
        <v>4.8099035200000015</v>
      </c>
      <c r="L1126" s="64">
        <f t="shared" si="18"/>
        <v>8.2265200000017913E-3</v>
      </c>
    </row>
    <row r="1127" spans="1:12" ht="15" x14ac:dyDescent="0.2">
      <c r="A1127" s="8"/>
      <c r="B1127" s="28"/>
      <c r="C1127" s="28"/>
      <c r="D1127" s="13"/>
      <c r="E1127" s="13"/>
      <c r="F1127" s="13"/>
      <c r="G1127" s="61"/>
      <c r="H1127" s="62" t="s">
        <v>2415</v>
      </c>
      <c r="I1127" s="63" t="s">
        <v>1797</v>
      </c>
      <c r="J1127" s="64">
        <v>2.1356489999999999</v>
      </c>
      <c r="K1127" s="64">
        <v>2.1718286299999998</v>
      </c>
      <c r="L1127" s="64">
        <f t="shared" si="18"/>
        <v>3.6179629999999907E-2</v>
      </c>
    </row>
    <row r="1128" spans="1:12" ht="15" x14ac:dyDescent="0.2">
      <c r="A1128" s="8"/>
      <c r="B1128" s="28"/>
      <c r="C1128" s="28"/>
      <c r="D1128" s="13"/>
      <c r="E1128" s="13"/>
      <c r="F1128" s="13"/>
      <c r="G1128" s="61"/>
      <c r="H1128" s="62" t="s">
        <v>2416</v>
      </c>
      <c r="I1128" s="63" t="s">
        <v>1798</v>
      </c>
      <c r="J1128" s="64">
        <v>7.3158339999999997</v>
      </c>
      <c r="K1128" s="64">
        <v>7.1300985099999998</v>
      </c>
      <c r="L1128" s="64">
        <f t="shared" si="18"/>
        <v>-0.18573548999999989</v>
      </c>
    </row>
    <row r="1129" spans="1:12" ht="15" x14ac:dyDescent="0.2">
      <c r="A1129" s="8"/>
      <c r="B1129" s="28"/>
      <c r="C1129" s="28"/>
      <c r="D1129" s="13"/>
      <c r="E1129" s="13"/>
      <c r="F1129" s="13"/>
      <c r="G1129" s="61"/>
      <c r="H1129" s="62" t="s">
        <v>2417</v>
      </c>
      <c r="I1129" s="63" t="s">
        <v>1799</v>
      </c>
      <c r="J1129" s="64">
        <v>3.2701750000000001</v>
      </c>
      <c r="K1129" s="64">
        <v>3.2101639000000004</v>
      </c>
      <c r="L1129" s="64">
        <f t="shared" si="18"/>
        <v>-6.0011099999999651E-2</v>
      </c>
    </row>
    <row r="1130" spans="1:12" ht="15" x14ac:dyDescent="0.2">
      <c r="A1130" s="8"/>
      <c r="B1130" s="28"/>
      <c r="C1130" s="28"/>
      <c r="D1130" s="13"/>
      <c r="E1130" s="13"/>
      <c r="F1130" s="13"/>
      <c r="G1130" s="61"/>
      <c r="H1130" s="62" t="s">
        <v>2418</v>
      </c>
      <c r="I1130" s="63" t="s">
        <v>1800</v>
      </c>
      <c r="J1130" s="64">
        <v>2.2484679999999999</v>
      </c>
      <c r="K1130" s="64">
        <v>2.1470304699999998</v>
      </c>
      <c r="L1130" s="64">
        <f t="shared" si="18"/>
        <v>-0.10143753000000011</v>
      </c>
    </row>
    <row r="1131" spans="1:12" ht="15" x14ac:dyDescent="0.2">
      <c r="A1131" s="8"/>
      <c r="B1131" s="28"/>
      <c r="C1131" s="28"/>
      <c r="D1131" s="13"/>
      <c r="E1131" s="13"/>
      <c r="F1131" s="13"/>
      <c r="G1131" s="61"/>
      <c r="H1131" s="62" t="s">
        <v>2270</v>
      </c>
      <c r="I1131" s="63" t="s">
        <v>1801</v>
      </c>
      <c r="J1131" s="64">
        <v>12.537156</v>
      </c>
      <c r="K1131" s="64">
        <v>12.78696386</v>
      </c>
      <c r="L1131" s="64">
        <f t="shared" si="18"/>
        <v>0.24980786000000066</v>
      </c>
    </row>
    <row r="1132" spans="1:12" ht="15" x14ac:dyDescent="0.2">
      <c r="A1132" s="8"/>
      <c r="B1132" s="28"/>
      <c r="C1132" s="28"/>
      <c r="D1132" s="13"/>
      <c r="E1132" s="13"/>
      <c r="F1132" s="13"/>
      <c r="G1132" s="61"/>
      <c r="H1132" s="62" t="s">
        <v>2271</v>
      </c>
      <c r="I1132" s="63" t="s">
        <v>1447</v>
      </c>
      <c r="J1132" s="64">
        <v>2.6992569999999998</v>
      </c>
      <c r="K1132" s="64">
        <v>2.7761494399999997</v>
      </c>
      <c r="L1132" s="64">
        <f t="shared" si="18"/>
        <v>7.6892439999999951E-2</v>
      </c>
    </row>
    <row r="1133" spans="1:12" ht="15" x14ac:dyDescent="0.2">
      <c r="A1133" s="8"/>
      <c r="B1133" s="28"/>
      <c r="C1133" s="28"/>
      <c r="D1133" s="13"/>
      <c r="E1133" s="13"/>
      <c r="F1133" s="13"/>
      <c r="G1133" s="61"/>
      <c r="H1133" s="62" t="s">
        <v>2272</v>
      </c>
      <c r="I1133" s="63" t="s">
        <v>1802</v>
      </c>
      <c r="J1133" s="64">
        <v>3.0303429999999998</v>
      </c>
      <c r="K1133" s="64">
        <v>2.66690914</v>
      </c>
      <c r="L1133" s="64">
        <f t="shared" si="18"/>
        <v>-0.36343385999999978</v>
      </c>
    </row>
    <row r="1134" spans="1:12" ht="30" x14ac:dyDescent="0.2">
      <c r="A1134" s="8"/>
      <c r="B1134" s="28"/>
      <c r="C1134" s="28"/>
      <c r="D1134" s="13"/>
      <c r="E1134" s="13"/>
      <c r="F1134" s="13"/>
      <c r="G1134" s="61"/>
      <c r="H1134" s="62" t="s">
        <v>2274</v>
      </c>
      <c r="I1134" s="63" t="s">
        <v>1803</v>
      </c>
      <c r="J1134" s="64">
        <v>2.69781</v>
      </c>
      <c r="K1134" s="64">
        <v>2.5394267099999994</v>
      </c>
      <c r="L1134" s="64">
        <f t="shared" si="18"/>
        <v>-0.15838329000000062</v>
      </c>
    </row>
    <row r="1135" spans="1:12" ht="15" x14ac:dyDescent="0.2">
      <c r="A1135" s="8"/>
      <c r="B1135" s="28"/>
      <c r="C1135" s="28"/>
      <c r="D1135" s="13"/>
      <c r="E1135" s="13"/>
      <c r="F1135" s="13"/>
      <c r="G1135" s="61"/>
      <c r="H1135" s="62" t="s">
        <v>2275</v>
      </c>
      <c r="I1135" s="63" t="s">
        <v>1804</v>
      </c>
      <c r="J1135" s="64">
        <v>0.569303</v>
      </c>
      <c r="K1135" s="64">
        <v>0.49045827000000003</v>
      </c>
      <c r="L1135" s="64">
        <f t="shared" si="18"/>
        <v>-7.8844729999999974E-2</v>
      </c>
    </row>
    <row r="1136" spans="1:12" ht="15" x14ac:dyDescent="0.2">
      <c r="A1136" s="8"/>
      <c r="B1136" s="28"/>
      <c r="C1136" s="28"/>
      <c r="D1136" s="13"/>
      <c r="E1136" s="13"/>
      <c r="F1136" s="13"/>
      <c r="G1136" s="61"/>
      <c r="H1136" s="62" t="s">
        <v>2194</v>
      </c>
      <c r="I1136" s="63" t="s">
        <v>2115</v>
      </c>
      <c r="J1136" s="64">
        <v>1.4378010000000001</v>
      </c>
      <c r="K1136" s="64">
        <v>1.62651605</v>
      </c>
      <c r="L1136" s="64">
        <f t="shared" si="18"/>
        <v>0.18871504999999988</v>
      </c>
    </row>
    <row r="1137" spans="1:12" ht="15" x14ac:dyDescent="0.2">
      <c r="A1137" s="8"/>
      <c r="B1137" s="28"/>
      <c r="C1137" s="28"/>
      <c r="D1137" s="13"/>
      <c r="E1137" s="13"/>
      <c r="F1137" s="13"/>
      <c r="G1137" s="61"/>
      <c r="H1137" s="62" t="s">
        <v>2281</v>
      </c>
      <c r="I1137" s="63" t="s">
        <v>1805</v>
      </c>
      <c r="J1137" s="64">
        <v>29.50976</v>
      </c>
      <c r="K1137" s="64">
        <v>29.875593050000006</v>
      </c>
      <c r="L1137" s="64">
        <f t="shared" si="18"/>
        <v>0.36583305000000621</v>
      </c>
    </row>
    <row r="1138" spans="1:12" ht="15" x14ac:dyDescent="0.2">
      <c r="A1138" s="8"/>
      <c r="B1138" s="28"/>
      <c r="C1138" s="28"/>
      <c r="D1138" s="13"/>
      <c r="E1138" s="13"/>
      <c r="F1138" s="13"/>
      <c r="G1138" s="61"/>
      <c r="H1138" s="62" t="s">
        <v>2282</v>
      </c>
      <c r="I1138" s="63" t="s">
        <v>1262</v>
      </c>
      <c r="J1138" s="64">
        <v>7.9130459999999996</v>
      </c>
      <c r="K1138" s="64">
        <v>10.915810159999999</v>
      </c>
      <c r="L1138" s="64">
        <f t="shared" si="18"/>
        <v>3.0027641599999999</v>
      </c>
    </row>
    <row r="1139" spans="1:12" ht="15" x14ac:dyDescent="0.2">
      <c r="A1139" s="8"/>
      <c r="B1139" s="28"/>
      <c r="C1139" s="28"/>
      <c r="D1139" s="13"/>
      <c r="E1139" s="13"/>
      <c r="F1139" s="13"/>
      <c r="G1139" s="61"/>
      <c r="H1139" s="62" t="s">
        <v>2283</v>
      </c>
      <c r="I1139" s="63" t="s">
        <v>1446</v>
      </c>
      <c r="J1139" s="64">
        <v>106.776298</v>
      </c>
      <c r="K1139" s="64">
        <v>102.75337741000001</v>
      </c>
      <c r="L1139" s="64">
        <f t="shared" si="18"/>
        <v>-4.022920589999984</v>
      </c>
    </row>
    <row r="1140" spans="1:12" ht="15" x14ac:dyDescent="0.2">
      <c r="A1140" s="8"/>
      <c r="B1140" s="28"/>
      <c r="C1140" s="28"/>
      <c r="D1140" s="13"/>
      <c r="E1140" s="13"/>
      <c r="F1140" s="13"/>
      <c r="G1140" s="61"/>
      <c r="H1140" s="62" t="s">
        <v>2284</v>
      </c>
      <c r="I1140" s="63" t="s">
        <v>1806</v>
      </c>
      <c r="J1140" s="64">
        <v>17.382728</v>
      </c>
      <c r="K1140" s="64">
        <v>18.744667950000004</v>
      </c>
      <c r="L1140" s="64">
        <f t="shared" si="18"/>
        <v>1.3619399500000036</v>
      </c>
    </row>
    <row r="1141" spans="1:12" ht="15" x14ac:dyDescent="0.2">
      <c r="A1141" s="8"/>
      <c r="B1141" s="28"/>
      <c r="C1141" s="28"/>
      <c r="D1141" s="13"/>
      <c r="E1141" s="13"/>
      <c r="F1141" s="13"/>
      <c r="G1141" s="61"/>
      <c r="H1141" s="62" t="s">
        <v>2195</v>
      </c>
      <c r="I1141" s="63" t="s">
        <v>1807</v>
      </c>
      <c r="J1141" s="64">
        <v>2.7731170000000001</v>
      </c>
      <c r="K1141" s="64">
        <v>3.5742585600000001</v>
      </c>
      <c r="L1141" s="64">
        <f t="shared" si="18"/>
        <v>0.80114156000000003</v>
      </c>
    </row>
    <row r="1142" spans="1:12" ht="15" x14ac:dyDescent="0.2">
      <c r="A1142" s="8"/>
      <c r="B1142" s="28"/>
      <c r="C1142" s="28"/>
      <c r="D1142" s="13"/>
      <c r="E1142" s="13"/>
      <c r="F1142" s="13"/>
      <c r="G1142" s="61"/>
      <c r="H1142" s="62" t="s">
        <v>2292</v>
      </c>
      <c r="I1142" s="63" t="s">
        <v>1808</v>
      </c>
      <c r="J1142" s="64">
        <v>0.89807700000000001</v>
      </c>
      <c r="K1142" s="64">
        <v>1.3321157200000002</v>
      </c>
      <c r="L1142" s="64">
        <f t="shared" si="18"/>
        <v>0.43403872000000021</v>
      </c>
    </row>
    <row r="1143" spans="1:12" ht="30" x14ac:dyDescent="0.2">
      <c r="A1143" s="8"/>
      <c r="B1143" s="28"/>
      <c r="C1143" s="28"/>
      <c r="D1143" s="13"/>
      <c r="E1143" s="13"/>
      <c r="F1143" s="13"/>
      <c r="G1143" s="61"/>
      <c r="H1143" s="62" t="s">
        <v>2293</v>
      </c>
      <c r="I1143" s="63" t="s">
        <v>1809</v>
      </c>
      <c r="J1143" s="64">
        <v>2.6125069999999999</v>
      </c>
      <c r="K1143" s="64">
        <v>2.9999908599999996</v>
      </c>
      <c r="L1143" s="64">
        <f t="shared" si="18"/>
        <v>0.38748385999999968</v>
      </c>
    </row>
    <row r="1144" spans="1:12" ht="15" x14ac:dyDescent="0.2">
      <c r="A1144" s="8"/>
      <c r="B1144" s="28"/>
      <c r="C1144" s="28"/>
      <c r="D1144" s="13"/>
      <c r="E1144" s="13"/>
      <c r="F1144" s="13"/>
      <c r="G1144" s="61"/>
      <c r="H1144" s="62" t="s">
        <v>2387</v>
      </c>
      <c r="I1144" s="63" t="s">
        <v>1810</v>
      </c>
      <c r="J1144" s="64">
        <v>1.6916370000000001</v>
      </c>
      <c r="K1144" s="64">
        <v>2.0714299900000004</v>
      </c>
      <c r="L1144" s="64">
        <f t="shared" si="18"/>
        <v>0.37979299000000033</v>
      </c>
    </row>
    <row r="1145" spans="1:12" ht="15" x14ac:dyDescent="0.2">
      <c r="A1145" s="8"/>
      <c r="B1145" s="28"/>
      <c r="C1145" s="28"/>
      <c r="D1145" s="13"/>
      <c r="E1145" s="13"/>
      <c r="F1145" s="13"/>
      <c r="G1145" s="61"/>
      <c r="H1145" s="62" t="s">
        <v>2388</v>
      </c>
      <c r="I1145" s="63" t="s">
        <v>1811</v>
      </c>
      <c r="J1145" s="64">
        <v>0.62121199999999999</v>
      </c>
      <c r="K1145" s="64">
        <v>0.74036307999999995</v>
      </c>
      <c r="L1145" s="64">
        <f t="shared" si="18"/>
        <v>0.11915107999999996</v>
      </c>
    </row>
    <row r="1146" spans="1:12" ht="15" x14ac:dyDescent="0.2">
      <c r="A1146" s="8"/>
      <c r="B1146" s="28"/>
      <c r="C1146" s="28"/>
      <c r="D1146" s="13"/>
      <c r="E1146" s="13"/>
      <c r="F1146" s="13"/>
      <c r="G1146" s="61"/>
      <c r="H1146" s="62" t="s">
        <v>2196</v>
      </c>
      <c r="I1146" s="63" t="s">
        <v>1812</v>
      </c>
      <c r="J1146" s="64">
        <v>2.0025400000000002</v>
      </c>
      <c r="K1146" s="64">
        <v>1.9727894200000002</v>
      </c>
      <c r="L1146" s="64">
        <f t="shared" si="18"/>
        <v>-2.9750579999999971E-2</v>
      </c>
    </row>
    <row r="1147" spans="1:12" ht="30" x14ac:dyDescent="0.2">
      <c r="A1147" s="8"/>
      <c r="B1147" s="28"/>
      <c r="C1147" s="28"/>
      <c r="D1147" s="13"/>
      <c r="E1147" s="13"/>
      <c r="F1147" s="13"/>
      <c r="G1147" s="61"/>
      <c r="H1147" s="62" t="s">
        <v>2402</v>
      </c>
      <c r="I1147" s="63" t="s">
        <v>1813</v>
      </c>
      <c r="J1147" s="64">
        <v>7.7999210000000003</v>
      </c>
      <c r="K1147" s="64">
        <v>7.6167535900000001</v>
      </c>
      <c r="L1147" s="64">
        <f t="shared" si="18"/>
        <v>-0.18316741000000025</v>
      </c>
    </row>
    <row r="1148" spans="1:12" ht="15" x14ac:dyDescent="0.2">
      <c r="A1148" s="8"/>
      <c r="B1148" s="28"/>
      <c r="C1148" s="28"/>
      <c r="D1148" s="13"/>
      <c r="E1148" s="13"/>
      <c r="F1148" s="13"/>
      <c r="G1148" s="61"/>
      <c r="H1148" s="62" t="s">
        <v>2403</v>
      </c>
      <c r="I1148" s="63" t="s">
        <v>1814</v>
      </c>
      <c r="J1148" s="64">
        <v>8.2637649999999994</v>
      </c>
      <c r="K1148" s="64">
        <v>9.0335966900000013</v>
      </c>
      <c r="L1148" s="64">
        <f t="shared" si="18"/>
        <v>0.76983169000000196</v>
      </c>
    </row>
    <row r="1149" spans="1:12" ht="15" x14ac:dyDescent="0.2">
      <c r="A1149" s="8"/>
      <c r="B1149" s="28"/>
      <c r="C1149" s="28"/>
      <c r="D1149" s="13"/>
      <c r="E1149" s="13"/>
      <c r="F1149" s="13"/>
      <c r="G1149" s="61"/>
      <c r="H1149" s="62" t="s">
        <v>2404</v>
      </c>
      <c r="I1149" s="63" t="s">
        <v>1815</v>
      </c>
      <c r="J1149" s="64">
        <v>9.7731089999999998</v>
      </c>
      <c r="K1149" s="64">
        <v>9.97123369</v>
      </c>
      <c r="L1149" s="64">
        <f t="shared" si="18"/>
        <v>0.19812469000000021</v>
      </c>
    </row>
    <row r="1150" spans="1:12" ht="15" x14ac:dyDescent="0.2">
      <c r="A1150" s="8"/>
      <c r="B1150" s="28"/>
      <c r="C1150" s="28"/>
      <c r="D1150" s="13"/>
      <c r="E1150" s="13"/>
      <c r="F1150" s="13"/>
      <c r="G1150" s="61"/>
      <c r="H1150" s="62" t="s">
        <v>2405</v>
      </c>
      <c r="I1150" s="63" t="s">
        <v>1816</v>
      </c>
      <c r="J1150" s="64">
        <v>8.0946990000000003</v>
      </c>
      <c r="K1150" s="64">
        <v>9.0077622599999998</v>
      </c>
      <c r="L1150" s="64">
        <f t="shared" si="18"/>
        <v>0.91306325999999949</v>
      </c>
    </row>
    <row r="1151" spans="1:12" ht="30" x14ac:dyDescent="0.2">
      <c r="A1151" s="8"/>
      <c r="B1151" s="28"/>
      <c r="C1151" s="28"/>
      <c r="D1151" s="13"/>
      <c r="E1151" s="13"/>
      <c r="F1151" s="13"/>
      <c r="G1151" s="61"/>
      <c r="H1151" s="62" t="s">
        <v>2406</v>
      </c>
      <c r="I1151" s="63" t="s">
        <v>1817</v>
      </c>
      <c r="J1151" s="64">
        <v>7.2546549999999996</v>
      </c>
      <c r="K1151" s="64">
        <v>7.0026313400000006</v>
      </c>
      <c r="L1151" s="64">
        <f t="shared" si="18"/>
        <v>-0.25202365999999898</v>
      </c>
    </row>
    <row r="1152" spans="1:12" ht="30" x14ac:dyDescent="0.2">
      <c r="A1152" s="8"/>
      <c r="B1152" s="28"/>
      <c r="C1152" s="28"/>
      <c r="D1152" s="13"/>
      <c r="E1152" s="13"/>
      <c r="F1152" s="13"/>
      <c r="G1152" s="61"/>
      <c r="H1152" s="62" t="s">
        <v>2407</v>
      </c>
      <c r="I1152" s="63" t="s">
        <v>1818</v>
      </c>
      <c r="J1152" s="64">
        <v>5.2906560000000002</v>
      </c>
      <c r="K1152" s="64">
        <v>4.4975550499999999</v>
      </c>
      <c r="L1152" s="64">
        <f t="shared" si="18"/>
        <v>-0.79310095000000036</v>
      </c>
    </row>
    <row r="1153" spans="1:12" ht="15" x14ac:dyDescent="0.2">
      <c r="A1153" s="8"/>
      <c r="B1153" s="28"/>
      <c r="C1153" s="28"/>
      <c r="D1153" s="13"/>
      <c r="E1153" s="13"/>
      <c r="F1153" s="13"/>
      <c r="G1153" s="61" t="s">
        <v>41</v>
      </c>
      <c r="H1153" s="62"/>
      <c r="I1153" s="63"/>
      <c r="J1153" s="64">
        <v>4000.032925</v>
      </c>
      <c r="K1153" s="64">
        <v>3999.2320694299997</v>
      </c>
      <c r="L1153" s="64">
        <f t="shared" si="18"/>
        <v>-0.80085557000029439</v>
      </c>
    </row>
    <row r="1154" spans="1:12" ht="15" x14ac:dyDescent="0.2">
      <c r="A1154" s="8"/>
      <c r="B1154" s="28"/>
      <c r="C1154" s="28"/>
      <c r="D1154" s="13"/>
      <c r="E1154" s="13"/>
      <c r="F1154" s="13"/>
      <c r="G1154" s="61"/>
      <c r="H1154" s="62" t="s">
        <v>76</v>
      </c>
      <c r="I1154" s="63" t="s">
        <v>276</v>
      </c>
      <c r="J1154" s="64">
        <v>3581.0657419999998</v>
      </c>
      <c r="K1154" s="64">
        <v>3579.2228684800002</v>
      </c>
      <c r="L1154" s="64">
        <f t="shared" si="18"/>
        <v>-1.8428735199995572</v>
      </c>
    </row>
    <row r="1155" spans="1:12" ht="15" x14ac:dyDescent="0.2">
      <c r="A1155" s="8"/>
      <c r="B1155" s="28"/>
      <c r="C1155" s="28"/>
      <c r="D1155" s="13"/>
      <c r="E1155" s="13"/>
      <c r="F1155" s="13"/>
      <c r="G1155" s="61"/>
      <c r="H1155" s="62" t="s">
        <v>88</v>
      </c>
      <c r="I1155" s="63" t="s">
        <v>277</v>
      </c>
      <c r="J1155" s="64">
        <v>196.133859</v>
      </c>
      <c r="K1155" s="64">
        <v>196.01666020999986</v>
      </c>
      <c r="L1155" s="64">
        <f t="shared" si="18"/>
        <v>-0.11719879000014544</v>
      </c>
    </row>
    <row r="1156" spans="1:12" ht="15" x14ac:dyDescent="0.2">
      <c r="A1156" s="8"/>
      <c r="B1156" s="28"/>
      <c r="C1156" s="28"/>
      <c r="D1156" s="13"/>
      <c r="E1156" s="13"/>
      <c r="F1156" s="13"/>
      <c r="G1156" s="61"/>
      <c r="H1156" s="62" t="s">
        <v>46</v>
      </c>
      <c r="I1156" s="63" t="s">
        <v>278</v>
      </c>
      <c r="J1156" s="64">
        <v>153.24006199999999</v>
      </c>
      <c r="K1156" s="64">
        <v>153.24006199999991</v>
      </c>
      <c r="L1156" s="64">
        <f t="shared" si="18"/>
        <v>0</v>
      </c>
    </row>
    <row r="1157" spans="1:12" ht="30" x14ac:dyDescent="0.2">
      <c r="A1157" s="8"/>
      <c r="B1157" s="28"/>
      <c r="C1157" s="28"/>
      <c r="D1157" s="13"/>
      <c r="E1157" s="13"/>
      <c r="F1157" s="13"/>
      <c r="G1157" s="61"/>
      <c r="H1157" s="62" t="s">
        <v>48</v>
      </c>
      <c r="I1157" s="63" t="s">
        <v>279</v>
      </c>
      <c r="J1157" s="64">
        <v>69.593261999999996</v>
      </c>
      <c r="K1157" s="64">
        <v>70.752478740000001</v>
      </c>
      <c r="L1157" s="64">
        <f t="shared" si="18"/>
        <v>1.1592167400000051</v>
      </c>
    </row>
    <row r="1158" spans="1:12" ht="15" x14ac:dyDescent="0.2">
      <c r="A1158" s="8"/>
      <c r="B1158" s="28"/>
      <c r="C1158" s="28"/>
      <c r="D1158" s="13"/>
      <c r="E1158" s="13"/>
      <c r="F1158" s="13"/>
      <c r="G1158" s="61" t="s">
        <v>70</v>
      </c>
      <c r="H1158" s="62"/>
      <c r="I1158" s="63"/>
      <c r="J1158" s="64">
        <v>408.78849300000002</v>
      </c>
      <c r="K1158" s="64">
        <v>402.64229332999969</v>
      </c>
      <c r="L1158" s="64">
        <f t="shared" si="18"/>
        <v>-6.1461996700003283</v>
      </c>
    </row>
    <row r="1159" spans="1:12" ht="15" x14ac:dyDescent="0.2">
      <c r="A1159" s="8"/>
      <c r="B1159" s="28"/>
      <c r="C1159" s="28"/>
      <c r="D1159" s="13"/>
      <c r="E1159" s="13"/>
      <c r="F1159" s="13"/>
      <c r="G1159" s="61"/>
      <c r="H1159" s="62" t="s">
        <v>280</v>
      </c>
      <c r="I1159" s="63" t="s">
        <v>281</v>
      </c>
      <c r="J1159" s="64">
        <v>323.61560700000001</v>
      </c>
      <c r="K1159" s="64">
        <v>323.61560699999973</v>
      </c>
      <c r="L1159" s="64">
        <f t="shared" si="18"/>
        <v>0</v>
      </c>
    </row>
    <row r="1160" spans="1:12" ht="15" x14ac:dyDescent="0.2">
      <c r="A1160" s="8"/>
      <c r="B1160" s="28"/>
      <c r="C1160" s="28"/>
      <c r="D1160" s="13"/>
      <c r="E1160" s="13"/>
      <c r="F1160" s="13"/>
      <c r="G1160" s="61"/>
      <c r="H1160" s="62" t="s">
        <v>282</v>
      </c>
      <c r="I1160" s="63" t="s">
        <v>283</v>
      </c>
      <c r="J1160" s="64">
        <v>43.696658999999997</v>
      </c>
      <c r="K1160" s="64">
        <v>43.696659000000004</v>
      </c>
      <c r="L1160" s="64">
        <f t="shared" ref="L1160:L1223" si="19">+K1160-J1160</f>
        <v>0</v>
      </c>
    </row>
    <row r="1161" spans="1:12" ht="15" x14ac:dyDescent="0.2">
      <c r="A1161" s="8"/>
      <c r="B1161" s="28"/>
      <c r="C1161" s="28"/>
      <c r="D1161" s="13"/>
      <c r="E1161" s="13"/>
      <c r="F1161" s="13"/>
      <c r="G1161" s="61"/>
      <c r="H1161" s="62" t="s">
        <v>284</v>
      </c>
      <c r="I1161" s="63" t="s">
        <v>285</v>
      </c>
      <c r="J1161" s="64">
        <v>41.476227000000002</v>
      </c>
      <c r="K1161" s="64">
        <v>35.330027329999993</v>
      </c>
      <c r="L1161" s="64">
        <f t="shared" si="19"/>
        <v>-6.1461996700000086</v>
      </c>
    </row>
    <row r="1162" spans="1:12" ht="15" x14ac:dyDescent="0.2">
      <c r="A1162" s="8"/>
      <c r="B1162" s="28"/>
      <c r="C1162" s="28"/>
      <c r="D1162" s="13"/>
      <c r="E1162" s="29">
        <v>18</v>
      </c>
      <c r="F1162" s="30" t="s">
        <v>293</v>
      </c>
      <c r="G1162" s="31"/>
      <c r="H1162" s="32"/>
      <c r="I1162" s="33"/>
      <c r="J1162" s="34">
        <v>10958.649950000001</v>
      </c>
      <c r="K1162" s="34">
        <v>19704.834999999995</v>
      </c>
      <c r="L1162" s="34">
        <f t="shared" si="19"/>
        <v>8746.1850499999946</v>
      </c>
    </row>
    <row r="1163" spans="1:12" ht="15" x14ac:dyDescent="0.2">
      <c r="A1163" s="8"/>
      <c r="B1163" s="28"/>
      <c r="C1163" s="28"/>
      <c r="D1163" s="13"/>
      <c r="E1163" s="13"/>
      <c r="F1163" s="13"/>
      <c r="G1163" s="61" t="s">
        <v>2</v>
      </c>
      <c r="H1163" s="62"/>
      <c r="I1163" s="63"/>
      <c r="J1163" s="64">
        <v>10637.721396999999</v>
      </c>
      <c r="K1163" s="64">
        <v>18981.612439499997</v>
      </c>
      <c r="L1163" s="64">
        <f t="shared" si="19"/>
        <v>8343.8910424999976</v>
      </c>
    </row>
    <row r="1164" spans="1:12" ht="15" x14ac:dyDescent="0.2">
      <c r="A1164" s="8"/>
      <c r="B1164" s="28"/>
      <c r="C1164" s="28"/>
      <c r="D1164" s="13"/>
      <c r="E1164" s="13"/>
      <c r="F1164" s="13"/>
      <c r="G1164" s="61"/>
      <c r="H1164" s="62" t="s">
        <v>2165</v>
      </c>
      <c r="I1164" s="63" t="s">
        <v>1278</v>
      </c>
      <c r="J1164" s="64">
        <v>9.3157730000000001</v>
      </c>
      <c r="K1164" s="64">
        <v>9.2349149499999985</v>
      </c>
      <c r="L1164" s="64">
        <f t="shared" si="19"/>
        <v>-8.0858050000001569E-2</v>
      </c>
    </row>
    <row r="1165" spans="1:12" ht="15" x14ac:dyDescent="0.2">
      <c r="A1165" s="8"/>
      <c r="B1165" s="28"/>
      <c r="C1165" s="28"/>
      <c r="D1165" s="13"/>
      <c r="E1165" s="13"/>
      <c r="F1165" s="13"/>
      <c r="G1165" s="61"/>
      <c r="H1165" s="62" t="s">
        <v>2179</v>
      </c>
      <c r="I1165" s="63" t="s">
        <v>1882</v>
      </c>
      <c r="J1165" s="64">
        <v>3.7437969999999998</v>
      </c>
      <c r="K1165" s="64">
        <v>17.37479845</v>
      </c>
      <c r="L1165" s="64">
        <f t="shared" si="19"/>
        <v>13.631001449999999</v>
      </c>
    </row>
    <row r="1166" spans="1:12" ht="15" x14ac:dyDescent="0.2">
      <c r="A1166" s="8"/>
      <c r="B1166" s="28"/>
      <c r="C1166" s="28"/>
      <c r="D1166" s="13"/>
      <c r="E1166" s="13"/>
      <c r="F1166" s="13"/>
      <c r="G1166" s="61"/>
      <c r="H1166" s="62" t="s">
        <v>2180</v>
      </c>
      <c r="I1166" s="63" t="s">
        <v>1883</v>
      </c>
      <c r="J1166" s="64">
        <v>3.761476</v>
      </c>
      <c r="K1166" s="64">
        <v>3.7022155899999993</v>
      </c>
      <c r="L1166" s="64">
        <f t="shared" si="19"/>
        <v>-5.9260410000000707E-2</v>
      </c>
    </row>
    <row r="1167" spans="1:12" ht="15" x14ac:dyDescent="0.2">
      <c r="A1167" s="8"/>
      <c r="B1167" s="28"/>
      <c r="C1167" s="28"/>
      <c r="D1167" s="13"/>
      <c r="E1167" s="13"/>
      <c r="F1167" s="13"/>
      <c r="G1167" s="61"/>
      <c r="H1167" s="62" t="s">
        <v>2182</v>
      </c>
      <c r="I1167" s="63" t="s">
        <v>1884</v>
      </c>
      <c r="J1167" s="64">
        <v>2.163907</v>
      </c>
      <c r="K1167" s="64">
        <v>1.8356204399999998</v>
      </c>
      <c r="L1167" s="64">
        <f t="shared" si="19"/>
        <v>-0.32828656000000023</v>
      </c>
    </row>
    <row r="1168" spans="1:12" ht="15" x14ac:dyDescent="0.2">
      <c r="A1168" s="8"/>
      <c r="B1168" s="28"/>
      <c r="C1168" s="28"/>
      <c r="D1168" s="13"/>
      <c r="E1168" s="13"/>
      <c r="F1168" s="13"/>
      <c r="G1168" s="61"/>
      <c r="H1168" s="62" t="s">
        <v>2183</v>
      </c>
      <c r="I1168" s="63" t="s">
        <v>1885</v>
      </c>
      <c r="J1168" s="64">
        <v>1.2381249999999999</v>
      </c>
      <c r="K1168" s="64">
        <v>1.2186446700000002</v>
      </c>
      <c r="L1168" s="64">
        <f t="shared" si="19"/>
        <v>-1.9480329999999713E-2</v>
      </c>
    </row>
    <row r="1169" spans="1:12" ht="15" x14ac:dyDescent="0.2">
      <c r="A1169" s="8"/>
      <c r="B1169" s="28"/>
      <c r="C1169" s="28"/>
      <c r="D1169" s="13"/>
      <c r="E1169" s="13"/>
      <c r="F1169" s="13"/>
      <c r="G1169" s="61"/>
      <c r="H1169" s="62" t="s">
        <v>2184</v>
      </c>
      <c r="I1169" s="63" t="s">
        <v>1886</v>
      </c>
      <c r="J1169" s="64">
        <v>1.2635209999999999</v>
      </c>
      <c r="K1169" s="64">
        <v>0.61244742000000008</v>
      </c>
      <c r="L1169" s="64">
        <f t="shared" si="19"/>
        <v>-0.65107357999999982</v>
      </c>
    </row>
    <row r="1170" spans="1:12" ht="15" x14ac:dyDescent="0.2">
      <c r="A1170" s="8"/>
      <c r="B1170" s="28"/>
      <c r="C1170" s="28"/>
      <c r="D1170" s="13"/>
      <c r="E1170" s="13"/>
      <c r="F1170" s="13"/>
      <c r="G1170" s="61"/>
      <c r="H1170" s="62" t="s">
        <v>2191</v>
      </c>
      <c r="I1170" s="63" t="s">
        <v>1887</v>
      </c>
      <c r="J1170" s="64">
        <v>3.0620440000000002</v>
      </c>
      <c r="K1170" s="64">
        <v>4.2241596199999991</v>
      </c>
      <c r="L1170" s="64">
        <f t="shared" si="19"/>
        <v>1.1621156199999989</v>
      </c>
    </row>
    <row r="1171" spans="1:12" ht="15" x14ac:dyDescent="0.2">
      <c r="A1171" s="8"/>
      <c r="B1171" s="28"/>
      <c r="C1171" s="28"/>
      <c r="D1171" s="13"/>
      <c r="E1171" s="13"/>
      <c r="F1171" s="13"/>
      <c r="G1171" s="61"/>
      <c r="H1171" s="62" t="s">
        <v>2186</v>
      </c>
      <c r="I1171" s="63" t="s">
        <v>1215</v>
      </c>
      <c r="J1171" s="64">
        <v>7.0366039999999996</v>
      </c>
      <c r="K1171" s="64">
        <v>6.8582918200000007</v>
      </c>
      <c r="L1171" s="64">
        <f t="shared" si="19"/>
        <v>-0.17831217999999893</v>
      </c>
    </row>
    <row r="1172" spans="1:12" ht="15" x14ac:dyDescent="0.2">
      <c r="A1172" s="8"/>
      <c r="B1172" s="28"/>
      <c r="C1172" s="28"/>
      <c r="D1172" s="13"/>
      <c r="E1172" s="13"/>
      <c r="F1172" s="13"/>
      <c r="G1172" s="61"/>
      <c r="H1172" s="62" t="s">
        <v>2213</v>
      </c>
      <c r="I1172" s="63" t="s">
        <v>1888</v>
      </c>
      <c r="J1172" s="64">
        <v>0.65571800000000002</v>
      </c>
      <c r="K1172" s="64">
        <v>0.66053125000000001</v>
      </c>
      <c r="L1172" s="64">
        <f t="shared" si="19"/>
        <v>4.8132499999999911E-3</v>
      </c>
    </row>
    <row r="1173" spans="1:12" ht="15" x14ac:dyDescent="0.2">
      <c r="A1173" s="8"/>
      <c r="B1173" s="28"/>
      <c r="C1173" s="28"/>
      <c r="D1173" s="13"/>
      <c r="E1173" s="13"/>
      <c r="F1173" s="13"/>
      <c r="G1173" s="61"/>
      <c r="H1173" s="62" t="s">
        <v>2167</v>
      </c>
      <c r="I1173" s="63" t="s">
        <v>1889</v>
      </c>
      <c r="J1173" s="64">
        <v>5.832605</v>
      </c>
      <c r="K1173" s="64">
        <v>4.0495200900000006</v>
      </c>
      <c r="L1173" s="64">
        <f t="shared" si="19"/>
        <v>-1.7830849099999995</v>
      </c>
    </row>
    <row r="1174" spans="1:12" ht="15" x14ac:dyDescent="0.2">
      <c r="A1174" s="8"/>
      <c r="B1174" s="28"/>
      <c r="C1174" s="28"/>
      <c r="D1174" s="13"/>
      <c r="E1174" s="13"/>
      <c r="F1174" s="13"/>
      <c r="G1174" s="61"/>
      <c r="H1174" s="62" t="s">
        <v>2169</v>
      </c>
      <c r="I1174" s="63" t="s">
        <v>1890</v>
      </c>
      <c r="J1174" s="64">
        <v>2.3289330000000001</v>
      </c>
      <c r="K1174" s="64">
        <v>2282.9012171900004</v>
      </c>
      <c r="L1174" s="64">
        <f t="shared" si="19"/>
        <v>2280.5722841900006</v>
      </c>
    </row>
    <row r="1175" spans="1:12" ht="15" x14ac:dyDescent="0.2">
      <c r="A1175" s="8"/>
      <c r="B1175" s="28"/>
      <c r="C1175" s="28"/>
      <c r="D1175" s="13"/>
      <c r="E1175" s="13"/>
      <c r="F1175" s="13"/>
      <c r="G1175" s="61"/>
      <c r="H1175" s="62" t="s">
        <v>2170</v>
      </c>
      <c r="I1175" s="63" t="s">
        <v>1891</v>
      </c>
      <c r="J1175" s="64">
        <v>500.84210100000001</v>
      </c>
      <c r="K1175" s="64">
        <v>499.88643408999997</v>
      </c>
      <c r="L1175" s="64">
        <f t="shared" si="19"/>
        <v>-0.95566691000004766</v>
      </c>
    </row>
    <row r="1176" spans="1:12" ht="15" x14ac:dyDescent="0.2">
      <c r="A1176" s="8"/>
      <c r="B1176" s="28"/>
      <c r="C1176" s="28"/>
      <c r="D1176" s="13"/>
      <c r="E1176" s="13"/>
      <c r="F1176" s="13"/>
      <c r="G1176" s="61"/>
      <c r="H1176" s="62" t="s">
        <v>2197</v>
      </c>
      <c r="I1176" s="63" t="s">
        <v>1892</v>
      </c>
      <c r="J1176" s="64">
        <v>2.35527</v>
      </c>
      <c r="K1176" s="64">
        <v>1.4293901400000002</v>
      </c>
      <c r="L1176" s="64">
        <f t="shared" si="19"/>
        <v>-0.92587985999999978</v>
      </c>
    </row>
    <row r="1177" spans="1:12" ht="30" x14ac:dyDescent="0.2">
      <c r="A1177" s="8"/>
      <c r="B1177" s="28"/>
      <c r="C1177" s="28"/>
      <c r="D1177" s="13"/>
      <c r="E1177" s="13"/>
      <c r="F1177" s="13"/>
      <c r="G1177" s="61"/>
      <c r="H1177" s="62" t="s">
        <v>2198</v>
      </c>
      <c r="I1177" s="63" t="s">
        <v>1893</v>
      </c>
      <c r="J1177" s="64">
        <v>2.2011810000000001</v>
      </c>
      <c r="K1177" s="64">
        <v>2.6931414099999995</v>
      </c>
      <c r="L1177" s="64">
        <f t="shared" si="19"/>
        <v>0.49196040999999946</v>
      </c>
    </row>
    <row r="1178" spans="1:12" ht="15" x14ac:dyDescent="0.2">
      <c r="A1178" s="8"/>
      <c r="B1178" s="28"/>
      <c r="C1178" s="28"/>
      <c r="D1178" s="13"/>
      <c r="E1178" s="13"/>
      <c r="F1178" s="13"/>
      <c r="G1178" s="61"/>
      <c r="H1178" s="62" t="s">
        <v>2190</v>
      </c>
      <c r="I1178" s="63" t="s">
        <v>1894</v>
      </c>
      <c r="J1178" s="64">
        <v>6.3150500000000003</v>
      </c>
      <c r="K1178" s="64">
        <v>3.5712081499999999</v>
      </c>
      <c r="L1178" s="64">
        <f t="shared" si="19"/>
        <v>-2.7438418500000004</v>
      </c>
    </row>
    <row r="1179" spans="1:12" ht="15" x14ac:dyDescent="0.2">
      <c r="A1179" s="8"/>
      <c r="B1179" s="28"/>
      <c r="C1179" s="28"/>
      <c r="D1179" s="13"/>
      <c r="E1179" s="13"/>
      <c r="F1179" s="13"/>
      <c r="G1179" s="61"/>
      <c r="H1179" s="62" t="s">
        <v>2235</v>
      </c>
      <c r="I1179" s="63" t="s">
        <v>1895</v>
      </c>
      <c r="J1179" s="64">
        <v>3.2984290000000001</v>
      </c>
      <c r="K1179" s="64">
        <v>1.7193835500000001</v>
      </c>
      <c r="L1179" s="64">
        <f t="shared" si="19"/>
        <v>-1.57904545</v>
      </c>
    </row>
    <row r="1180" spans="1:12" ht="30" x14ac:dyDescent="0.2">
      <c r="A1180" s="8"/>
      <c r="B1180" s="28"/>
      <c r="C1180" s="28"/>
      <c r="D1180" s="13"/>
      <c r="E1180" s="13"/>
      <c r="F1180" s="13"/>
      <c r="G1180" s="61"/>
      <c r="H1180" s="62" t="s">
        <v>2390</v>
      </c>
      <c r="I1180" s="63" t="s">
        <v>1896</v>
      </c>
      <c r="J1180" s="64">
        <v>4.4668089999999996</v>
      </c>
      <c r="K1180" s="64">
        <v>3.5849071100000001</v>
      </c>
      <c r="L1180" s="64">
        <f t="shared" si="19"/>
        <v>-0.88190188999999952</v>
      </c>
    </row>
    <row r="1181" spans="1:12" ht="15" x14ac:dyDescent="0.2">
      <c r="A1181" s="8"/>
      <c r="B1181" s="28"/>
      <c r="C1181" s="28"/>
      <c r="D1181" s="13"/>
      <c r="E1181" s="13"/>
      <c r="F1181" s="13"/>
      <c r="G1181" s="61"/>
      <c r="H1181" s="62" t="s">
        <v>2469</v>
      </c>
      <c r="I1181" s="63" t="s">
        <v>1897</v>
      </c>
      <c r="J1181" s="64">
        <v>1.779328</v>
      </c>
      <c r="K1181" s="64">
        <v>1.8269083099999999</v>
      </c>
      <c r="L1181" s="64">
        <f t="shared" si="19"/>
        <v>4.7580309999999848E-2</v>
      </c>
    </row>
    <row r="1182" spans="1:12" ht="15" x14ac:dyDescent="0.2">
      <c r="A1182" s="8"/>
      <c r="B1182" s="28"/>
      <c r="C1182" s="28"/>
      <c r="D1182" s="13"/>
      <c r="E1182" s="13"/>
      <c r="F1182" s="13"/>
      <c r="G1182" s="61"/>
      <c r="H1182" s="62" t="s">
        <v>2470</v>
      </c>
      <c r="I1182" s="63" t="s">
        <v>1898</v>
      </c>
      <c r="J1182" s="64">
        <v>1.5123249999999999</v>
      </c>
      <c r="K1182" s="64">
        <v>1.1940583599999999</v>
      </c>
      <c r="L1182" s="64">
        <f t="shared" si="19"/>
        <v>-0.31826664000000005</v>
      </c>
    </row>
    <row r="1183" spans="1:12" ht="30" x14ac:dyDescent="0.2">
      <c r="A1183" s="8"/>
      <c r="B1183" s="28"/>
      <c r="C1183" s="28"/>
      <c r="D1183" s="13"/>
      <c r="E1183" s="13"/>
      <c r="F1183" s="13"/>
      <c r="G1183" s="61"/>
      <c r="H1183" s="62" t="s">
        <v>2471</v>
      </c>
      <c r="I1183" s="63" t="s">
        <v>1899</v>
      </c>
      <c r="J1183" s="64">
        <v>1.563194</v>
      </c>
      <c r="K1183" s="64">
        <v>0.85483764000000018</v>
      </c>
      <c r="L1183" s="64">
        <f t="shared" si="19"/>
        <v>-0.7083563599999998</v>
      </c>
    </row>
    <row r="1184" spans="1:12" ht="30" x14ac:dyDescent="0.2">
      <c r="A1184" s="8"/>
      <c r="B1184" s="28"/>
      <c r="C1184" s="28"/>
      <c r="D1184" s="13"/>
      <c r="E1184" s="13"/>
      <c r="F1184" s="13"/>
      <c r="G1184" s="61"/>
      <c r="H1184" s="62" t="s">
        <v>2472</v>
      </c>
      <c r="I1184" s="63" t="s">
        <v>1900</v>
      </c>
      <c r="J1184" s="64">
        <v>1.4376249999999999</v>
      </c>
      <c r="K1184" s="64">
        <v>1.3823187299999999</v>
      </c>
      <c r="L1184" s="64">
        <f t="shared" si="19"/>
        <v>-5.5306269999999991E-2</v>
      </c>
    </row>
    <row r="1185" spans="1:12" ht="15" x14ac:dyDescent="0.2">
      <c r="A1185" s="8"/>
      <c r="B1185" s="28"/>
      <c r="C1185" s="28"/>
      <c r="D1185" s="13"/>
      <c r="E1185" s="13"/>
      <c r="F1185" s="13"/>
      <c r="G1185" s="61"/>
      <c r="H1185" s="62" t="s">
        <v>2270</v>
      </c>
      <c r="I1185" s="63" t="s">
        <v>2115</v>
      </c>
      <c r="J1185" s="64">
        <v>9.4481450000000002</v>
      </c>
      <c r="K1185" s="64">
        <v>5.8004440800000019</v>
      </c>
      <c r="L1185" s="64">
        <f t="shared" si="19"/>
        <v>-3.6477009199999983</v>
      </c>
    </row>
    <row r="1186" spans="1:12" ht="30" x14ac:dyDescent="0.2">
      <c r="A1186" s="8"/>
      <c r="B1186" s="28"/>
      <c r="C1186" s="28"/>
      <c r="D1186" s="13"/>
      <c r="E1186" s="13"/>
      <c r="F1186" s="13"/>
      <c r="G1186" s="61"/>
      <c r="H1186" s="62" t="s">
        <v>2271</v>
      </c>
      <c r="I1186" s="63" t="s">
        <v>1901</v>
      </c>
      <c r="J1186" s="64">
        <v>12.617941</v>
      </c>
      <c r="K1186" s="64">
        <v>14.169937560000001</v>
      </c>
      <c r="L1186" s="64">
        <f t="shared" si="19"/>
        <v>1.551996560000001</v>
      </c>
    </row>
    <row r="1187" spans="1:12" ht="15" x14ac:dyDescent="0.2">
      <c r="A1187" s="8"/>
      <c r="B1187" s="28"/>
      <c r="C1187" s="28"/>
      <c r="D1187" s="13"/>
      <c r="E1187" s="13"/>
      <c r="F1187" s="13"/>
      <c r="G1187" s="61"/>
      <c r="H1187" s="62" t="s">
        <v>2272</v>
      </c>
      <c r="I1187" s="63" t="s">
        <v>1262</v>
      </c>
      <c r="J1187" s="64">
        <v>5.5456890000000003</v>
      </c>
      <c r="K1187" s="64">
        <v>6.5757065699999986</v>
      </c>
      <c r="L1187" s="64">
        <f t="shared" si="19"/>
        <v>1.0300175699999983</v>
      </c>
    </row>
    <row r="1188" spans="1:12" ht="30" x14ac:dyDescent="0.2">
      <c r="A1188" s="8"/>
      <c r="B1188" s="28"/>
      <c r="C1188" s="28"/>
      <c r="D1188" s="13"/>
      <c r="E1188" s="13"/>
      <c r="F1188" s="13"/>
      <c r="G1188" s="61"/>
      <c r="H1188" s="62" t="s">
        <v>2273</v>
      </c>
      <c r="I1188" s="63" t="s">
        <v>1902</v>
      </c>
      <c r="J1188" s="64">
        <v>3.0069919999999999</v>
      </c>
      <c r="K1188" s="64">
        <v>3.0398994100000003</v>
      </c>
      <c r="L1188" s="64">
        <f t="shared" si="19"/>
        <v>3.2907410000000414E-2</v>
      </c>
    </row>
    <row r="1189" spans="1:12" ht="15" x14ac:dyDescent="0.2">
      <c r="A1189" s="8"/>
      <c r="B1189" s="28"/>
      <c r="C1189" s="28"/>
      <c r="D1189" s="13"/>
      <c r="E1189" s="13"/>
      <c r="F1189" s="13"/>
      <c r="G1189" s="61"/>
      <c r="H1189" s="62" t="s">
        <v>2274</v>
      </c>
      <c r="I1189" s="63" t="s">
        <v>1903</v>
      </c>
      <c r="J1189" s="64">
        <v>2.128949</v>
      </c>
      <c r="K1189" s="64">
        <v>2.37644696</v>
      </c>
      <c r="L1189" s="64">
        <f t="shared" si="19"/>
        <v>0.24749796000000002</v>
      </c>
    </row>
    <row r="1190" spans="1:12" ht="15" x14ac:dyDescent="0.2">
      <c r="A1190" s="8"/>
      <c r="B1190" s="28"/>
      <c r="C1190" s="28"/>
      <c r="D1190" s="13"/>
      <c r="E1190" s="13"/>
      <c r="F1190" s="13"/>
      <c r="G1190" s="61"/>
      <c r="H1190" s="62" t="s">
        <v>2194</v>
      </c>
      <c r="I1190" s="63" t="s">
        <v>1904</v>
      </c>
      <c r="J1190" s="64">
        <v>10007.55594</v>
      </c>
      <c r="K1190" s="64">
        <v>16069.731859059999</v>
      </c>
      <c r="L1190" s="64">
        <f t="shared" si="19"/>
        <v>6062.1759190599987</v>
      </c>
    </row>
    <row r="1191" spans="1:12" ht="15" x14ac:dyDescent="0.2">
      <c r="A1191" s="8"/>
      <c r="B1191" s="28"/>
      <c r="C1191" s="28"/>
      <c r="D1191" s="13"/>
      <c r="E1191" s="13"/>
      <c r="F1191" s="13"/>
      <c r="G1191" s="61"/>
      <c r="H1191" s="62" t="s">
        <v>2286</v>
      </c>
      <c r="I1191" s="63" t="s">
        <v>1905</v>
      </c>
      <c r="J1191" s="64">
        <v>2.2612209999999999</v>
      </c>
      <c r="K1191" s="64">
        <v>2.5597479499999998</v>
      </c>
      <c r="L1191" s="64">
        <f t="shared" si="19"/>
        <v>0.29852694999999985</v>
      </c>
    </row>
    <row r="1192" spans="1:12" ht="15" x14ac:dyDescent="0.2">
      <c r="A1192" s="8"/>
      <c r="B1192" s="28"/>
      <c r="C1192" s="28"/>
      <c r="D1192" s="13"/>
      <c r="E1192" s="13"/>
      <c r="F1192" s="13"/>
      <c r="G1192" s="61"/>
      <c r="H1192" s="62" t="s">
        <v>2361</v>
      </c>
      <c r="I1192" s="63" t="s">
        <v>1906</v>
      </c>
      <c r="J1192" s="64">
        <v>2.025512</v>
      </c>
      <c r="K1192" s="64">
        <v>1.8162281900000001</v>
      </c>
      <c r="L1192" s="64">
        <f t="shared" si="19"/>
        <v>-0.20928380999999985</v>
      </c>
    </row>
    <row r="1193" spans="1:12" ht="15" x14ac:dyDescent="0.2">
      <c r="A1193" s="8"/>
      <c r="B1193" s="28"/>
      <c r="C1193" s="28"/>
      <c r="D1193" s="13"/>
      <c r="E1193" s="13"/>
      <c r="F1193" s="13"/>
      <c r="G1193" s="61"/>
      <c r="H1193" s="62" t="s">
        <v>2363</v>
      </c>
      <c r="I1193" s="63" t="s">
        <v>1907</v>
      </c>
      <c r="J1193" s="64">
        <v>8.9642300000000006</v>
      </c>
      <c r="K1193" s="64">
        <v>8.8319705300000013</v>
      </c>
      <c r="L1193" s="64">
        <f t="shared" si="19"/>
        <v>-0.13225946999999927</v>
      </c>
    </row>
    <row r="1194" spans="1:12" ht="15" x14ac:dyDescent="0.2">
      <c r="A1194" s="8"/>
      <c r="B1194" s="28"/>
      <c r="C1194" s="28"/>
      <c r="D1194" s="13"/>
      <c r="E1194" s="13"/>
      <c r="F1194" s="13"/>
      <c r="G1194" s="61"/>
      <c r="H1194" s="62" t="s">
        <v>2365</v>
      </c>
      <c r="I1194" s="63" t="s">
        <v>1908</v>
      </c>
      <c r="J1194" s="64">
        <v>3.707703</v>
      </c>
      <c r="K1194" s="64">
        <v>3.6637619199999989</v>
      </c>
      <c r="L1194" s="64">
        <f t="shared" si="19"/>
        <v>-4.3941080000001076E-2</v>
      </c>
    </row>
    <row r="1195" spans="1:12" ht="15" x14ac:dyDescent="0.2">
      <c r="A1195" s="8"/>
      <c r="B1195" s="28"/>
      <c r="C1195" s="28"/>
      <c r="D1195" s="13"/>
      <c r="E1195" s="13"/>
      <c r="F1195" s="13"/>
      <c r="G1195" s="61"/>
      <c r="H1195" s="62" t="s">
        <v>2490</v>
      </c>
      <c r="I1195" s="63" t="s">
        <v>1909</v>
      </c>
      <c r="J1195" s="64">
        <v>2.0123389999999999</v>
      </c>
      <c r="K1195" s="64">
        <v>1.81962829</v>
      </c>
      <c r="L1195" s="64">
        <f t="shared" si="19"/>
        <v>-0.19271070999999984</v>
      </c>
    </row>
    <row r="1196" spans="1:12" ht="15" x14ac:dyDescent="0.2">
      <c r="A1196" s="8"/>
      <c r="B1196" s="28"/>
      <c r="C1196" s="28"/>
      <c r="D1196" s="13"/>
      <c r="E1196" s="13"/>
      <c r="F1196" s="13"/>
      <c r="G1196" s="61"/>
      <c r="H1196" s="62" t="s">
        <v>2492</v>
      </c>
      <c r="I1196" s="63" t="s">
        <v>1910</v>
      </c>
      <c r="J1196" s="64">
        <v>5.8364250000000002</v>
      </c>
      <c r="K1196" s="64">
        <v>5.1372997500000013</v>
      </c>
      <c r="L1196" s="64">
        <f t="shared" si="19"/>
        <v>-0.69912524999999892</v>
      </c>
    </row>
    <row r="1197" spans="1:12" ht="15" x14ac:dyDescent="0.2">
      <c r="A1197" s="8"/>
      <c r="B1197" s="28"/>
      <c r="C1197" s="28"/>
      <c r="D1197" s="13"/>
      <c r="E1197" s="13"/>
      <c r="F1197" s="13"/>
      <c r="G1197" s="61"/>
      <c r="H1197" s="62" t="s">
        <v>2546</v>
      </c>
      <c r="I1197" s="63" t="s">
        <v>1911</v>
      </c>
      <c r="J1197" s="64">
        <v>6.436496</v>
      </c>
      <c r="K1197" s="64">
        <v>5.2745602500000004</v>
      </c>
      <c r="L1197" s="64">
        <f t="shared" si="19"/>
        <v>-1.1619357499999996</v>
      </c>
    </row>
    <row r="1198" spans="1:12" ht="15" x14ac:dyDescent="0.2">
      <c r="A1198" s="8"/>
      <c r="B1198" s="28"/>
      <c r="C1198" s="28"/>
      <c r="D1198" s="13"/>
      <c r="E1198" s="13"/>
      <c r="F1198" s="13"/>
      <c r="G1198" s="61" t="s">
        <v>41</v>
      </c>
      <c r="H1198" s="62"/>
      <c r="I1198" s="63"/>
      <c r="J1198" s="64">
        <v>47.172020000000003</v>
      </c>
      <c r="K1198" s="64">
        <v>46.98827</v>
      </c>
      <c r="L1198" s="64">
        <f t="shared" si="19"/>
        <v>-0.18375000000000341</v>
      </c>
    </row>
    <row r="1199" spans="1:12" ht="15" x14ac:dyDescent="0.2">
      <c r="A1199" s="8"/>
      <c r="B1199" s="28"/>
      <c r="C1199" s="28"/>
      <c r="D1199" s="13"/>
      <c r="E1199" s="13"/>
      <c r="F1199" s="13"/>
      <c r="G1199" s="61"/>
      <c r="H1199" s="62" t="s">
        <v>42</v>
      </c>
      <c r="I1199" s="63" t="s">
        <v>294</v>
      </c>
      <c r="J1199" s="64">
        <v>27.629577000000001</v>
      </c>
      <c r="K1199" s="64">
        <v>27.517077</v>
      </c>
      <c r="L1199" s="64">
        <f t="shared" si="19"/>
        <v>-0.11250000000000071</v>
      </c>
    </row>
    <row r="1200" spans="1:12" ht="15" x14ac:dyDescent="0.2">
      <c r="A1200" s="8"/>
      <c r="B1200" s="28"/>
      <c r="C1200" s="28"/>
      <c r="D1200" s="13"/>
      <c r="E1200" s="13"/>
      <c r="F1200" s="13"/>
      <c r="G1200" s="61"/>
      <c r="H1200" s="62" t="s">
        <v>88</v>
      </c>
      <c r="I1200" s="63" t="s">
        <v>295</v>
      </c>
      <c r="J1200" s="64">
        <v>19.542442999999999</v>
      </c>
      <c r="K1200" s="64">
        <v>19.471193</v>
      </c>
      <c r="L1200" s="64">
        <f t="shared" si="19"/>
        <v>-7.1249999999999147E-2</v>
      </c>
    </row>
    <row r="1201" spans="1:12" ht="15" x14ac:dyDescent="0.2">
      <c r="A1201" s="8"/>
      <c r="B1201" s="28"/>
      <c r="C1201" s="28"/>
      <c r="D1201" s="13"/>
      <c r="E1201" s="13"/>
      <c r="F1201" s="13"/>
      <c r="G1201" s="61" t="s">
        <v>70</v>
      </c>
      <c r="H1201" s="62"/>
      <c r="I1201" s="63"/>
      <c r="J1201" s="64">
        <v>273.75653299999999</v>
      </c>
      <c r="K1201" s="64">
        <v>676.23429050000004</v>
      </c>
      <c r="L1201" s="64">
        <f t="shared" si="19"/>
        <v>402.47775750000005</v>
      </c>
    </row>
    <row r="1202" spans="1:12" ht="15" x14ac:dyDescent="0.2">
      <c r="A1202" s="8"/>
      <c r="B1202" s="28"/>
      <c r="C1202" s="28"/>
      <c r="D1202" s="13"/>
      <c r="E1202" s="13"/>
      <c r="F1202" s="13"/>
      <c r="G1202" s="61"/>
      <c r="H1202" s="62" t="s">
        <v>296</v>
      </c>
      <c r="I1202" s="63" t="s">
        <v>297</v>
      </c>
      <c r="J1202" s="64">
        <v>115.601176</v>
      </c>
      <c r="K1202" s="64">
        <v>115.601176</v>
      </c>
      <c r="L1202" s="64">
        <f t="shared" si="19"/>
        <v>0</v>
      </c>
    </row>
    <row r="1203" spans="1:12" ht="15" x14ac:dyDescent="0.2">
      <c r="A1203" s="8"/>
      <c r="B1203" s="28"/>
      <c r="C1203" s="28"/>
      <c r="D1203" s="13"/>
      <c r="E1203" s="13"/>
      <c r="F1203" s="13"/>
      <c r="G1203" s="61"/>
      <c r="H1203" s="62" t="s">
        <v>298</v>
      </c>
      <c r="I1203" s="63" t="s">
        <v>299</v>
      </c>
      <c r="J1203" s="64">
        <v>0</v>
      </c>
      <c r="K1203" s="64">
        <v>402.4777575</v>
      </c>
      <c r="L1203" s="64">
        <f t="shared" si="19"/>
        <v>402.4777575</v>
      </c>
    </row>
    <row r="1204" spans="1:12" ht="15" x14ac:dyDescent="0.2">
      <c r="A1204" s="8"/>
      <c r="B1204" s="28"/>
      <c r="C1204" s="28"/>
      <c r="D1204" s="13"/>
      <c r="E1204" s="13"/>
      <c r="F1204" s="13"/>
      <c r="G1204" s="61"/>
      <c r="H1204" s="62" t="s">
        <v>300</v>
      </c>
      <c r="I1204" s="63" t="s">
        <v>301</v>
      </c>
      <c r="J1204" s="64">
        <v>158.15535700000001</v>
      </c>
      <c r="K1204" s="64">
        <v>158.15535700000001</v>
      </c>
      <c r="L1204" s="64">
        <f t="shared" si="19"/>
        <v>0</v>
      </c>
    </row>
    <row r="1205" spans="1:12" ht="15" x14ac:dyDescent="0.2">
      <c r="A1205" s="8"/>
      <c r="B1205" s="28"/>
      <c r="C1205" s="28"/>
      <c r="D1205" s="13"/>
      <c r="E1205" s="29">
        <v>20</v>
      </c>
      <c r="F1205" s="30" t="s">
        <v>2058</v>
      </c>
      <c r="G1205" s="31"/>
      <c r="H1205" s="32"/>
      <c r="I1205" s="33"/>
      <c r="J1205" s="34">
        <v>46088.231616999998</v>
      </c>
      <c r="K1205" s="34">
        <v>74574.370693999997</v>
      </c>
      <c r="L1205" s="34">
        <f t="shared" si="19"/>
        <v>28486.139077</v>
      </c>
    </row>
    <row r="1206" spans="1:12" ht="15" x14ac:dyDescent="0.2">
      <c r="A1206" s="8"/>
      <c r="B1206" s="28"/>
      <c r="C1206" s="28"/>
      <c r="D1206" s="13"/>
      <c r="E1206" s="13"/>
      <c r="F1206" s="13"/>
      <c r="G1206" s="61" t="s">
        <v>2</v>
      </c>
      <c r="H1206" s="62"/>
      <c r="I1206" s="63"/>
      <c r="J1206" s="64">
        <v>45809.337465999997</v>
      </c>
      <c r="K1206" s="64">
        <v>74240.718761199983</v>
      </c>
      <c r="L1206" s="64">
        <f t="shared" si="19"/>
        <v>28431.381295199986</v>
      </c>
    </row>
    <row r="1207" spans="1:12" ht="15" x14ac:dyDescent="0.2">
      <c r="A1207" s="8"/>
      <c r="B1207" s="28"/>
      <c r="C1207" s="28"/>
      <c r="D1207" s="13"/>
      <c r="E1207" s="13"/>
      <c r="F1207" s="13"/>
      <c r="G1207" s="61"/>
      <c r="H1207" s="62" t="s">
        <v>2165</v>
      </c>
      <c r="I1207" s="63" t="s">
        <v>1278</v>
      </c>
      <c r="J1207" s="64">
        <v>19.652318999999999</v>
      </c>
      <c r="K1207" s="64">
        <v>13.00615966</v>
      </c>
      <c r="L1207" s="64">
        <f t="shared" si="19"/>
        <v>-6.6461593399999987</v>
      </c>
    </row>
    <row r="1208" spans="1:12" ht="15" x14ac:dyDescent="0.2">
      <c r="A1208" s="8"/>
      <c r="B1208" s="28"/>
      <c r="C1208" s="28"/>
      <c r="D1208" s="13"/>
      <c r="E1208" s="13"/>
      <c r="F1208" s="13"/>
      <c r="G1208" s="61"/>
      <c r="H1208" s="62" t="s">
        <v>2168</v>
      </c>
      <c r="I1208" s="63" t="s">
        <v>1912</v>
      </c>
      <c r="J1208" s="64">
        <v>4.9133829999999996</v>
      </c>
      <c r="K1208" s="64">
        <v>4.2976727500000003</v>
      </c>
      <c r="L1208" s="64">
        <f t="shared" si="19"/>
        <v>-0.61571024999999935</v>
      </c>
    </row>
    <row r="1209" spans="1:12" ht="15" x14ac:dyDescent="0.2">
      <c r="A1209" s="8"/>
      <c r="B1209" s="28"/>
      <c r="C1209" s="28"/>
      <c r="D1209" s="13"/>
      <c r="E1209" s="13"/>
      <c r="F1209" s="13"/>
      <c r="G1209" s="61"/>
      <c r="H1209" s="62" t="s">
        <v>2180</v>
      </c>
      <c r="I1209" s="63" t="s">
        <v>1913</v>
      </c>
      <c r="J1209" s="64">
        <v>953.89968799999997</v>
      </c>
      <c r="K1209" s="64">
        <v>805.23176819000014</v>
      </c>
      <c r="L1209" s="64">
        <f t="shared" si="19"/>
        <v>-148.66791980999983</v>
      </c>
    </row>
    <row r="1210" spans="1:12" ht="15" x14ac:dyDescent="0.2">
      <c r="A1210" s="8"/>
      <c r="B1210" s="28"/>
      <c r="C1210" s="28"/>
      <c r="D1210" s="13"/>
      <c r="E1210" s="13"/>
      <c r="F1210" s="13"/>
      <c r="G1210" s="61"/>
      <c r="H1210" s="62" t="s">
        <v>2183</v>
      </c>
      <c r="I1210" s="63" t="s">
        <v>1884</v>
      </c>
      <c r="J1210" s="64">
        <v>4.5144739999999999</v>
      </c>
      <c r="K1210" s="64">
        <v>4.3396881699999996</v>
      </c>
      <c r="L1210" s="64">
        <f t="shared" si="19"/>
        <v>-0.17478583000000025</v>
      </c>
    </row>
    <row r="1211" spans="1:12" ht="15" x14ac:dyDescent="0.2">
      <c r="A1211" s="8"/>
      <c r="B1211" s="28"/>
      <c r="C1211" s="28"/>
      <c r="D1211" s="13"/>
      <c r="E1211" s="13"/>
      <c r="F1211" s="13"/>
      <c r="G1211" s="61"/>
      <c r="H1211" s="62" t="s">
        <v>2213</v>
      </c>
      <c r="I1211" s="63" t="s">
        <v>1915</v>
      </c>
      <c r="J1211" s="64">
        <v>4.8858899999999998</v>
      </c>
      <c r="K1211" s="64">
        <v>6.1434299699999997</v>
      </c>
      <c r="L1211" s="64">
        <f t="shared" si="19"/>
        <v>1.2575399699999998</v>
      </c>
    </row>
    <row r="1212" spans="1:12" ht="15" x14ac:dyDescent="0.2">
      <c r="A1212" s="8"/>
      <c r="B1212" s="28"/>
      <c r="C1212" s="28"/>
      <c r="D1212" s="13"/>
      <c r="E1212" s="13"/>
      <c r="F1212" s="13"/>
      <c r="G1212" s="61"/>
      <c r="H1212" s="62" t="s">
        <v>2187</v>
      </c>
      <c r="I1212" s="63" t="s">
        <v>1916</v>
      </c>
      <c r="J1212" s="64">
        <v>3.11435</v>
      </c>
      <c r="K1212" s="64">
        <v>5.6850651599999997</v>
      </c>
      <c r="L1212" s="64">
        <f t="shared" si="19"/>
        <v>2.5707151599999998</v>
      </c>
    </row>
    <row r="1213" spans="1:12" ht="15" x14ac:dyDescent="0.2">
      <c r="A1213" s="8"/>
      <c r="B1213" s="28"/>
      <c r="C1213" s="28"/>
      <c r="D1213" s="13"/>
      <c r="E1213" s="13"/>
      <c r="F1213" s="13"/>
      <c r="G1213" s="61"/>
      <c r="H1213" s="62" t="s">
        <v>2188</v>
      </c>
      <c r="I1213" s="63" t="s">
        <v>1917</v>
      </c>
      <c r="J1213" s="64">
        <v>3.048775</v>
      </c>
      <c r="K1213" s="64">
        <v>5.5909468499999999</v>
      </c>
      <c r="L1213" s="64">
        <f t="shared" si="19"/>
        <v>2.5421718499999999</v>
      </c>
    </row>
    <row r="1214" spans="1:12" ht="15" x14ac:dyDescent="0.2">
      <c r="A1214" s="8"/>
      <c r="B1214" s="28"/>
      <c r="C1214" s="28"/>
      <c r="D1214" s="13"/>
      <c r="E1214" s="13"/>
      <c r="F1214" s="13"/>
      <c r="G1214" s="61"/>
      <c r="H1214" s="62" t="s">
        <v>2189</v>
      </c>
      <c r="I1214" s="63" t="s">
        <v>1918</v>
      </c>
      <c r="J1214" s="64">
        <v>3.5338669999999999</v>
      </c>
      <c r="K1214" s="64">
        <v>6.7083913100000006</v>
      </c>
      <c r="L1214" s="64">
        <f t="shared" si="19"/>
        <v>3.1745243100000007</v>
      </c>
    </row>
    <row r="1215" spans="1:12" ht="15" x14ac:dyDescent="0.2">
      <c r="A1215" s="8"/>
      <c r="B1215" s="28"/>
      <c r="C1215" s="28"/>
      <c r="D1215" s="13"/>
      <c r="E1215" s="13"/>
      <c r="F1215" s="13"/>
      <c r="G1215" s="61"/>
      <c r="H1215" s="62" t="s">
        <v>2193</v>
      </c>
      <c r="I1215" s="63" t="s">
        <v>1919</v>
      </c>
      <c r="J1215" s="64">
        <v>3.7934350000000001</v>
      </c>
      <c r="K1215" s="64">
        <v>4.2389104599999996</v>
      </c>
      <c r="L1215" s="64">
        <f t="shared" si="19"/>
        <v>0.44547545999999949</v>
      </c>
    </row>
    <row r="1216" spans="1:12" ht="15" x14ac:dyDescent="0.2">
      <c r="A1216" s="8"/>
      <c r="B1216" s="28"/>
      <c r="C1216" s="28"/>
      <c r="D1216" s="13"/>
      <c r="E1216" s="13"/>
      <c r="F1216" s="13"/>
      <c r="G1216" s="61"/>
      <c r="H1216" s="62" t="s">
        <v>2410</v>
      </c>
      <c r="I1216" s="63" t="s">
        <v>1920</v>
      </c>
      <c r="J1216" s="64">
        <v>3.7081080000000002</v>
      </c>
      <c r="K1216" s="64">
        <v>5.728458719999999</v>
      </c>
      <c r="L1216" s="64">
        <f t="shared" si="19"/>
        <v>2.0203507199999988</v>
      </c>
    </row>
    <row r="1217" spans="1:12" ht="15" x14ac:dyDescent="0.2">
      <c r="A1217" s="8"/>
      <c r="B1217" s="28"/>
      <c r="C1217" s="28"/>
      <c r="D1217" s="13"/>
      <c r="E1217" s="13"/>
      <c r="F1217" s="13"/>
      <c r="G1217" s="61"/>
      <c r="H1217" s="62" t="s">
        <v>2334</v>
      </c>
      <c r="I1217" s="63" t="s">
        <v>1921</v>
      </c>
      <c r="J1217" s="64">
        <v>6.2631490000000003</v>
      </c>
      <c r="K1217" s="64">
        <v>9.7095541899999986</v>
      </c>
      <c r="L1217" s="64">
        <f t="shared" si="19"/>
        <v>3.4464051899999983</v>
      </c>
    </row>
    <row r="1218" spans="1:12" ht="15" x14ac:dyDescent="0.2">
      <c r="A1218" s="8"/>
      <c r="B1218" s="28"/>
      <c r="C1218" s="28"/>
      <c r="D1218" s="13"/>
      <c r="E1218" s="13"/>
      <c r="F1218" s="13"/>
      <c r="G1218" s="61"/>
      <c r="H1218" s="62" t="s">
        <v>2335</v>
      </c>
      <c r="I1218" s="63" t="s">
        <v>1922</v>
      </c>
      <c r="J1218" s="64">
        <v>4.5845649999999996</v>
      </c>
      <c r="K1218" s="64">
        <v>11.136627280000001</v>
      </c>
      <c r="L1218" s="64">
        <f t="shared" si="19"/>
        <v>6.5520622800000012</v>
      </c>
    </row>
    <row r="1219" spans="1:12" ht="15" x14ac:dyDescent="0.2">
      <c r="A1219" s="8"/>
      <c r="B1219" s="28"/>
      <c r="C1219" s="28"/>
      <c r="D1219" s="13"/>
      <c r="E1219" s="13"/>
      <c r="F1219" s="13"/>
      <c r="G1219" s="61"/>
      <c r="H1219" s="62" t="s">
        <v>2214</v>
      </c>
      <c r="I1219" s="63" t="s">
        <v>1923</v>
      </c>
      <c r="J1219" s="64">
        <v>5.0126929999999996</v>
      </c>
      <c r="K1219" s="64">
        <v>3.6693674000000005</v>
      </c>
      <c r="L1219" s="64">
        <f t="shared" si="19"/>
        <v>-1.3433255999999991</v>
      </c>
    </row>
    <row r="1220" spans="1:12" ht="15" x14ac:dyDescent="0.2">
      <c r="A1220" s="8"/>
      <c r="B1220" s="28"/>
      <c r="C1220" s="28"/>
      <c r="D1220" s="13"/>
      <c r="E1220" s="13"/>
      <c r="F1220" s="13"/>
      <c r="G1220" s="61"/>
      <c r="H1220" s="62" t="s">
        <v>2215</v>
      </c>
      <c r="I1220" s="63" t="s">
        <v>1924</v>
      </c>
      <c r="J1220" s="64">
        <v>5.9049839999999998</v>
      </c>
      <c r="K1220" s="64">
        <v>7.0017676000000009</v>
      </c>
      <c r="L1220" s="64">
        <f t="shared" si="19"/>
        <v>1.0967836000000011</v>
      </c>
    </row>
    <row r="1221" spans="1:12" ht="15" x14ac:dyDescent="0.2">
      <c r="A1221" s="8"/>
      <c r="B1221" s="28"/>
      <c r="C1221" s="28"/>
      <c r="D1221" s="13"/>
      <c r="E1221" s="13"/>
      <c r="F1221" s="13"/>
      <c r="G1221" s="61"/>
      <c r="H1221" s="62" t="s">
        <v>2216</v>
      </c>
      <c r="I1221" s="63" t="s">
        <v>1925</v>
      </c>
      <c r="J1221" s="64">
        <v>6.2264390000000001</v>
      </c>
      <c r="K1221" s="64">
        <v>5.9302215199999999</v>
      </c>
      <c r="L1221" s="64">
        <f t="shared" si="19"/>
        <v>-0.29621748000000014</v>
      </c>
    </row>
    <row r="1222" spans="1:12" ht="15" x14ac:dyDescent="0.2">
      <c r="A1222" s="8"/>
      <c r="B1222" s="28"/>
      <c r="C1222" s="28"/>
      <c r="D1222" s="13"/>
      <c r="E1222" s="13"/>
      <c r="F1222" s="13"/>
      <c r="G1222" s="61"/>
      <c r="H1222" s="62" t="s">
        <v>2217</v>
      </c>
      <c r="I1222" s="63" t="s">
        <v>1926</v>
      </c>
      <c r="J1222" s="64">
        <v>5.8653510000000004</v>
      </c>
      <c r="K1222" s="64">
        <v>8.1124728400000006</v>
      </c>
      <c r="L1222" s="64">
        <f t="shared" si="19"/>
        <v>2.2471218400000001</v>
      </c>
    </row>
    <row r="1223" spans="1:12" ht="15" x14ac:dyDescent="0.2">
      <c r="A1223" s="8"/>
      <c r="B1223" s="28"/>
      <c r="C1223" s="28"/>
      <c r="D1223" s="13"/>
      <c r="E1223" s="13"/>
      <c r="F1223" s="13"/>
      <c r="G1223" s="61"/>
      <c r="H1223" s="62" t="s">
        <v>2218</v>
      </c>
      <c r="I1223" s="63" t="s">
        <v>1927</v>
      </c>
      <c r="J1223" s="64">
        <v>5.1744409999999998</v>
      </c>
      <c r="K1223" s="64">
        <v>4.8642359199999996</v>
      </c>
      <c r="L1223" s="64">
        <f t="shared" si="19"/>
        <v>-0.31020508000000024</v>
      </c>
    </row>
    <row r="1224" spans="1:12" ht="15" x14ac:dyDescent="0.2">
      <c r="A1224" s="8"/>
      <c r="B1224" s="28"/>
      <c r="C1224" s="28"/>
      <c r="D1224" s="13"/>
      <c r="E1224" s="13"/>
      <c r="F1224" s="13"/>
      <c r="G1224" s="61"/>
      <c r="H1224" s="62" t="s">
        <v>2219</v>
      </c>
      <c r="I1224" s="63" t="s">
        <v>1928</v>
      </c>
      <c r="J1224" s="64">
        <v>5.9994730000000001</v>
      </c>
      <c r="K1224" s="64">
        <v>5.3054634900000002</v>
      </c>
      <c r="L1224" s="64">
        <f t="shared" ref="L1224:L1287" si="20">+K1224-J1224</f>
        <v>-0.69400950999999989</v>
      </c>
    </row>
    <row r="1225" spans="1:12" ht="15" x14ac:dyDescent="0.2">
      <c r="A1225" s="8"/>
      <c r="B1225" s="28"/>
      <c r="C1225" s="28"/>
      <c r="D1225" s="13"/>
      <c r="E1225" s="13"/>
      <c r="F1225" s="13"/>
      <c r="G1225" s="61"/>
      <c r="H1225" s="62" t="s">
        <v>2336</v>
      </c>
      <c r="I1225" s="63" t="s">
        <v>1929</v>
      </c>
      <c r="J1225" s="64">
        <v>5.8652930000000003</v>
      </c>
      <c r="K1225" s="64">
        <v>8.6638004699999982</v>
      </c>
      <c r="L1225" s="64">
        <f t="shared" si="20"/>
        <v>2.7985074699999979</v>
      </c>
    </row>
    <row r="1226" spans="1:12" ht="15" x14ac:dyDescent="0.2">
      <c r="A1226" s="8"/>
      <c r="B1226" s="28"/>
      <c r="C1226" s="28"/>
      <c r="D1226" s="13"/>
      <c r="E1226" s="13"/>
      <c r="F1226" s="13"/>
      <c r="G1226" s="61"/>
      <c r="H1226" s="62" t="s">
        <v>2337</v>
      </c>
      <c r="I1226" s="63" t="s">
        <v>1930</v>
      </c>
      <c r="J1226" s="64">
        <v>6.4468680000000003</v>
      </c>
      <c r="K1226" s="64">
        <v>7.3008771900000005</v>
      </c>
      <c r="L1226" s="64">
        <f t="shared" si="20"/>
        <v>0.8540091900000002</v>
      </c>
    </row>
    <row r="1227" spans="1:12" ht="15" x14ac:dyDescent="0.2">
      <c r="A1227" s="8"/>
      <c r="B1227" s="28"/>
      <c r="C1227" s="28"/>
      <c r="D1227" s="13"/>
      <c r="E1227" s="13"/>
      <c r="F1227" s="13"/>
      <c r="G1227" s="61"/>
      <c r="H1227" s="62" t="s">
        <v>2338</v>
      </c>
      <c r="I1227" s="63" t="s">
        <v>1931</v>
      </c>
      <c r="J1227" s="64">
        <v>4.8440839999999996</v>
      </c>
      <c r="K1227" s="64">
        <v>5.8509050499999997</v>
      </c>
      <c r="L1227" s="64">
        <f t="shared" si="20"/>
        <v>1.0068210500000001</v>
      </c>
    </row>
    <row r="1228" spans="1:12" ht="15" x14ac:dyDescent="0.2">
      <c r="A1228" s="8"/>
      <c r="B1228" s="28"/>
      <c r="C1228" s="28"/>
      <c r="D1228" s="13"/>
      <c r="E1228" s="13"/>
      <c r="F1228" s="13"/>
      <c r="G1228" s="61"/>
      <c r="H1228" s="62" t="s">
        <v>2339</v>
      </c>
      <c r="I1228" s="63" t="s">
        <v>1932</v>
      </c>
      <c r="J1228" s="64">
        <v>5.2151360000000002</v>
      </c>
      <c r="K1228" s="64">
        <v>7.1516434400000009</v>
      </c>
      <c r="L1228" s="64">
        <f t="shared" si="20"/>
        <v>1.9365074400000006</v>
      </c>
    </row>
    <row r="1229" spans="1:12" ht="15" x14ac:dyDescent="0.2">
      <c r="A1229" s="8"/>
      <c r="B1229" s="28"/>
      <c r="C1229" s="28"/>
      <c r="D1229" s="13"/>
      <c r="E1229" s="13"/>
      <c r="F1229" s="13"/>
      <c r="G1229" s="61"/>
      <c r="H1229" s="62" t="s">
        <v>2340</v>
      </c>
      <c r="I1229" s="63" t="s">
        <v>1933</v>
      </c>
      <c r="J1229" s="64">
        <v>3.8273320000000002</v>
      </c>
      <c r="K1229" s="64">
        <v>6.2462998299999999</v>
      </c>
      <c r="L1229" s="64">
        <f t="shared" si="20"/>
        <v>2.4189678299999997</v>
      </c>
    </row>
    <row r="1230" spans="1:12" ht="15" x14ac:dyDescent="0.2">
      <c r="A1230" s="8"/>
      <c r="B1230" s="28"/>
      <c r="C1230" s="28"/>
      <c r="D1230" s="13"/>
      <c r="E1230" s="13"/>
      <c r="F1230" s="13"/>
      <c r="G1230" s="61"/>
      <c r="H1230" s="62" t="s">
        <v>2220</v>
      </c>
      <c r="I1230" s="63" t="s">
        <v>1934</v>
      </c>
      <c r="J1230" s="64">
        <v>4.2357870000000002</v>
      </c>
      <c r="K1230" s="64">
        <v>7.6192853800000009</v>
      </c>
      <c r="L1230" s="64">
        <f t="shared" si="20"/>
        <v>3.3834983800000007</v>
      </c>
    </row>
    <row r="1231" spans="1:12" ht="15" x14ac:dyDescent="0.2">
      <c r="A1231" s="8"/>
      <c r="B1231" s="28"/>
      <c r="C1231" s="28"/>
      <c r="D1231" s="13"/>
      <c r="E1231" s="13"/>
      <c r="F1231" s="13"/>
      <c r="G1231" s="61"/>
      <c r="H1231" s="62" t="s">
        <v>2221</v>
      </c>
      <c r="I1231" s="63" t="s">
        <v>1935</v>
      </c>
      <c r="J1231" s="64">
        <v>5.3171369999999998</v>
      </c>
      <c r="K1231" s="64">
        <v>6.91975271</v>
      </c>
      <c r="L1231" s="64">
        <f t="shared" si="20"/>
        <v>1.6026157100000002</v>
      </c>
    </row>
    <row r="1232" spans="1:12" ht="15" x14ac:dyDescent="0.2">
      <c r="A1232" s="8"/>
      <c r="B1232" s="28"/>
      <c r="C1232" s="28"/>
      <c r="D1232" s="13"/>
      <c r="E1232" s="13"/>
      <c r="F1232" s="13"/>
      <c r="G1232" s="61"/>
      <c r="H1232" s="62" t="s">
        <v>2222</v>
      </c>
      <c r="I1232" s="63" t="s">
        <v>1936</v>
      </c>
      <c r="J1232" s="64">
        <v>4.0558300000000003</v>
      </c>
      <c r="K1232" s="64">
        <v>6.2703990100000002</v>
      </c>
      <c r="L1232" s="64">
        <f t="shared" si="20"/>
        <v>2.2145690099999999</v>
      </c>
    </row>
    <row r="1233" spans="1:12" ht="15" x14ac:dyDescent="0.2">
      <c r="A1233" s="8"/>
      <c r="B1233" s="28"/>
      <c r="C1233" s="28"/>
      <c r="D1233" s="13"/>
      <c r="E1233" s="13"/>
      <c r="F1233" s="13"/>
      <c r="G1233" s="61"/>
      <c r="H1233" s="62" t="s">
        <v>2223</v>
      </c>
      <c r="I1233" s="63" t="s">
        <v>1937</v>
      </c>
      <c r="J1233" s="64">
        <v>3.0849639999999998</v>
      </c>
      <c r="K1233" s="64">
        <v>5.1273523700000005</v>
      </c>
      <c r="L1233" s="64">
        <f t="shared" si="20"/>
        <v>2.0423883700000007</v>
      </c>
    </row>
    <row r="1234" spans="1:12" ht="15" x14ac:dyDescent="0.2">
      <c r="A1234" s="8"/>
      <c r="B1234" s="28"/>
      <c r="C1234" s="28"/>
      <c r="D1234" s="13"/>
      <c r="E1234" s="13"/>
      <c r="F1234" s="13"/>
      <c r="G1234" s="61"/>
      <c r="H1234" s="62" t="s">
        <v>2224</v>
      </c>
      <c r="I1234" s="63" t="s">
        <v>1938</v>
      </c>
      <c r="J1234" s="64">
        <v>2.7568709999999998</v>
      </c>
      <c r="K1234" s="64">
        <v>5.5634423399999999</v>
      </c>
      <c r="L1234" s="64">
        <f t="shared" si="20"/>
        <v>2.8065713400000001</v>
      </c>
    </row>
    <row r="1235" spans="1:12" ht="15" x14ac:dyDescent="0.2">
      <c r="A1235" s="8"/>
      <c r="B1235" s="28"/>
      <c r="C1235" s="28"/>
      <c r="D1235" s="13"/>
      <c r="E1235" s="13"/>
      <c r="F1235" s="13"/>
      <c r="G1235" s="61"/>
      <c r="H1235" s="62" t="s">
        <v>2411</v>
      </c>
      <c r="I1235" s="63" t="s">
        <v>1939</v>
      </c>
      <c r="J1235" s="64">
        <v>4.3851420000000001</v>
      </c>
      <c r="K1235" s="64">
        <v>5.5972808700000005</v>
      </c>
      <c r="L1235" s="64">
        <f t="shared" si="20"/>
        <v>1.2121388700000004</v>
      </c>
    </row>
    <row r="1236" spans="1:12" ht="15" x14ac:dyDescent="0.2">
      <c r="A1236" s="8"/>
      <c r="B1236" s="28"/>
      <c r="C1236" s="28"/>
      <c r="D1236" s="13"/>
      <c r="E1236" s="13"/>
      <c r="F1236" s="13"/>
      <c r="G1236" s="61"/>
      <c r="H1236" s="62" t="s">
        <v>2412</v>
      </c>
      <c r="I1236" s="63" t="s">
        <v>1940</v>
      </c>
      <c r="J1236" s="64">
        <v>4.6028029999999998</v>
      </c>
      <c r="K1236" s="64">
        <v>5.8395920099999996</v>
      </c>
      <c r="L1236" s="64">
        <f t="shared" si="20"/>
        <v>1.2367890099999999</v>
      </c>
    </row>
    <row r="1237" spans="1:12" ht="15" x14ac:dyDescent="0.2">
      <c r="A1237" s="8"/>
      <c r="B1237" s="28"/>
      <c r="C1237" s="28"/>
      <c r="D1237" s="13"/>
      <c r="E1237" s="13"/>
      <c r="F1237" s="13"/>
      <c r="G1237" s="61"/>
      <c r="H1237" s="62" t="s">
        <v>2413</v>
      </c>
      <c r="I1237" s="63" t="s">
        <v>1941</v>
      </c>
      <c r="J1237" s="64">
        <v>4.3950170000000002</v>
      </c>
      <c r="K1237" s="64">
        <v>6.7579282799999989</v>
      </c>
      <c r="L1237" s="64">
        <f t="shared" si="20"/>
        <v>2.3629112799999987</v>
      </c>
    </row>
    <row r="1238" spans="1:12" ht="15" x14ac:dyDescent="0.2">
      <c r="A1238" s="8"/>
      <c r="B1238" s="28"/>
      <c r="C1238" s="28"/>
      <c r="D1238" s="13"/>
      <c r="E1238" s="13"/>
      <c r="F1238" s="13"/>
      <c r="G1238" s="61"/>
      <c r="H1238" s="62" t="s">
        <v>2414</v>
      </c>
      <c r="I1238" s="63" t="s">
        <v>1942</v>
      </c>
      <c r="J1238" s="64">
        <v>3.4191880000000001</v>
      </c>
      <c r="K1238" s="64">
        <v>6.6364865299999991</v>
      </c>
      <c r="L1238" s="64">
        <f t="shared" si="20"/>
        <v>3.217298529999999</v>
      </c>
    </row>
    <row r="1239" spans="1:12" ht="15" x14ac:dyDescent="0.2">
      <c r="A1239" s="8"/>
      <c r="B1239" s="28"/>
      <c r="C1239" s="28"/>
      <c r="D1239" s="13"/>
      <c r="E1239" s="13"/>
      <c r="F1239" s="13"/>
      <c r="G1239" s="61"/>
      <c r="H1239" s="62" t="s">
        <v>2415</v>
      </c>
      <c r="I1239" s="63" t="s">
        <v>1943</v>
      </c>
      <c r="J1239" s="64">
        <v>4.8129819999999999</v>
      </c>
      <c r="K1239" s="64">
        <v>5.6509411899999993</v>
      </c>
      <c r="L1239" s="64">
        <f t="shared" si="20"/>
        <v>0.83795918999999941</v>
      </c>
    </row>
    <row r="1240" spans="1:12" ht="15" x14ac:dyDescent="0.2">
      <c r="A1240" s="8"/>
      <c r="B1240" s="28"/>
      <c r="C1240" s="28"/>
      <c r="D1240" s="13"/>
      <c r="E1240" s="13"/>
      <c r="F1240" s="13"/>
      <c r="G1240" s="61"/>
      <c r="H1240" s="62" t="s">
        <v>2416</v>
      </c>
      <c r="I1240" s="63" t="s">
        <v>1944</v>
      </c>
      <c r="J1240" s="64">
        <v>6.2988580000000001</v>
      </c>
      <c r="K1240" s="64">
        <v>9.9390234800000012</v>
      </c>
      <c r="L1240" s="64">
        <f t="shared" si="20"/>
        <v>3.6401654800000012</v>
      </c>
    </row>
    <row r="1241" spans="1:12" ht="15" x14ac:dyDescent="0.2">
      <c r="A1241" s="8"/>
      <c r="B1241" s="28"/>
      <c r="C1241" s="28"/>
      <c r="D1241" s="13"/>
      <c r="E1241" s="13"/>
      <c r="F1241" s="13"/>
      <c r="G1241" s="61"/>
      <c r="H1241" s="62" t="s">
        <v>2417</v>
      </c>
      <c r="I1241" s="63" t="s">
        <v>1945</v>
      </c>
      <c r="J1241" s="64">
        <v>5.2311430000000003</v>
      </c>
      <c r="K1241" s="64">
        <v>7.3614697199999988</v>
      </c>
      <c r="L1241" s="64">
        <f t="shared" si="20"/>
        <v>2.1303267199999985</v>
      </c>
    </row>
    <row r="1242" spans="1:12" ht="15" x14ac:dyDescent="0.2">
      <c r="A1242" s="8"/>
      <c r="B1242" s="28"/>
      <c r="C1242" s="28"/>
      <c r="D1242" s="13"/>
      <c r="E1242" s="13"/>
      <c r="F1242" s="13"/>
      <c r="G1242" s="61"/>
      <c r="H1242" s="62" t="s">
        <v>2418</v>
      </c>
      <c r="I1242" s="63" t="s">
        <v>1946</v>
      </c>
      <c r="J1242" s="64">
        <v>4.4347799999999999</v>
      </c>
      <c r="K1242" s="64">
        <v>7.6461389200000003</v>
      </c>
      <c r="L1242" s="64">
        <f t="shared" si="20"/>
        <v>3.2113589200000003</v>
      </c>
    </row>
    <row r="1243" spans="1:12" ht="15" x14ac:dyDescent="0.2">
      <c r="A1243" s="8"/>
      <c r="B1243" s="28"/>
      <c r="C1243" s="28"/>
      <c r="D1243" s="13"/>
      <c r="E1243" s="13"/>
      <c r="F1243" s="13"/>
      <c r="G1243" s="61"/>
      <c r="H1243" s="62" t="s">
        <v>2167</v>
      </c>
      <c r="I1243" s="63" t="s">
        <v>1947</v>
      </c>
      <c r="J1243" s="64">
        <v>4.1700189999999999</v>
      </c>
      <c r="K1243" s="64">
        <v>2.2047197000000001</v>
      </c>
      <c r="L1243" s="64">
        <f t="shared" si="20"/>
        <v>-1.9652992999999999</v>
      </c>
    </row>
    <row r="1244" spans="1:12" ht="15" x14ac:dyDescent="0.2">
      <c r="A1244" s="8"/>
      <c r="B1244" s="28"/>
      <c r="C1244" s="28"/>
      <c r="D1244" s="13"/>
      <c r="E1244" s="13"/>
      <c r="F1244" s="13"/>
      <c r="G1244" s="61"/>
      <c r="H1244" s="62" t="s">
        <v>2169</v>
      </c>
      <c r="I1244" s="63" t="s">
        <v>1948</v>
      </c>
      <c r="J1244" s="64">
        <v>9.5738900000000005</v>
      </c>
      <c r="K1244" s="64">
        <v>6.4747845899999987</v>
      </c>
      <c r="L1244" s="64">
        <f t="shared" si="20"/>
        <v>-3.0991054100000017</v>
      </c>
    </row>
    <row r="1245" spans="1:12" ht="15" x14ac:dyDescent="0.2">
      <c r="A1245" s="8"/>
      <c r="B1245" s="28"/>
      <c r="C1245" s="28"/>
      <c r="D1245" s="13"/>
      <c r="E1245" s="13"/>
      <c r="F1245" s="13"/>
      <c r="G1245" s="61"/>
      <c r="H1245" s="62" t="s">
        <v>2170</v>
      </c>
      <c r="I1245" s="63" t="s">
        <v>1949</v>
      </c>
      <c r="J1245" s="64">
        <v>702.57058400000005</v>
      </c>
      <c r="K1245" s="64">
        <v>383.78873893999997</v>
      </c>
      <c r="L1245" s="64">
        <f t="shared" si="20"/>
        <v>-318.78184506000008</v>
      </c>
    </row>
    <row r="1246" spans="1:12" ht="15" x14ac:dyDescent="0.2">
      <c r="A1246" s="8"/>
      <c r="B1246" s="28"/>
      <c r="C1246" s="28"/>
      <c r="D1246" s="13"/>
      <c r="E1246" s="13"/>
      <c r="F1246" s="13"/>
      <c r="G1246" s="61"/>
      <c r="H1246" s="62" t="s">
        <v>2198</v>
      </c>
      <c r="I1246" s="63" t="s">
        <v>1950</v>
      </c>
      <c r="J1246" s="64">
        <v>39886.905850000003</v>
      </c>
      <c r="K1246" s="64">
        <v>68597.92721722</v>
      </c>
      <c r="L1246" s="64">
        <f t="shared" si="20"/>
        <v>28711.021367219997</v>
      </c>
    </row>
    <row r="1247" spans="1:12" ht="15" x14ac:dyDescent="0.2">
      <c r="A1247" s="8"/>
      <c r="B1247" s="28"/>
      <c r="C1247" s="28"/>
      <c r="D1247" s="13"/>
      <c r="E1247" s="13"/>
      <c r="F1247" s="13"/>
      <c r="G1247" s="61"/>
      <c r="H1247" s="62" t="s">
        <v>2231</v>
      </c>
      <c r="I1247" s="63" t="s">
        <v>1951</v>
      </c>
      <c r="J1247" s="64">
        <v>6.3832040000000001</v>
      </c>
      <c r="K1247" s="64">
        <v>3.94504813</v>
      </c>
      <c r="L1247" s="64">
        <f t="shared" si="20"/>
        <v>-2.4381558700000001</v>
      </c>
    </row>
    <row r="1248" spans="1:12" ht="15" x14ac:dyDescent="0.2">
      <c r="A1248" s="8"/>
      <c r="B1248" s="28"/>
      <c r="C1248" s="28"/>
      <c r="D1248" s="13"/>
      <c r="E1248" s="13"/>
      <c r="F1248" s="13"/>
      <c r="G1248" s="61"/>
      <c r="H1248" s="62" t="s">
        <v>2323</v>
      </c>
      <c r="I1248" s="63" t="s">
        <v>1952</v>
      </c>
      <c r="J1248" s="64">
        <v>7.1936280000000004</v>
      </c>
      <c r="K1248" s="64">
        <v>3.2729561399999993</v>
      </c>
      <c r="L1248" s="64">
        <f t="shared" si="20"/>
        <v>-3.920671860000001</v>
      </c>
    </row>
    <row r="1249" spans="1:12" ht="15" x14ac:dyDescent="0.2">
      <c r="A1249" s="8"/>
      <c r="B1249" s="28"/>
      <c r="C1249" s="28"/>
      <c r="D1249" s="13"/>
      <c r="E1249" s="13"/>
      <c r="F1249" s="13"/>
      <c r="G1249" s="61"/>
      <c r="H1249" s="62" t="s">
        <v>2270</v>
      </c>
      <c r="I1249" s="63" t="s">
        <v>2115</v>
      </c>
      <c r="J1249" s="64">
        <v>4.1927810000000001</v>
      </c>
      <c r="K1249" s="64">
        <v>3.8928029799999999</v>
      </c>
      <c r="L1249" s="64">
        <f t="shared" si="20"/>
        <v>-0.29997802000000018</v>
      </c>
    </row>
    <row r="1250" spans="1:12" ht="15" x14ac:dyDescent="0.2">
      <c r="A1250" s="8"/>
      <c r="B1250" s="28"/>
      <c r="C1250" s="28"/>
      <c r="D1250" s="13"/>
      <c r="E1250" s="13"/>
      <c r="F1250" s="13"/>
      <c r="G1250" s="61"/>
      <c r="H1250" s="62" t="s">
        <v>2271</v>
      </c>
      <c r="I1250" s="63" t="s">
        <v>1262</v>
      </c>
      <c r="J1250" s="64">
        <v>8.7896509999999992</v>
      </c>
      <c r="K1250" s="64">
        <v>10.91186398</v>
      </c>
      <c r="L1250" s="64">
        <f t="shared" si="20"/>
        <v>2.1222129800000005</v>
      </c>
    </row>
    <row r="1251" spans="1:12" ht="15" x14ac:dyDescent="0.2">
      <c r="A1251" s="8"/>
      <c r="B1251" s="28"/>
      <c r="C1251" s="28"/>
      <c r="D1251" s="13"/>
      <c r="E1251" s="13"/>
      <c r="F1251" s="13"/>
      <c r="G1251" s="61"/>
      <c r="H1251" s="62" t="s">
        <v>2272</v>
      </c>
      <c r="I1251" s="63" t="s">
        <v>1501</v>
      </c>
      <c r="J1251" s="64">
        <v>33.923695000000002</v>
      </c>
      <c r="K1251" s="64">
        <v>27.790173530000001</v>
      </c>
      <c r="L1251" s="64">
        <f t="shared" si="20"/>
        <v>-6.1335214700000016</v>
      </c>
    </row>
    <row r="1252" spans="1:12" ht="15" x14ac:dyDescent="0.2">
      <c r="A1252" s="8"/>
      <c r="B1252" s="28"/>
      <c r="C1252" s="28"/>
      <c r="D1252" s="13"/>
      <c r="E1252" s="13"/>
      <c r="F1252" s="13"/>
      <c r="G1252" s="61"/>
      <c r="H1252" s="62" t="s">
        <v>2273</v>
      </c>
      <c r="I1252" s="63" t="s">
        <v>1261</v>
      </c>
      <c r="J1252" s="64">
        <v>50.383479000000001</v>
      </c>
      <c r="K1252" s="64">
        <v>64.340159989999989</v>
      </c>
      <c r="L1252" s="64">
        <f t="shared" si="20"/>
        <v>13.956680989999988</v>
      </c>
    </row>
    <row r="1253" spans="1:12" ht="30" x14ac:dyDescent="0.2">
      <c r="A1253" s="8"/>
      <c r="B1253" s="28"/>
      <c r="C1253" s="28"/>
      <c r="D1253" s="13"/>
      <c r="E1253" s="13"/>
      <c r="F1253" s="13"/>
      <c r="G1253" s="61"/>
      <c r="H1253" s="62" t="s">
        <v>2274</v>
      </c>
      <c r="I1253" s="63" t="s">
        <v>1298</v>
      </c>
      <c r="J1253" s="64">
        <v>10.398445000000001</v>
      </c>
      <c r="K1253" s="64">
        <v>4.7896373699999994</v>
      </c>
      <c r="L1253" s="64">
        <f t="shared" si="20"/>
        <v>-5.6088076300000012</v>
      </c>
    </row>
    <row r="1254" spans="1:12" ht="15" x14ac:dyDescent="0.2">
      <c r="A1254" s="8"/>
      <c r="B1254" s="28"/>
      <c r="C1254" s="28"/>
      <c r="D1254" s="13"/>
      <c r="E1254" s="13"/>
      <c r="F1254" s="13"/>
      <c r="G1254" s="61"/>
      <c r="H1254" s="62" t="s">
        <v>2275</v>
      </c>
      <c r="I1254" s="63" t="s">
        <v>1953</v>
      </c>
      <c r="J1254" s="64">
        <v>4.5221590000000003</v>
      </c>
      <c r="K1254" s="64">
        <v>3.72688292</v>
      </c>
      <c r="L1254" s="64">
        <f t="shared" si="20"/>
        <v>-0.79527608000000027</v>
      </c>
    </row>
    <row r="1255" spans="1:12" ht="15" x14ac:dyDescent="0.2">
      <c r="A1255" s="8"/>
      <c r="B1255" s="28"/>
      <c r="C1255" s="28"/>
      <c r="D1255" s="13"/>
      <c r="E1255" s="13"/>
      <c r="F1255" s="13"/>
      <c r="G1255" s="61"/>
      <c r="H1255" s="62" t="s">
        <v>2194</v>
      </c>
      <c r="I1255" s="65" t="s">
        <v>1954</v>
      </c>
      <c r="J1255" s="64">
        <v>4.2067019999999999</v>
      </c>
      <c r="K1255" s="64">
        <v>3.3575254300000004</v>
      </c>
      <c r="L1255" s="64">
        <f t="shared" si="20"/>
        <v>-0.84917656999999958</v>
      </c>
    </row>
    <row r="1256" spans="1:12" ht="15" x14ac:dyDescent="0.2">
      <c r="A1256" s="8"/>
      <c r="B1256" s="28"/>
      <c r="C1256" s="28"/>
      <c r="D1256" s="13"/>
      <c r="E1256" s="13"/>
      <c r="F1256" s="13"/>
      <c r="G1256" s="61"/>
      <c r="H1256" s="62" t="s">
        <v>2281</v>
      </c>
      <c r="I1256" s="63" t="s">
        <v>1955</v>
      </c>
      <c r="J1256" s="64">
        <v>5.9247430000000003</v>
      </c>
      <c r="K1256" s="64">
        <v>5.2264718099999996</v>
      </c>
      <c r="L1256" s="64">
        <f t="shared" si="20"/>
        <v>-0.69827119000000071</v>
      </c>
    </row>
    <row r="1257" spans="1:12" ht="15" x14ac:dyDescent="0.2">
      <c r="A1257" s="8"/>
      <c r="B1257" s="28"/>
      <c r="C1257" s="28"/>
      <c r="D1257" s="13"/>
      <c r="E1257" s="13"/>
      <c r="F1257" s="13"/>
      <c r="G1257" s="61"/>
      <c r="H1257" s="62" t="s">
        <v>2195</v>
      </c>
      <c r="I1257" s="63" t="s">
        <v>1956</v>
      </c>
      <c r="J1257" s="64">
        <v>3915.6721779999998</v>
      </c>
      <c r="K1257" s="64">
        <v>4070.266693439999</v>
      </c>
      <c r="L1257" s="64">
        <f t="shared" si="20"/>
        <v>154.59451543999921</v>
      </c>
    </row>
    <row r="1258" spans="1:12" ht="30" x14ac:dyDescent="0.2">
      <c r="A1258" s="8"/>
      <c r="B1258" s="28"/>
      <c r="C1258" s="28"/>
      <c r="D1258" s="13"/>
      <c r="E1258" s="13"/>
      <c r="F1258" s="13"/>
      <c r="G1258" s="61"/>
      <c r="H1258" s="62" t="s">
        <v>2292</v>
      </c>
      <c r="I1258" s="63" t="s">
        <v>1957</v>
      </c>
      <c r="J1258" s="64">
        <v>2.3333430000000002</v>
      </c>
      <c r="K1258" s="64">
        <v>1.7711399800000003</v>
      </c>
      <c r="L1258" s="64">
        <f t="shared" si="20"/>
        <v>-0.56220301999999989</v>
      </c>
    </row>
    <row r="1259" spans="1:12" ht="15" x14ac:dyDescent="0.2">
      <c r="A1259" s="8"/>
      <c r="B1259" s="28"/>
      <c r="C1259" s="28"/>
      <c r="D1259" s="13"/>
      <c r="E1259" s="13"/>
      <c r="F1259" s="13"/>
      <c r="G1259" s="61"/>
      <c r="H1259" s="62" t="s">
        <v>2293</v>
      </c>
      <c r="I1259" s="63" t="s">
        <v>1958</v>
      </c>
      <c r="J1259" s="64">
        <v>2.1678380000000002</v>
      </c>
      <c r="K1259" s="64">
        <v>1.46973244</v>
      </c>
      <c r="L1259" s="64">
        <f t="shared" si="20"/>
        <v>-0.69810556000000012</v>
      </c>
    </row>
    <row r="1260" spans="1:12" ht="15" x14ac:dyDescent="0.2">
      <c r="A1260" s="8"/>
      <c r="B1260" s="28"/>
      <c r="C1260" s="28"/>
      <c r="D1260" s="13"/>
      <c r="E1260" s="13"/>
      <c r="F1260" s="13"/>
      <c r="G1260" s="61"/>
      <c r="H1260" s="62" t="s">
        <v>2387</v>
      </c>
      <c r="I1260" s="63" t="s">
        <v>1959</v>
      </c>
      <c r="J1260" s="64">
        <v>8.1621989999999993</v>
      </c>
      <c r="K1260" s="64">
        <v>2.2666053900000001</v>
      </c>
      <c r="L1260" s="64">
        <f t="shared" si="20"/>
        <v>-5.8955936099999988</v>
      </c>
    </row>
    <row r="1261" spans="1:12" ht="15" x14ac:dyDescent="0.2">
      <c r="A1261" s="8"/>
      <c r="B1261" s="28"/>
      <c r="C1261" s="28"/>
      <c r="D1261" s="13"/>
      <c r="E1261" s="13"/>
      <c r="F1261" s="13"/>
      <c r="G1261" s="61"/>
      <c r="H1261" s="62" t="s">
        <v>2294</v>
      </c>
      <c r="I1261" s="63" t="s">
        <v>1960</v>
      </c>
      <c r="J1261" s="64">
        <v>2.9577019999999998</v>
      </c>
      <c r="K1261" s="64">
        <v>2.3224920900000003</v>
      </c>
      <c r="L1261" s="64">
        <f t="shared" si="20"/>
        <v>-0.63520990999999949</v>
      </c>
    </row>
    <row r="1262" spans="1:12" ht="15" x14ac:dyDescent="0.2">
      <c r="A1262" s="8"/>
      <c r="B1262" s="28"/>
      <c r="C1262" s="28"/>
      <c r="D1262" s="13"/>
      <c r="E1262" s="13"/>
      <c r="F1262" s="13"/>
      <c r="G1262" s="61"/>
      <c r="H1262" s="62" t="s">
        <v>2388</v>
      </c>
      <c r="I1262" s="63" t="s">
        <v>1763</v>
      </c>
      <c r="J1262" s="64">
        <v>4.8340639999999997</v>
      </c>
      <c r="K1262" s="64">
        <v>1.5177660799999999</v>
      </c>
      <c r="L1262" s="64">
        <f t="shared" si="20"/>
        <v>-3.3162979199999998</v>
      </c>
    </row>
    <row r="1263" spans="1:12" ht="15" x14ac:dyDescent="0.2">
      <c r="A1263" s="8"/>
      <c r="B1263" s="28"/>
      <c r="C1263" s="28"/>
      <c r="D1263" s="13"/>
      <c r="E1263" s="13"/>
      <c r="F1263" s="13"/>
      <c r="G1263" s="61"/>
      <c r="H1263" s="62" t="s">
        <v>2547</v>
      </c>
      <c r="I1263" s="63" t="s">
        <v>1914</v>
      </c>
      <c r="J1263" s="64">
        <v>0.74671299999999996</v>
      </c>
      <c r="K1263" s="64">
        <v>0.61252877999999999</v>
      </c>
      <c r="L1263" s="64">
        <f t="shared" si="20"/>
        <v>-0.13418421999999997</v>
      </c>
    </row>
    <row r="1264" spans="1:12" ht="15" x14ac:dyDescent="0.2">
      <c r="A1264" s="8"/>
      <c r="B1264" s="28"/>
      <c r="C1264" s="28"/>
      <c r="D1264" s="13"/>
      <c r="E1264" s="13"/>
      <c r="F1264" s="13"/>
      <c r="G1264" s="61" t="s">
        <v>41</v>
      </c>
      <c r="H1264" s="62"/>
      <c r="I1264" s="63"/>
      <c r="J1264" s="64">
        <v>71.937162000000001</v>
      </c>
      <c r="K1264" s="64">
        <v>165.23168669999995</v>
      </c>
      <c r="L1264" s="64">
        <f t="shared" si="20"/>
        <v>93.294524699999954</v>
      </c>
    </row>
    <row r="1265" spans="1:12" ht="15" x14ac:dyDescent="0.2">
      <c r="A1265" s="8"/>
      <c r="B1265" s="28"/>
      <c r="C1265" s="28"/>
      <c r="D1265" s="13"/>
      <c r="E1265" s="13"/>
      <c r="F1265" s="13"/>
      <c r="G1265" s="61"/>
      <c r="H1265" s="62" t="s">
        <v>44</v>
      </c>
      <c r="I1265" s="63" t="s">
        <v>302</v>
      </c>
      <c r="J1265" s="64">
        <v>18.690916000000001</v>
      </c>
      <c r="K1265" s="64">
        <v>125.83274431999997</v>
      </c>
      <c r="L1265" s="64">
        <f t="shared" si="20"/>
        <v>107.14182831999997</v>
      </c>
    </row>
    <row r="1266" spans="1:12" ht="15" x14ac:dyDescent="0.2">
      <c r="A1266" s="8"/>
      <c r="B1266" s="28"/>
      <c r="C1266" s="28"/>
      <c r="D1266" s="13"/>
      <c r="E1266" s="13"/>
      <c r="F1266" s="13"/>
      <c r="G1266" s="61"/>
      <c r="H1266" s="62" t="s">
        <v>55</v>
      </c>
      <c r="I1266" s="63" t="s">
        <v>303</v>
      </c>
      <c r="J1266" s="64">
        <v>53.246245999999999</v>
      </c>
      <c r="K1266" s="64">
        <v>39.398942379999973</v>
      </c>
      <c r="L1266" s="64">
        <f t="shared" si="20"/>
        <v>-13.847303620000027</v>
      </c>
    </row>
    <row r="1267" spans="1:12" ht="15" x14ac:dyDescent="0.2">
      <c r="A1267" s="8"/>
      <c r="B1267" s="28"/>
      <c r="C1267" s="28"/>
      <c r="D1267" s="13"/>
      <c r="E1267" s="13"/>
      <c r="F1267" s="13"/>
      <c r="G1267" s="61" t="s">
        <v>70</v>
      </c>
      <c r="H1267" s="62"/>
      <c r="I1267" s="63"/>
      <c r="J1267" s="64">
        <v>206.95698899999999</v>
      </c>
      <c r="K1267" s="64">
        <v>168.42024609999996</v>
      </c>
      <c r="L1267" s="64">
        <f t="shared" si="20"/>
        <v>-38.536742900000036</v>
      </c>
    </row>
    <row r="1268" spans="1:12" ht="15" x14ac:dyDescent="0.2">
      <c r="A1268" s="8"/>
      <c r="B1268" s="28"/>
      <c r="C1268" s="28"/>
      <c r="D1268" s="13"/>
      <c r="E1268" s="13"/>
      <c r="F1268" s="13"/>
      <c r="G1268" s="61"/>
      <c r="H1268" s="62" t="s">
        <v>304</v>
      </c>
      <c r="I1268" s="63" t="s">
        <v>305</v>
      </c>
      <c r="J1268" s="64">
        <v>76.996661000000003</v>
      </c>
      <c r="K1268" s="64">
        <v>64.499082880000017</v>
      </c>
      <c r="L1268" s="64">
        <f t="shared" si="20"/>
        <v>-12.497578119999986</v>
      </c>
    </row>
    <row r="1269" spans="1:12" ht="15" x14ac:dyDescent="0.2">
      <c r="A1269" s="8"/>
      <c r="B1269" s="28"/>
      <c r="C1269" s="28"/>
      <c r="D1269" s="13"/>
      <c r="E1269" s="13"/>
      <c r="F1269" s="13"/>
      <c r="G1269" s="61"/>
      <c r="H1269" s="62" t="s">
        <v>306</v>
      </c>
      <c r="I1269" s="65" t="s">
        <v>307</v>
      </c>
      <c r="J1269" s="64">
        <v>65.952223000000004</v>
      </c>
      <c r="K1269" s="64">
        <v>61.937171009999979</v>
      </c>
      <c r="L1269" s="64">
        <f t="shared" si="20"/>
        <v>-4.0150519900000248</v>
      </c>
    </row>
    <row r="1270" spans="1:12" ht="30" x14ac:dyDescent="0.2">
      <c r="A1270" s="8"/>
      <c r="B1270" s="28"/>
      <c r="C1270" s="28"/>
      <c r="D1270" s="13"/>
      <c r="E1270" s="13"/>
      <c r="F1270" s="13"/>
      <c r="G1270" s="61"/>
      <c r="H1270" s="62" t="s">
        <v>308</v>
      </c>
      <c r="I1270" s="63" t="s">
        <v>309</v>
      </c>
      <c r="J1270" s="64">
        <v>5.3471830000000002</v>
      </c>
      <c r="K1270" s="64">
        <v>3.5916355999999996</v>
      </c>
      <c r="L1270" s="64">
        <f t="shared" si="20"/>
        <v>-1.7555474000000006</v>
      </c>
    </row>
    <row r="1271" spans="1:12" ht="15" x14ac:dyDescent="0.2">
      <c r="A1271" s="8"/>
      <c r="B1271" s="28"/>
      <c r="C1271" s="28"/>
      <c r="D1271" s="13"/>
      <c r="E1271" s="13"/>
      <c r="F1271" s="13"/>
      <c r="G1271" s="61"/>
      <c r="H1271" s="62" t="s">
        <v>314</v>
      </c>
      <c r="I1271" s="63" t="s">
        <v>315</v>
      </c>
      <c r="J1271" s="64">
        <v>34.148240000000001</v>
      </c>
      <c r="K1271" s="64">
        <v>17.751731540000002</v>
      </c>
      <c r="L1271" s="64">
        <f t="shared" si="20"/>
        <v>-16.39650846</v>
      </c>
    </row>
    <row r="1272" spans="1:12" ht="15" x14ac:dyDescent="0.2">
      <c r="A1272" s="8"/>
      <c r="B1272" s="28"/>
      <c r="C1272" s="28"/>
      <c r="D1272" s="13"/>
      <c r="E1272" s="13"/>
      <c r="F1272" s="13"/>
      <c r="G1272" s="61"/>
      <c r="H1272" s="62" t="s">
        <v>316</v>
      </c>
      <c r="I1272" s="63" t="s">
        <v>317</v>
      </c>
      <c r="J1272" s="64">
        <v>24.512682000000002</v>
      </c>
      <c r="K1272" s="64">
        <v>20.640625069999999</v>
      </c>
      <c r="L1272" s="64">
        <f t="shared" si="20"/>
        <v>-3.872056930000003</v>
      </c>
    </row>
    <row r="1273" spans="1:12" ht="15" x14ac:dyDescent="0.2">
      <c r="A1273" s="8"/>
      <c r="B1273" s="28"/>
      <c r="C1273" s="28"/>
      <c r="D1273" s="13"/>
      <c r="E1273" s="29">
        <v>21</v>
      </c>
      <c r="F1273" s="30" t="s">
        <v>318</v>
      </c>
      <c r="G1273" s="31"/>
      <c r="H1273" s="32"/>
      <c r="I1273" s="33"/>
      <c r="J1273" s="34">
        <v>994.62076999999999</v>
      </c>
      <c r="K1273" s="34">
        <v>2395.5597340100003</v>
      </c>
      <c r="L1273" s="34">
        <f t="shared" si="20"/>
        <v>1400.9389640100003</v>
      </c>
    </row>
    <row r="1274" spans="1:12" ht="15" x14ac:dyDescent="0.2">
      <c r="A1274" s="8"/>
      <c r="B1274" s="28"/>
      <c r="C1274" s="28"/>
      <c r="D1274" s="13"/>
      <c r="E1274" s="13"/>
      <c r="F1274" s="13"/>
      <c r="G1274" s="61" t="s">
        <v>2</v>
      </c>
      <c r="H1274" s="62"/>
      <c r="I1274" s="63"/>
      <c r="J1274" s="64">
        <v>80.030735000000007</v>
      </c>
      <c r="K1274" s="64">
        <v>82.173910039999996</v>
      </c>
      <c r="L1274" s="64">
        <f t="shared" si="20"/>
        <v>2.1431750399999885</v>
      </c>
    </row>
    <row r="1275" spans="1:12" ht="15" x14ac:dyDescent="0.2">
      <c r="A1275" s="8"/>
      <c r="B1275" s="28"/>
      <c r="C1275" s="28"/>
      <c r="D1275" s="13"/>
      <c r="E1275" s="13"/>
      <c r="F1275" s="13"/>
      <c r="G1275" s="61"/>
      <c r="H1275" s="62" t="s">
        <v>2165</v>
      </c>
      <c r="I1275" s="63" t="s">
        <v>1278</v>
      </c>
      <c r="J1275" s="64">
        <v>11.198251000000001</v>
      </c>
      <c r="K1275" s="64">
        <v>11.330224040000003</v>
      </c>
      <c r="L1275" s="64">
        <f t="shared" si="20"/>
        <v>0.13197304000000187</v>
      </c>
    </row>
    <row r="1276" spans="1:12" ht="15" x14ac:dyDescent="0.2">
      <c r="A1276" s="8"/>
      <c r="B1276" s="28"/>
      <c r="C1276" s="28"/>
      <c r="D1276" s="13"/>
      <c r="E1276" s="13"/>
      <c r="F1276" s="13"/>
      <c r="G1276" s="61"/>
      <c r="H1276" s="62" t="s">
        <v>2179</v>
      </c>
      <c r="I1276" s="63" t="s">
        <v>1279</v>
      </c>
      <c r="J1276" s="64">
        <v>3.7065399999999999</v>
      </c>
      <c r="K1276" s="64">
        <v>3.5799315500000004</v>
      </c>
      <c r="L1276" s="64">
        <f t="shared" si="20"/>
        <v>-0.12660844999999954</v>
      </c>
    </row>
    <row r="1277" spans="1:12" ht="15" x14ac:dyDescent="0.2">
      <c r="A1277" s="8"/>
      <c r="B1277" s="28"/>
      <c r="C1277" s="28"/>
      <c r="D1277" s="13"/>
      <c r="E1277" s="13"/>
      <c r="F1277" s="13"/>
      <c r="G1277" s="61"/>
      <c r="H1277" s="62" t="s">
        <v>2180</v>
      </c>
      <c r="I1277" s="63" t="s">
        <v>1306</v>
      </c>
      <c r="J1277" s="64">
        <v>2.6912970000000001</v>
      </c>
      <c r="K1277" s="64">
        <v>3.5891299899999995</v>
      </c>
      <c r="L1277" s="64">
        <f t="shared" si="20"/>
        <v>0.8978329899999995</v>
      </c>
    </row>
    <row r="1278" spans="1:12" ht="15" x14ac:dyDescent="0.2">
      <c r="A1278" s="8"/>
      <c r="B1278" s="28"/>
      <c r="C1278" s="28"/>
      <c r="D1278" s="13"/>
      <c r="E1278" s="13"/>
      <c r="F1278" s="13"/>
      <c r="G1278" s="61"/>
      <c r="H1278" s="62" t="s">
        <v>2181</v>
      </c>
      <c r="I1278" s="63" t="s">
        <v>1961</v>
      </c>
      <c r="J1278" s="64">
        <v>5.7424350000000004</v>
      </c>
      <c r="K1278" s="64">
        <v>1.1707302099999999</v>
      </c>
      <c r="L1278" s="64">
        <f t="shared" si="20"/>
        <v>-4.5717047900000001</v>
      </c>
    </row>
    <row r="1279" spans="1:12" ht="15" x14ac:dyDescent="0.2">
      <c r="A1279" s="8"/>
      <c r="B1279" s="28"/>
      <c r="C1279" s="28"/>
      <c r="D1279" s="13"/>
      <c r="E1279" s="13"/>
      <c r="F1279" s="13"/>
      <c r="G1279" s="61"/>
      <c r="H1279" s="62" t="s">
        <v>2186</v>
      </c>
      <c r="I1279" s="63" t="s">
        <v>1962</v>
      </c>
      <c r="J1279" s="64">
        <v>0.99103200000000002</v>
      </c>
      <c r="K1279" s="64">
        <v>1.30401981</v>
      </c>
      <c r="L1279" s="64">
        <f t="shared" si="20"/>
        <v>0.31298780999999998</v>
      </c>
    </row>
    <row r="1280" spans="1:12" ht="15" x14ac:dyDescent="0.2">
      <c r="A1280" s="8"/>
      <c r="B1280" s="28"/>
      <c r="C1280" s="28"/>
      <c r="D1280" s="13"/>
      <c r="E1280" s="13"/>
      <c r="F1280" s="13"/>
      <c r="G1280" s="61"/>
      <c r="H1280" s="62" t="s">
        <v>2189</v>
      </c>
      <c r="I1280" s="63" t="s">
        <v>1963</v>
      </c>
      <c r="J1280" s="64">
        <v>0.46485500000000002</v>
      </c>
      <c r="K1280" s="64">
        <v>0.41778900000000002</v>
      </c>
      <c r="L1280" s="64">
        <f t="shared" si="20"/>
        <v>-4.7065999999999997E-2</v>
      </c>
    </row>
    <row r="1281" spans="1:12" ht="15" x14ac:dyDescent="0.2">
      <c r="A1281" s="8"/>
      <c r="B1281" s="28"/>
      <c r="C1281" s="28"/>
      <c r="D1281" s="13"/>
      <c r="E1281" s="13"/>
      <c r="F1281" s="13"/>
      <c r="G1281" s="61"/>
      <c r="H1281" s="62" t="s">
        <v>2167</v>
      </c>
      <c r="I1281" s="63" t="s">
        <v>1964</v>
      </c>
      <c r="J1281" s="64">
        <v>3.2948360000000001</v>
      </c>
      <c r="K1281" s="64">
        <v>3.1258577699999996</v>
      </c>
      <c r="L1281" s="64">
        <f t="shared" si="20"/>
        <v>-0.16897823000000045</v>
      </c>
    </row>
    <row r="1282" spans="1:12" ht="15" x14ac:dyDescent="0.2">
      <c r="A1282" s="8"/>
      <c r="B1282" s="28"/>
      <c r="C1282" s="28"/>
      <c r="D1282" s="13"/>
      <c r="E1282" s="13"/>
      <c r="F1282" s="13"/>
      <c r="G1282" s="61"/>
      <c r="H1282" s="62" t="s">
        <v>2169</v>
      </c>
      <c r="I1282" s="63" t="s">
        <v>1965</v>
      </c>
      <c r="J1282" s="64">
        <v>3.4624199999999998</v>
      </c>
      <c r="K1282" s="64">
        <v>3.85171777</v>
      </c>
      <c r="L1282" s="64">
        <f t="shared" si="20"/>
        <v>0.38929777000000021</v>
      </c>
    </row>
    <row r="1283" spans="1:12" ht="15" x14ac:dyDescent="0.2">
      <c r="A1283" s="8"/>
      <c r="B1283" s="28"/>
      <c r="C1283" s="28"/>
      <c r="D1283" s="13"/>
      <c r="E1283" s="13"/>
      <c r="F1283" s="13"/>
      <c r="G1283" s="61"/>
      <c r="H1283" s="62" t="s">
        <v>2170</v>
      </c>
      <c r="I1283" s="63" t="s">
        <v>1966</v>
      </c>
      <c r="J1283" s="64">
        <v>2.7900589999999998</v>
      </c>
      <c r="K1283" s="64">
        <v>3.3154677199999996</v>
      </c>
      <c r="L1283" s="64">
        <f t="shared" si="20"/>
        <v>0.52540871999999972</v>
      </c>
    </row>
    <row r="1284" spans="1:12" ht="15" x14ac:dyDescent="0.2">
      <c r="A1284" s="8"/>
      <c r="B1284" s="28"/>
      <c r="C1284" s="28"/>
      <c r="D1284" s="13"/>
      <c r="E1284" s="13"/>
      <c r="F1284" s="13"/>
      <c r="G1284" s="61"/>
      <c r="H1284" s="62" t="s">
        <v>2231</v>
      </c>
      <c r="I1284" s="63" t="s">
        <v>1967</v>
      </c>
      <c r="J1284" s="64">
        <v>2.216688</v>
      </c>
      <c r="K1284" s="64">
        <v>1.7931992900000002</v>
      </c>
      <c r="L1284" s="64">
        <f t="shared" si="20"/>
        <v>-0.42348870999999977</v>
      </c>
    </row>
    <row r="1285" spans="1:12" ht="30" x14ac:dyDescent="0.2">
      <c r="A1285" s="8"/>
      <c r="B1285" s="28"/>
      <c r="C1285" s="28"/>
      <c r="D1285" s="13"/>
      <c r="E1285" s="13"/>
      <c r="F1285" s="13"/>
      <c r="G1285" s="61"/>
      <c r="H1285" s="62" t="s">
        <v>2323</v>
      </c>
      <c r="I1285" s="63" t="s">
        <v>1968</v>
      </c>
      <c r="J1285" s="64">
        <v>1.3239380000000001</v>
      </c>
      <c r="K1285" s="64">
        <v>1.35367488</v>
      </c>
      <c r="L1285" s="64">
        <f t="shared" si="20"/>
        <v>2.9736879999999966E-2</v>
      </c>
    </row>
    <row r="1286" spans="1:12" ht="15" x14ac:dyDescent="0.2">
      <c r="A1286" s="8"/>
      <c r="B1286" s="28"/>
      <c r="C1286" s="28"/>
      <c r="D1286" s="13"/>
      <c r="E1286" s="13"/>
      <c r="F1286" s="13"/>
      <c r="G1286" s="61"/>
      <c r="H1286" s="62" t="s">
        <v>2190</v>
      </c>
      <c r="I1286" s="63" t="s">
        <v>1969</v>
      </c>
      <c r="J1286" s="64">
        <v>3.200072</v>
      </c>
      <c r="K1286" s="64">
        <v>2.85769925</v>
      </c>
      <c r="L1286" s="64">
        <f t="shared" si="20"/>
        <v>-0.34237275</v>
      </c>
    </row>
    <row r="1287" spans="1:12" ht="30" x14ac:dyDescent="0.2">
      <c r="A1287" s="8"/>
      <c r="B1287" s="28"/>
      <c r="C1287" s="28"/>
      <c r="D1287" s="13"/>
      <c r="E1287" s="13"/>
      <c r="F1287" s="13"/>
      <c r="G1287" s="61"/>
      <c r="H1287" s="62" t="s">
        <v>2234</v>
      </c>
      <c r="I1287" s="63" t="s">
        <v>1970</v>
      </c>
      <c r="J1287" s="64">
        <v>2.022716</v>
      </c>
      <c r="K1287" s="64">
        <v>2.30946988</v>
      </c>
      <c r="L1287" s="64">
        <f t="shared" si="20"/>
        <v>0.28675388000000002</v>
      </c>
    </row>
    <row r="1288" spans="1:12" ht="15" x14ac:dyDescent="0.2">
      <c r="A1288" s="8"/>
      <c r="B1288" s="28"/>
      <c r="C1288" s="28"/>
      <c r="D1288" s="13"/>
      <c r="E1288" s="13"/>
      <c r="F1288" s="13"/>
      <c r="G1288" s="61"/>
      <c r="H1288" s="62" t="s">
        <v>2235</v>
      </c>
      <c r="I1288" s="63" t="s">
        <v>1971</v>
      </c>
      <c r="J1288" s="64">
        <v>2.132225</v>
      </c>
      <c r="K1288" s="64">
        <v>2.5403405499999998</v>
      </c>
      <c r="L1288" s="64">
        <f t="shared" ref="L1288:L1351" si="21">+K1288-J1288</f>
        <v>0.40811554999999977</v>
      </c>
    </row>
    <row r="1289" spans="1:12" ht="15" x14ac:dyDescent="0.2">
      <c r="A1289" s="8"/>
      <c r="B1289" s="28"/>
      <c r="C1289" s="28"/>
      <c r="D1289" s="13"/>
      <c r="E1289" s="13"/>
      <c r="F1289" s="13"/>
      <c r="G1289" s="61"/>
      <c r="H1289" s="62" t="s">
        <v>2236</v>
      </c>
      <c r="I1289" s="63" t="s">
        <v>1972</v>
      </c>
      <c r="J1289" s="64">
        <v>1.3054330000000001</v>
      </c>
      <c r="K1289" s="64">
        <v>1.6202565000000002</v>
      </c>
      <c r="L1289" s="64">
        <f t="shared" si="21"/>
        <v>0.31482350000000014</v>
      </c>
    </row>
    <row r="1290" spans="1:12" ht="15" x14ac:dyDescent="0.2">
      <c r="A1290" s="8"/>
      <c r="B1290" s="28"/>
      <c r="C1290" s="28"/>
      <c r="D1290" s="13"/>
      <c r="E1290" s="13"/>
      <c r="F1290" s="13"/>
      <c r="G1290" s="61"/>
      <c r="H1290" s="62" t="s">
        <v>2194</v>
      </c>
      <c r="I1290" s="63" t="s">
        <v>2115</v>
      </c>
      <c r="J1290" s="64">
        <v>4.1923149999999998</v>
      </c>
      <c r="K1290" s="64">
        <v>3.9445625100000004</v>
      </c>
      <c r="L1290" s="64">
        <f t="shared" si="21"/>
        <v>-0.24775248999999944</v>
      </c>
    </row>
    <row r="1291" spans="1:12" ht="15" x14ac:dyDescent="0.2">
      <c r="A1291" s="8"/>
      <c r="B1291" s="28"/>
      <c r="C1291" s="28"/>
      <c r="D1291" s="13"/>
      <c r="E1291" s="13"/>
      <c r="F1291" s="13"/>
      <c r="G1291" s="61"/>
      <c r="H1291" s="62" t="s">
        <v>2281</v>
      </c>
      <c r="I1291" s="63" t="s">
        <v>1219</v>
      </c>
      <c r="J1291" s="64">
        <v>10.708306</v>
      </c>
      <c r="K1291" s="64">
        <v>12.966208570000001</v>
      </c>
      <c r="L1291" s="64">
        <f t="shared" si="21"/>
        <v>2.2579025700000006</v>
      </c>
    </row>
    <row r="1292" spans="1:12" ht="15" x14ac:dyDescent="0.2">
      <c r="A1292" s="8"/>
      <c r="B1292" s="28"/>
      <c r="C1292" s="28"/>
      <c r="D1292" s="13"/>
      <c r="E1292" s="13"/>
      <c r="F1292" s="13"/>
      <c r="G1292" s="61"/>
      <c r="H1292" s="62" t="s">
        <v>2283</v>
      </c>
      <c r="I1292" s="63" t="s">
        <v>1262</v>
      </c>
      <c r="J1292" s="64">
        <v>3.7761100000000001</v>
      </c>
      <c r="K1292" s="64">
        <v>4.7393673600000001</v>
      </c>
      <c r="L1292" s="64">
        <f t="shared" si="21"/>
        <v>0.96325736000000006</v>
      </c>
    </row>
    <row r="1293" spans="1:12" ht="30" x14ac:dyDescent="0.2">
      <c r="A1293" s="8"/>
      <c r="B1293" s="28"/>
      <c r="C1293" s="28"/>
      <c r="D1293" s="13"/>
      <c r="E1293" s="13"/>
      <c r="F1293" s="13"/>
      <c r="G1293" s="61"/>
      <c r="H1293" s="62" t="s">
        <v>2284</v>
      </c>
      <c r="I1293" s="63" t="s">
        <v>1973</v>
      </c>
      <c r="J1293" s="64">
        <v>2.6992600000000002</v>
      </c>
      <c r="K1293" s="64">
        <v>3.2819679399999999</v>
      </c>
      <c r="L1293" s="64">
        <f t="shared" si="21"/>
        <v>0.5827079399999997</v>
      </c>
    </row>
    <row r="1294" spans="1:12" ht="15" x14ac:dyDescent="0.2">
      <c r="A1294" s="8"/>
      <c r="B1294" s="28"/>
      <c r="C1294" s="28"/>
      <c r="D1294" s="13"/>
      <c r="E1294" s="13"/>
      <c r="F1294" s="13"/>
      <c r="G1294" s="61"/>
      <c r="H1294" s="62" t="s">
        <v>2195</v>
      </c>
      <c r="I1294" s="63" t="s">
        <v>1974</v>
      </c>
      <c r="J1294" s="64">
        <v>4.4037709999999999</v>
      </c>
      <c r="K1294" s="64">
        <v>4.0259811599999997</v>
      </c>
      <c r="L1294" s="64">
        <f t="shared" si="21"/>
        <v>-0.37778984000000015</v>
      </c>
    </row>
    <row r="1295" spans="1:12" ht="15" x14ac:dyDescent="0.2">
      <c r="A1295" s="8"/>
      <c r="B1295" s="28"/>
      <c r="C1295" s="28"/>
      <c r="D1295" s="13"/>
      <c r="E1295" s="13"/>
      <c r="F1295" s="13"/>
      <c r="G1295" s="61"/>
      <c r="H1295" s="62" t="s">
        <v>2292</v>
      </c>
      <c r="I1295" s="63" t="s">
        <v>1975</v>
      </c>
      <c r="J1295" s="64">
        <v>2.8987949999999998</v>
      </c>
      <c r="K1295" s="64">
        <v>3.1745070899999996</v>
      </c>
      <c r="L1295" s="64">
        <f t="shared" si="21"/>
        <v>0.27571208999999985</v>
      </c>
    </row>
    <row r="1296" spans="1:12" ht="15" x14ac:dyDescent="0.2">
      <c r="A1296" s="8"/>
      <c r="B1296" s="28"/>
      <c r="C1296" s="28"/>
      <c r="D1296" s="13"/>
      <c r="E1296" s="13"/>
      <c r="F1296" s="13"/>
      <c r="G1296" s="61"/>
      <c r="H1296" s="62" t="s">
        <v>2293</v>
      </c>
      <c r="I1296" s="63" t="s">
        <v>1449</v>
      </c>
      <c r="J1296" s="64">
        <v>1.9373629999999999</v>
      </c>
      <c r="K1296" s="64">
        <v>2.3324523200000002</v>
      </c>
      <c r="L1296" s="64">
        <f t="shared" si="21"/>
        <v>0.3950893200000003</v>
      </c>
    </row>
    <row r="1297" spans="1:12" ht="15" x14ac:dyDescent="0.2">
      <c r="A1297" s="8"/>
      <c r="B1297" s="28"/>
      <c r="C1297" s="28"/>
      <c r="D1297" s="13"/>
      <c r="E1297" s="13"/>
      <c r="F1297" s="13"/>
      <c r="G1297" s="61"/>
      <c r="H1297" s="62" t="s">
        <v>2387</v>
      </c>
      <c r="I1297" s="63" t="s">
        <v>1976</v>
      </c>
      <c r="J1297" s="64">
        <v>1.511698</v>
      </c>
      <c r="K1297" s="64">
        <v>1.9644004600000002</v>
      </c>
      <c r="L1297" s="64">
        <f t="shared" si="21"/>
        <v>0.45270246000000025</v>
      </c>
    </row>
    <row r="1298" spans="1:12" ht="15" x14ac:dyDescent="0.2">
      <c r="A1298" s="8"/>
      <c r="B1298" s="28"/>
      <c r="C1298" s="28"/>
      <c r="D1298" s="13"/>
      <c r="E1298" s="13"/>
      <c r="F1298" s="13"/>
      <c r="G1298" s="61"/>
      <c r="H1298" s="62" t="s">
        <v>2294</v>
      </c>
      <c r="I1298" s="63" t="s">
        <v>1977</v>
      </c>
      <c r="J1298" s="64">
        <v>1.36032</v>
      </c>
      <c r="K1298" s="64">
        <v>1.5849544199999999</v>
      </c>
      <c r="L1298" s="64">
        <f t="shared" si="21"/>
        <v>0.22463441999999989</v>
      </c>
    </row>
    <row r="1299" spans="1:12" ht="15" x14ac:dyDescent="0.2">
      <c r="A1299" s="8"/>
      <c r="B1299" s="28"/>
      <c r="C1299" s="28"/>
      <c r="D1299" s="13"/>
      <c r="E1299" s="13"/>
      <c r="F1299" s="13"/>
      <c r="G1299" s="61" t="s">
        <v>41</v>
      </c>
      <c r="H1299" s="62"/>
      <c r="I1299" s="63"/>
      <c r="J1299" s="64">
        <v>57.913710999999999</v>
      </c>
      <c r="K1299" s="64">
        <v>65.026222899999993</v>
      </c>
      <c r="L1299" s="64">
        <f t="shared" si="21"/>
        <v>7.1125118999999941</v>
      </c>
    </row>
    <row r="1300" spans="1:12" ht="15" x14ac:dyDescent="0.2">
      <c r="A1300" s="8"/>
      <c r="B1300" s="28"/>
      <c r="C1300" s="28"/>
      <c r="D1300" s="13"/>
      <c r="E1300" s="13"/>
      <c r="F1300" s="13"/>
      <c r="G1300" s="61"/>
      <c r="H1300" s="62" t="s">
        <v>42</v>
      </c>
      <c r="I1300" s="63" t="s">
        <v>319</v>
      </c>
      <c r="J1300" s="64">
        <v>3.3654860000000002</v>
      </c>
      <c r="K1300" s="64">
        <v>4.0033100799999994</v>
      </c>
      <c r="L1300" s="64">
        <f t="shared" si="21"/>
        <v>0.63782407999999924</v>
      </c>
    </row>
    <row r="1301" spans="1:12" ht="15" x14ac:dyDescent="0.2">
      <c r="A1301" s="8"/>
      <c r="B1301" s="28"/>
      <c r="C1301" s="28"/>
      <c r="D1301" s="13"/>
      <c r="E1301" s="13"/>
      <c r="F1301" s="13"/>
      <c r="G1301" s="61"/>
      <c r="H1301" s="62" t="s">
        <v>76</v>
      </c>
      <c r="I1301" s="63" t="s">
        <v>320</v>
      </c>
      <c r="J1301" s="64">
        <v>54.548225000000002</v>
      </c>
      <c r="K1301" s="64">
        <v>61.022912820000002</v>
      </c>
      <c r="L1301" s="64">
        <f t="shared" si="21"/>
        <v>6.4746878199999998</v>
      </c>
    </row>
    <row r="1302" spans="1:12" ht="15" x14ac:dyDescent="0.2">
      <c r="A1302" s="8"/>
      <c r="B1302" s="28"/>
      <c r="C1302" s="28"/>
      <c r="D1302" s="13"/>
      <c r="E1302" s="13"/>
      <c r="F1302" s="13"/>
      <c r="G1302" s="61" t="s">
        <v>70</v>
      </c>
      <c r="H1302" s="62"/>
      <c r="I1302" s="63"/>
      <c r="J1302" s="64">
        <v>856.67632400000002</v>
      </c>
      <c r="K1302" s="64">
        <v>2248.3596010700003</v>
      </c>
      <c r="L1302" s="64">
        <f t="shared" si="21"/>
        <v>1391.6832770700003</v>
      </c>
    </row>
    <row r="1303" spans="1:12" ht="15" x14ac:dyDescent="0.2">
      <c r="A1303" s="8"/>
      <c r="B1303" s="28"/>
      <c r="C1303" s="28"/>
      <c r="D1303" s="13"/>
      <c r="E1303" s="13"/>
      <c r="F1303" s="13"/>
      <c r="G1303" s="61"/>
      <c r="H1303" s="62" t="s">
        <v>321</v>
      </c>
      <c r="I1303" s="63" t="s">
        <v>322</v>
      </c>
      <c r="J1303" s="64">
        <v>815.75585799999999</v>
      </c>
      <c r="K1303" s="64">
        <v>2207.4391350700002</v>
      </c>
      <c r="L1303" s="64">
        <f t="shared" si="21"/>
        <v>1391.6832770700003</v>
      </c>
    </row>
    <row r="1304" spans="1:12" ht="15" x14ac:dyDescent="0.2">
      <c r="A1304" s="8"/>
      <c r="B1304" s="28"/>
      <c r="C1304" s="28"/>
      <c r="D1304" s="13"/>
      <c r="E1304" s="13"/>
      <c r="F1304" s="13"/>
      <c r="G1304" s="61"/>
      <c r="H1304" s="62" t="s">
        <v>323</v>
      </c>
      <c r="I1304" s="63" t="s">
        <v>2119</v>
      </c>
      <c r="J1304" s="64">
        <v>40.920465999999998</v>
      </c>
      <c r="K1304" s="64">
        <v>40.92046599999999</v>
      </c>
      <c r="L1304" s="64">
        <f t="shared" si="21"/>
        <v>0</v>
      </c>
    </row>
    <row r="1305" spans="1:12" ht="15" x14ac:dyDescent="0.2">
      <c r="A1305" s="8"/>
      <c r="B1305" s="28"/>
      <c r="C1305" s="28"/>
      <c r="D1305" s="13"/>
      <c r="E1305" s="29">
        <v>27</v>
      </c>
      <c r="F1305" s="30" t="s">
        <v>324</v>
      </c>
      <c r="G1305" s="31"/>
      <c r="H1305" s="32"/>
      <c r="I1305" s="33"/>
      <c r="J1305" s="34">
        <v>354.80962799999998</v>
      </c>
      <c r="K1305" s="34">
        <v>350.15764400000012</v>
      </c>
      <c r="L1305" s="34">
        <f t="shared" si="21"/>
        <v>-4.6519839999998567</v>
      </c>
    </row>
    <row r="1306" spans="1:12" ht="15" x14ac:dyDescent="0.2">
      <c r="A1306" s="8"/>
      <c r="B1306" s="28"/>
      <c r="C1306" s="28"/>
      <c r="D1306" s="13"/>
      <c r="E1306" s="13"/>
      <c r="F1306" s="13"/>
      <c r="G1306" s="61" t="s">
        <v>2</v>
      </c>
      <c r="H1306" s="62"/>
      <c r="I1306" s="63"/>
      <c r="J1306" s="64">
        <v>354.80962799999998</v>
      </c>
      <c r="K1306" s="64">
        <v>350.15764400000012</v>
      </c>
      <c r="L1306" s="64">
        <f t="shared" si="21"/>
        <v>-4.6519839999998567</v>
      </c>
    </row>
    <row r="1307" spans="1:12" ht="15" x14ac:dyDescent="0.2">
      <c r="A1307" s="8"/>
      <c r="B1307" s="28"/>
      <c r="C1307" s="28"/>
      <c r="D1307" s="13"/>
      <c r="E1307" s="13"/>
      <c r="F1307" s="13"/>
      <c r="G1307" s="61"/>
      <c r="H1307" s="62" t="s">
        <v>2165</v>
      </c>
      <c r="I1307" s="63" t="s">
        <v>1278</v>
      </c>
      <c r="J1307" s="64">
        <v>6.722448</v>
      </c>
      <c r="K1307" s="64">
        <v>5.3685430299999997</v>
      </c>
      <c r="L1307" s="64">
        <f t="shared" si="21"/>
        <v>-1.3539049700000003</v>
      </c>
    </row>
    <row r="1308" spans="1:12" ht="15" x14ac:dyDescent="0.2">
      <c r="A1308" s="8"/>
      <c r="B1308" s="28"/>
      <c r="C1308" s="28"/>
      <c r="D1308" s="13"/>
      <c r="E1308" s="13"/>
      <c r="F1308" s="13"/>
      <c r="G1308" s="61"/>
      <c r="H1308" s="62" t="s">
        <v>2168</v>
      </c>
      <c r="I1308" s="63" t="s">
        <v>1215</v>
      </c>
      <c r="J1308" s="64">
        <v>22.172868000000001</v>
      </c>
      <c r="K1308" s="64">
        <v>13.34903594</v>
      </c>
      <c r="L1308" s="64">
        <f t="shared" si="21"/>
        <v>-8.8238320600000009</v>
      </c>
    </row>
    <row r="1309" spans="1:12" ht="15" x14ac:dyDescent="0.2">
      <c r="A1309" s="8"/>
      <c r="B1309" s="28"/>
      <c r="C1309" s="28"/>
      <c r="D1309" s="13"/>
      <c r="E1309" s="13"/>
      <c r="F1309" s="13"/>
      <c r="G1309" s="61"/>
      <c r="H1309" s="62" t="s">
        <v>2180</v>
      </c>
      <c r="I1309" s="63" t="s">
        <v>1220</v>
      </c>
      <c r="J1309" s="64">
        <v>10.211781999999999</v>
      </c>
      <c r="K1309" s="64">
        <v>10.075483999999999</v>
      </c>
      <c r="L1309" s="64">
        <f t="shared" si="21"/>
        <v>-0.13629800000000003</v>
      </c>
    </row>
    <row r="1310" spans="1:12" ht="15" x14ac:dyDescent="0.2">
      <c r="A1310" s="8"/>
      <c r="B1310" s="28"/>
      <c r="C1310" s="28"/>
      <c r="D1310" s="13"/>
      <c r="E1310" s="13"/>
      <c r="F1310" s="13"/>
      <c r="G1310" s="61"/>
      <c r="H1310" s="62" t="s">
        <v>2181</v>
      </c>
      <c r="I1310" s="63" t="s">
        <v>1978</v>
      </c>
      <c r="J1310" s="64">
        <v>99.503489000000002</v>
      </c>
      <c r="K1310" s="64">
        <v>143.50071480000003</v>
      </c>
      <c r="L1310" s="64">
        <f t="shared" si="21"/>
        <v>43.997225800000024</v>
      </c>
    </row>
    <row r="1311" spans="1:12" ht="15" x14ac:dyDescent="0.2">
      <c r="A1311" s="8"/>
      <c r="B1311" s="28"/>
      <c r="C1311" s="28"/>
      <c r="D1311" s="13"/>
      <c r="E1311" s="13"/>
      <c r="F1311" s="13"/>
      <c r="G1311" s="61"/>
      <c r="H1311" s="62" t="s">
        <v>2184</v>
      </c>
      <c r="I1311" s="63" t="s">
        <v>1279</v>
      </c>
      <c r="J1311" s="64">
        <v>5.0708500000000001</v>
      </c>
      <c r="K1311" s="64">
        <v>4.8320977700000007</v>
      </c>
      <c r="L1311" s="64">
        <f t="shared" si="21"/>
        <v>-0.23875222999999934</v>
      </c>
    </row>
    <row r="1312" spans="1:12" ht="15" x14ac:dyDescent="0.2">
      <c r="A1312" s="8"/>
      <c r="B1312" s="28"/>
      <c r="C1312" s="28"/>
      <c r="D1312" s="13"/>
      <c r="E1312" s="13"/>
      <c r="F1312" s="13"/>
      <c r="G1312" s="61"/>
      <c r="H1312" s="62" t="s">
        <v>2185</v>
      </c>
      <c r="I1312" s="63" t="s">
        <v>1979</v>
      </c>
      <c r="J1312" s="64">
        <v>10.979053</v>
      </c>
      <c r="K1312" s="64">
        <v>8.8327297799999993</v>
      </c>
      <c r="L1312" s="64">
        <f t="shared" si="21"/>
        <v>-2.1463232200000011</v>
      </c>
    </row>
    <row r="1313" spans="1:12" ht="15" x14ac:dyDescent="0.2">
      <c r="A1313" s="8"/>
      <c r="B1313" s="28"/>
      <c r="C1313" s="28"/>
      <c r="D1313" s="13"/>
      <c r="E1313" s="13"/>
      <c r="F1313" s="13"/>
      <c r="G1313" s="61"/>
      <c r="H1313" s="62" t="s">
        <v>2186</v>
      </c>
      <c r="I1313" s="63" t="s">
        <v>1980</v>
      </c>
      <c r="J1313" s="64">
        <v>16.424469999999999</v>
      </c>
      <c r="K1313" s="64">
        <v>6.3486236299999996</v>
      </c>
      <c r="L1313" s="64">
        <f t="shared" si="21"/>
        <v>-10.075846370000001</v>
      </c>
    </row>
    <row r="1314" spans="1:12" ht="15" x14ac:dyDescent="0.2">
      <c r="A1314" s="8"/>
      <c r="B1314" s="28"/>
      <c r="C1314" s="28"/>
      <c r="D1314" s="13"/>
      <c r="E1314" s="13"/>
      <c r="F1314" s="13"/>
      <c r="G1314" s="61"/>
      <c r="H1314" s="62" t="s">
        <v>2213</v>
      </c>
      <c r="I1314" s="63" t="s">
        <v>1981</v>
      </c>
      <c r="J1314" s="64">
        <v>3.5506760000000002</v>
      </c>
      <c r="K1314" s="64">
        <v>3.52639974</v>
      </c>
      <c r="L1314" s="64">
        <f t="shared" si="21"/>
        <v>-2.427626000000016E-2</v>
      </c>
    </row>
    <row r="1315" spans="1:12" ht="15" x14ac:dyDescent="0.2">
      <c r="A1315" s="8"/>
      <c r="B1315" s="28"/>
      <c r="C1315" s="28"/>
      <c r="D1315" s="13"/>
      <c r="E1315" s="13"/>
      <c r="F1315" s="13"/>
      <c r="G1315" s="61"/>
      <c r="H1315" s="62" t="s">
        <v>2167</v>
      </c>
      <c r="I1315" s="63" t="s">
        <v>1983</v>
      </c>
      <c r="J1315" s="64">
        <v>2.480566</v>
      </c>
      <c r="K1315" s="64">
        <v>2.4022362100000003</v>
      </c>
      <c r="L1315" s="64">
        <f t="shared" si="21"/>
        <v>-7.8329789999999733E-2</v>
      </c>
    </row>
    <row r="1316" spans="1:12" ht="15" x14ac:dyDescent="0.2">
      <c r="A1316" s="8"/>
      <c r="B1316" s="28"/>
      <c r="C1316" s="28"/>
      <c r="D1316" s="13"/>
      <c r="E1316" s="13"/>
      <c r="F1316" s="13"/>
      <c r="G1316" s="61"/>
      <c r="H1316" s="62" t="s">
        <v>2321</v>
      </c>
      <c r="I1316" s="63" t="s">
        <v>1984</v>
      </c>
      <c r="J1316" s="64">
        <v>5.9020739999999998</v>
      </c>
      <c r="K1316" s="64">
        <v>5.7358173299999997</v>
      </c>
      <c r="L1316" s="64">
        <f t="shared" si="21"/>
        <v>-0.16625667000000011</v>
      </c>
    </row>
    <row r="1317" spans="1:12" ht="15" x14ac:dyDescent="0.2">
      <c r="A1317" s="8"/>
      <c r="B1317" s="28"/>
      <c r="C1317" s="28"/>
      <c r="D1317" s="13"/>
      <c r="E1317" s="13"/>
      <c r="F1317" s="13"/>
      <c r="G1317" s="61"/>
      <c r="H1317" s="62" t="s">
        <v>2322</v>
      </c>
      <c r="I1317" s="63" t="s">
        <v>1985</v>
      </c>
      <c r="J1317" s="64">
        <v>8.5017750000000003</v>
      </c>
      <c r="K1317" s="64">
        <v>7.4230608799999995</v>
      </c>
      <c r="L1317" s="64">
        <f t="shared" si="21"/>
        <v>-1.0787141200000008</v>
      </c>
    </row>
    <row r="1318" spans="1:12" ht="15" x14ac:dyDescent="0.2">
      <c r="A1318" s="8"/>
      <c r="B1318" s="28"/>
      <c r="C1318" s="28"/>
      <c r="D1318" s="13"/>
      <c r="E1318" s="13"/>
      <c r="F1318" s="13"/>
      <c r="G1318" s="61"/>
      <c r="H1318" s="62" t="s">
        <v>2169</v>
      </c>
      <c r="I1318" s="63" t="s">
        <v>1986</v>
      </c>
      <c r="J1318" s="64">
        <v>11.214359999999999</v>
      </c>
      <c r="K1318" s="64">
        <v>8.288281679999999</v>
      </c>
      <c r="L1318" s="64">
        <f t="shared" si="21"/>
        <v>-2.9260783200000002</v>
      </c>
    </row>
    <row r="1319" spans="1:12" ht="15" x14ac:dyDescent="0.2">
      <c r="A1319" s="8"/>
      <c r="B1319" s="28"/>
      <c r="C1319" s="28"/>
      <c r="D1319" s="13"/>
      <c r="E1319" s="13"/>
      <c r="F1319" s="13"/>
      <c r="G1319" s="61"/>
      <c r="H1319" s="62" t="s">
        <v>2170</v>
      </c>
      <c r="I1319" s="63" t="s">
        <v>1987</v>
      </c>
      <c r="J1319" s="64">
        <v>8.8298179999999995</v>
      </c>
      <c r="K1319" s="64">
        <v>7.6534976800000001</v>
      </c>
      <c r="L1319" s="64">
        <f t="shared" si="21"/>
        <v>-1.1763203199999994</v>
      </c>
    </row>
    <row r="1320" spans="1:12" ht="15" x14ac:dyDescent="0.2">
      <c r="A1320" s="8"/>
      <c r="B1320" s="28"/>
      <c r="C1320" s="28"/>
      <c r="D1320" s="13"/>
      <c r="E1320" s="13"/>
      <c r="F1320" s="13"/>
      <c r="G1320" s="61"/>
      <c r="H1320" s="62" t="s">
        <v>2197</v>
      </c>
      <c r="I1320" s="63" t="s">
        <v>1988</v>
      </c>
      <c r="J1320" s="64">
        <v>3.1280610000000002</v>
      </c>
      <c r="K1320" s="64">
        <v>3.0957197500000002</v>
      </c>
      <c r="L1320" s="64">
        <f t="shared" si="21"/>
        <v>-3.2341249999999988E-2</v>
      </c>
    </row>
    <row r="1321" spans="1:12" ht="30" x14ac:dyDescent="0.2">
      <c r="A1321" s="8"/>
      <c r="B1321" s="28"/>
      <c r="C1321" s="28"/>
      <c r="D1321" s="13"/>
      <c r="E1321" s="13"/>
      <c r="F1321" s="13"/>
      <c r="G1321" s="61"/>
      <c r="H1321" s="62" t="s">
        <v>2190</v>
      </c>
      <c r="I1321" s="63" t="s">
        <v>1989</v>
      </c>
      <c r="J1321" s="64">
        <v>3.3211659999999998</v>
      </c>
      <c r="K1321" s="64">
        <v>3.2960944099999998</v>
      </c>
      <c r="L1321" s="64">
        <f t="shared" si="21"/>
        <v>-2.5071590000000032E-2</v>
      </c>
    </row>
    <row r="1322" spans="1:12" ht="15" x14ac:dyDescent="0.2">
      <c r="A1322" s="8"/>
      <c r="B1322" s="28"/>
      <c r="C1322" s="28"/>
      <c r="D1322" s="13"/>
      <c r="E1322" s="13"/>
      <c r="F1322" s="13"/>
      <c r="G1322" s="61"/>
      <c r="H1322" s="62" t="s">
        <v>2332</v>
      </c>
      <c r="I1322" s="63" t="s">
        <v>1990</v>
      </c>
      <c r="J1322" s="64">
        <v>4.3301170000000004</v>
      </c>
      <c r="K1322" s="64">
        <v>1.22815786</v>
      </c>
      <c r="L1322" s="64">
        <f t="shared" si="21"/>
        <v>-3.1019591400000004</v>
      </c>
    </row>
    <row r="1323" spans="1:12" ht="15" x14ac:dyDescent="0.2">
      <c r="A1323" s="8"/>
      <c r="B1323" s="28"/>
      <c r="C1323" s="28"/>
      <c r="D1323" s="13"/>
      <c r="E1323" s="13"/>
      <c r="F1323" s="13"/>
      <c r="G1323" s="61"/>
      <c r="H1323" s="62" t="s">
        <v>2548</v>
      </c>
      <c r="I1323" s="63" t="s">
        <v>1991</v>
      </c>
      <c r="J1323" s="64">
        <v>7.3353890000000002</v>
      </c>
      <c r="K1323" s="64">
        <v>7.5066141099999992</v>
      </c>
      <c r="L1323" s="64">
        <f t="shared" si="21"/>
        <v>0.17122510999999907</v>
      </c>
    </row>
    <row r="1324" spans="1:12" ht="15" x14ac:dyDescent="0.2">
      <c r="A1324" s="8"/>
      <c r="B1324" s="28"/>
      <c r="C1324" s="28"/>
      <c r="D1324" s="13"/>
      <c r="E1324" s="13"/>
      <c r="F1324" s="13"/>
      <c r="G1324" s="61"/>
      <c r="H1324" s="62" t="s">
        <v>2234</v>
      </c>
      <c r="I1324" s="63" t="s">
        <v>1992</v>
      </c>
      <c r="J1324" s="64">
        <v>4.7796279999999998</v>
      </c>
      <c r="K1324" s="64">
        <v>4.7509784000000002</v>
      </c>
      <c r="L1324" s="64">
        <f t="shared" si="21"/>
        <v>-2.8649599999999609E-2</v>
      </c>
    </row>
    <row r="1325" spans="1:12" ht="15" x14ac:dyDescent="0.2">
      <c r="A1325" s="8"/>
      <c r="B1325" s="28"/>
      <c r="C1325" s="28"/>
      <c r="D1325" s="13"/>
      <c r="E1325" s="13"/>
      <c r="F1325" s="13"/>
      <c r="G1325" s="61"/>
      <c r="H1325" s="62" t="s">
        <v>2235</v>
      </c>
      <c r="I1325" s="63" t="s">
        <v>1993</v>
      </c>
      <c r="J1325" s="64">
        <v>9.7630820000000007</v>
      </c>
      <c r="K1325" s="64">
        <v>8.7583949200000006</v>
      </c>
      <c r="L1325" s="64">
        <f t="shared" si="21"/>
        <v>-1.0046870800000001</v>
      </c>
    </row>
    <row r="1326" spans="1:12" ht="30" x14ac:dyDescent="0.2">
      <c r="A1326" s="8"/>
      <c r="B1326" s="28"/>
      <c r="C1326" s="28"/>
      <c r="D1326" s="13"/>
      <c r="E1326" s="13"/>
      <c r="F1326" s="13"/>
      <c r="G1326" s="61"/>
      <c r="H1326" s="62" t="s">
        <v>2236</v>
      </c>
      <c r="I1326" s="63" t="s">
        <v>1994</v>
      </c>
      <c r="J1326" s="64">
        <v>7.5419669999999996</v>
      </c>
      <c r="K1326" s="64">
        <v>5.9035869999999999</v>
      </c>
      <c r="L1326" s="64">
        <f t="shared" si="21"/>
        <v>-1.6383799999999997</v>
      </c>
    </row>
    <row r="1327" spans="1:12" ht="15" x14ac:dyDescent="0.2">
      <c r="A1327" s="8"/>
      <c r="B1327" s="28"/>
      <c r="C1327" s="28"/>
      <c r="D1327" s="13"/>
      <c r="E1327" s="13"/>
      <c r="F1327" s="13"/>
      <c r="G1327" s="61"/>
      <c r="H1327" s="62" t="s">
        <v>2270</v>
      </c>
      <c r="I1327" s="63" t="s">
        <v>1995</v>
      </c>
      <c r="J1327" s="64">
        <v>3.2836989999999999</v>
      </c>
      <c r="K1327" s="64">
        <v>2.2408117400000003</v>
      </c>
      <c r="L1327" s="64">
        <f t="shared" si="21"/>
        <v>-1.0428872599999996</v>
      </c>
    </row>
    <row r="1328" spans="1:12" ht="30" x14ac:dyDescent="0.2">
      <c r="A1328" s="8"/>
      <c r="B1328" s="28"/>
      <c r="C1328" s="28"/>
      <c r="D1328" s="13"/>
      <c r="E1328" s="13"/>
      <c r="F1328" s="13"/>
      <c r="G1328" s="61"/>
      <c r="H1328" s="62" t="s">
        <v>2549</v>
      </c>
      <c r="I1328" s="63" t="s">
        <v>1996</v>
      </c>
      <c r="J1328" s="64">
        <v>17.142052</v>
      </c>
      <c r="K1328" s="64">
        <v>14.99257776</v>
      </c>
      <c r="L1328" s="64">
        <f t="shared" si="21"/>
        <v>-2.14947424</v>
      </c>
    </row>
    <row r="1329" spans="1:12" ht="15" x14ac:dyDescent="0.2">
      <c r="A1329" s="8"/>
      <c r="B1329" s="28"/>
      <c r="C1329" s="28"/>
      <c r="D1329" s="13"/>
      <c r="E1329" s="13"/>
      <c r="F1329" s="13"/>
      <c r="G1329" s="61"/>
      <c r="H1329" s="62" t="s">
        <v>2550</v>
      </c>
      <c r="I1329" s="63" t="s">
        <v>1997</v>
      </c>
      <c r="J1329" s="64">
        <v>5.391248</v>
      </c>
      <c r="K1329" s="64">
        <v>8.8876999999999998E-2</v>
      </c>
      <c r="L1329" s="64">
        <f t="shared" si="21"/>
        <v>-5.3023709999999999</v>
      </c>
    </row>
    <row r="1330" spans="1:12" ht="15" x14ac:dyDescent="0.2">
      <c r="A1330" s="8"/>
      <c r="B1330" s="28"/>
      <c r="C1330" s="28"/>
      <c r="D1330" s="13"/>
      <c r="E1330" s="13"/>
      <c r="F1330" s="13"/>
      <c r="G1330" s="61"/>
      <c r="H1330" s="62" t="s">
        <v>2272</v>
      </c>
      <c r="I1330" s="63" t="s">
        <v>1998</v>
      </c>
      <c r="J1330" s="64">
        <v>10.362664000000001</v>
      </c>
      <c r="K1330" s="64">
        <v>6.3041100999999999</v>
      </c>
      <c r="L1330" s="64">
        <f t="shared" si="21"/>
        <v>-4.0585539000000006</v>
      </c>
    </row>
    <row r="1331" spans="1:12" ht="30" x14ac:dyDescent="0.2">
      <c r="A1331" s="8"/>
      <c r="B1331" s="28"/>
      <c r="C1331" s="28"/>
      <c r="D1331" s="13"/>
      <c r="E1331" s="13"/>
      <c r="F1331" s="13"/>
      <c r="G1331" s="61"/>
      <c r="H1331" s="62" t="s">
        <v>2280</v>
      </c>
      <c r="I1331" s="63" t="s">
        <v>1999</v>
      </c>
      <c r="J1331" s="64">
        <v>5.5604269999999998</v>
      </c>
      <c r="K1331" s="64">
        <v>5.4833577900000003</v>
      </c>
      <c r="L1331" s="64">
        <f t="shared" si="21"/>
        <v>-7.7069209999999444E-2</v>
      </c>
    </row>
    <row r="1332" spans="1:12" ht="30" x14ac:dyDescent="0.2">
      <c r="A1332" s="8"/>
      <c r="B1332" s="28"/>
      <c r="C1332" s="28"/>
      <c r="D1332" s="13"/>
      <c r="E1332" s="13"/>
      <c r="F1332" s="13"/>
      <c r="G1332" s="61"/>
      <c r="H1332" s="62" t="s">
        <v>2475</v>
      </c>
      <c r="I1332" s="63" t="s">
        <v>2000</v>
      </c>
      <c r="J1332" s="64">
        <v>6.2264980000000003</v>
      </c>
      <c r="K1332" s="64">
        <v>5.1180946299999999</v>
      </c>
      <c r="L1332" s="64">
        <f t="shared" si="21"/>
        <v>-1.1084033700000004</v>
      </c>
    </row>
    <row r="1333" spans="1:12" ht="15" x14ac:dyDescent="0.2">
      <c r="A1333" s="8"/>
      <c r="B1333" s="28"/>
      <c r="C1333" s="28"/>
      <c r="D1333" s="13"/>
      <c r="E1333" s="13"/>
      <c r="F1333" s="13"/>
      <c r="G1333" s="61"/>
      <c r="H1333" s="62" t="s">
        <v>2551</v>
      </c>
      <c r="I1333" s="63" t="s">
        <v>1982</v>
      </c>
      <c r="J1333" s="64">
        <v>2.3978199999999998</v>
      </c>
      <c r="K1333" s="64">
        <v>2.3468708</v>
      </c>
      <c r="L1333" s="64">
        <f t="shared" si="21"/>
        <v>-5.0949199999999806E-2</v>
      </c>
    </row>
    <row r="1334" spans="1:12" ht="15" x14ac:dyDescent="0.2">
      <c r="A1334" s="8"/>
      <c r="B1334" s="28"/>
      <c r="C1334" s="28"/>
      <c r="D1334" s="13"/>
      <c r="E1334" s="13"/>
      <c r="F1334" s="13"/>
      <c r="G1334" s="61"/>
      <c r="H1334" s="62" t="s">
        <v>2194</v>
      </c>
      <c r="I1334" s="63" t="s">
        <v>2115</v>
      </c>
      <c r="J1334" s="64">
        <v>2.9962219999999999</v>
      </c>
      <c r="K1334" s="64">
        <v>2.9962219999999999</v>
      </c>
      <c r="L1334" s="64">
        <f t="shared" si="21"/>
        <v>0</v>
      </c>
    </row>
    <row r="1335" spans="1:12" ht="15" x14ac:dyDescent="0.2">
      <c r="A1335" s="8"/>
      <c r="B1335" s="28"/>
      <c r="C1335" s="28"/>
      <c r="D1335" s="13"/>
      <c r="E1335" s="13"/>
      <c r="F1335" s="13"/>
      <c r="G1335" s="61"/>
      <c r="H1335" s="62" t="s">
        <v>2281</v>
      </c>
      <c r="I1335" s="63" t="s">
        <v>1261</v>
      </c>
      <c r="J1335" s="64">
        <v>12.602169999999999</v>
      </c>
      <c r="K1335" s="64">
        <v>12.32741614</v>
      </c>
      <c r="L1335" s="64">
        <f t="shared" si="21"/>
        <v>-0.2747538599999988</v>
      </c>
    </row>
    <row r="1336" spans="1:12" ht="15" x14ac:dyDescent="0.2">
      <c r="A1336" s="8"/>
      <c r="B1336" s="28"/>
      <c r="C1336" s="28"/>
      <c r="D1336" s="13"/>
      <c r="E1336" s="13"/>
      <c r="F1336" s="13"/>
      <c r="G1336" s="61"/>
      <c r="H1336" s="62" t="s">
        <v>2282</v>
      </c>
      <c r="I1336" s="63" t="s">
        <v>2001</v>
      </c>
      <c r="J1336" s="64">
        <v>19.654799000000001</v>
      </c>
      <c r="K1336" s="64">
        <v>19.641911420000003</v>
      </c>
      <c r="L1336" s="64">
        <f t="shared" si="21"/>
        <v>-1.2887579999997456E-2</v>
      </c>
    </row>
    <row r="1337" spans="1:12" ht="15" x14ac:dyDescent="0.2">
      <c r="A1337" s="8"/>
      <c r="B1337" s="28"/>
      <c r="C1337" s="28"/>
      <c r="D1337" s="13"/>
      <c r="E1337" s="13"/>
      <c r="F1337" s="13"/>
      <c r="G1337" s="61"/>
      <c r="H1337" s="62" t="s">
        <v>2283</v>
      </c>
      <c r="I1337" s="63" t="s">
        <v>1262</v>
      </c>
      <c r="J1337" s="64">
        <v>6.4852429999999996</v>
      </c>
      <c r="K1337" s="64">
        <v>5.7835868399999999</v>
      </c>
      <c r="L1337" s="64">
        <f t="shared" si="21"/>
        <v>-0.70165615999999975</v>
      </c>
    </row>
    <row r="1338" spans="1:12" ht="15" x14ac:dyDescent="0.2">
      <c r="A1338" s="8"/>
      <c r="B1338" s="28"/>
      <c r="C1338" s="28"/>
      <c r="D1338" s="13"/>
      <c r="E1338" s="13"/>
      <c r="F1338" s="13"/>
      <c r="G1338" s="61"/>
      <c r="H1338" s="62" t="s">
        <v>2285</v>
      </c>
      <c r="I1338" s="63" t="s">
        <v>1263</v>
      </c>
      <c r="J1338" s="64">
        <v>10.943147</v>
      </c>
      <c r="K1338" s="64">
        <v>10.957738859999999</v>
      </c>
      <c r="L1338" s="64">
        <f t="shared" si="21"/>
        <v>1.4591859999999457E-2</v>
      </c>
    </row>
    <row r="1339" spans="1:12" ht="15" x14ac:dyDescent="0.2">
      <c r="A1339" s="8"/>
      <c r="B1339" s="28"/>
      <c r="C1339" s="28"/>
      <c r="D1339" s="13"/>
      <c r="E1339" s="29">
        <v>31</v>
      </c>
      <c r="F1339" s="30" t="s">
        <v>325</v>
      </c>
      <c r="G1339" s="31"/>
      <c r="H1339" s="32"/>
      <c r="I1339" s="33"/>
      <c r="J1339" s="34">
        <v>232.4522</v>
      </c>
      <c r="K1339" s="34">
        <v>232.4522</v>
      </c>
      <c r="L1339" s="34">
        <f t="shared" si="21"/>
        <v>0</v>
      </c>
    </row>
    <row r="1340" spans="1:12" ht="15" x14ac:dyDescent="0.2">
      <c r="A1340" s="8"/>
      <c r="B1340" s="28"/>
      <c r="C1340" s="28"/>
      <c r="D1340" s="13"/>
      <c r="E1340" s="13"/>
      <c r="F1340" s="13"/>
      <c r="G1340" s="61" t="s">
        <v>2</v>
      </c>
      <c r="H1340" s="62"/>
      <c r="I1340" s="63"/>
      <c r="J1340" s="64">
        <v>232.4522</v>
      </c>
      <c r="K1340" s="64">
        <v>232.4522</v>
      </c>
      <c r="L1340" s="64">
        <f t="shared" si="21"/>
        <v>0</v>
      </c>
    </row>
    <row r="1341" spans="1:12" ht="15" x14ac:dyDescent="0.2">
      <c r="A1341" s="8"/>
      <c r="B1341" s="28"/>
      <c r="C1341" s="28"/>
      <c r="D1341" s="13"/>
      <c r="E1341" s="13"/>
      <c r="F1341" s="13"/>
      <c r="G1341" s="61"/>
      <c r="H1341" s="62" t="s">
        <v>2165</v>
      </c>
      <c r="I1341" s="63" t="s">
        <v>2002</v>
      </c>
      <c r="J1341" s="64">
        <v>60.800500999999997</v>
      </c>
      <c r="K1341" s="64">
        <v>61.428654859999995</v>
      </c>
      <c r="L1341" s="64">
        <f t="shared" si="21"/>
        <v>0.62815385999999762</v>
      </c>
    </row>
    <row r="1342" spans="1:12" ht="15" x14ac:dyDescent="0.2">
      <c r="A1342" s="8"/>
      <c r="B1342" s="28"/>
      <c r="C1342" s="28"/>
      <c r="D1342" s="13"/>
      <c r="E1342" s="13"/>
      <c r="F1342" s="13"/>
      <c r="G1342" s="61"/>
      <c r="H1342" s="62" t="s">
        <v>2167</v>
      </c>
      <c r="I1342" s="63" t="s">
        <v>2003</v>
      </c>
      <c r="J1342" s="64">
        <v>154.838739</v>
      </c>
      <c r="K1342" s="64">
        <v>157.33751845</v>
      </c>
      <c r="L1342" s="64">
        <f t="shared" si="21"/>
        <v>2.4987794500000007</v>
      </c>
    </row>
    <row r="1343" spans="1:12" ht="15" x14ac:dyDescent="0.2">
      <c r="A1343" s="8"/>
      <c r="B1343" s="28"/>
      <c r="C1343" s="28"/>
      <c r="D1343" s="13"/>
      <c r="E1343" s="13"/>
      <c r="F1343" s="13"/>
      <c r="G1343" s="61"/>
      <c r="H1343" s="62" t="s">
        <v>2190</v>
      </c>
      <c r="I1343" s="63" t="s">
        <v>2115</v>
      </c>
      <c r="J1343" s="64">
        <v>16.81296</v>
      </c>
      <c r="K1343" s="64">
        <v>13.68602669</v>
      </c>
      <c r="L1343" s="64">
        <f t="shared" si="21"/>
        <v>-3.1269333100000001</v>
      </c>
    </row>
    <row r="1344" spans="1:12" ht="15" x14ac:dyDescent="0.2">
      <c r="A1344" s="8"/>
      <c r="B1344" s="28"/>
      <c r="C1344" s="28"/>
      <c r="D1344" s="13"/>
      <c r="E1344" s="29">
        <v>36</v>
      </c>
      <c r="F1344" s="30" t="s">
        <v>2120</v>
      </c>
      <c r="G1344" s="31"/>
      <c r="H1344" s="32"/>
      <c r="I1344" s="33"/>
      <c r="J1344" s="34">
        <v>13412.824409000001</v>
      </c>
      <c r="K1344" s="34">
        <v>14761.91755143</v>
      </c>
      <c r="L1344" s="34">
        <f t="shared" si="21"/>
        <v>1349.0931424299997</v>
      </c>
    </row>
    <row r="1345" spans="1:12" ht="15" x14ac:dyDescent="0.2">
      <c r="A1345" s="8"/>
      <c r="B1345" s="28"/>
      <c r="C1345" s="28"/>
      <c r="D1345" s="13"/>
      <c r="E1345" s="13"/>
      <c r="F1345" s="13"/>
      <c r="G1345" s="61" t="s">
        <v>2</v>
      </c>
      <c r="H1345" s="62"/>
      <c r="I1345" s="63"/>
      <c r="J1345" s="64">
        <v>286.52350799999999</v>
      </c>
      <c r="K1345" s="64">
        <v>195.56292579999996</v>
      </c>
      <c r="L1345" s="64">
        <f t="shared" si="21"/>
        <v>-90.960582200000033</v>
      </c>
    </row>
    <row r="1346" spans="1:12" ht="15" x14ac:dyDescent="0.2">
      <c r="A1346" s="8"/>
      <c r="B1346" s="28"/>
      <c r="C1346" s="28"/>
      <c r="D1346" s="13"/>
      <c r="E1346" s="13"/>
      <c r="F1346" s="13"/>
      <c r="G1346" s="61"/>
      <c r="H1346" s="62" t="s">
        <v>2165</v>
      </c>
      <c r="I1346" s="63" t="s">
        <v>1278</v>
      </c>
      <c r="J1346" s="64">
        <v>5.4954289999999997</v>
      </c>
      <c r="K1346" s="64">
        <v>13.16974905</v>
      </c>
      <c r="L1346" s="64">
        <f t="shared" si="21"/>
        <v>7.6743200500000004</v>
      </c>
    </row>
    <row r="1347" spans="1:12" ht="15" x14ac:dyDescent="0.2">
      <c r="A1347" s="8"/>
      <c r="B1347" s="28"/>
      <c r="C1347" s="28"/>
      <c r="D1347" s="13"/>
      <c r="E1347" s="13"/>
      <c r="F1347" s="13"/>
      <c r="G1347" s="61"/>
      <c r="H1347" s="62" t="s">
        <v>2179</v>
      </c>
      <c r="I1347" s="63" t="s">
        <v>1279</v>
      </c>
      <c r="J1347" s="64">
        <v>2.6276820000000001</v>
      </c>
      <c r="K1347" s="64">
        <v>0.70483874999999996</v>
      </c>
      <c r="L1347" s="64">
        <f t="shared" si="21"/>
        <v>-1.9228432500000001</v>
      </c>
    </row>
    <row r="1348" spans="1:12" ht="15" x14ac:dyDescent="0.2">
      <c r="A1348" s="8"/>
      <c r="B1348" s="28"/>
      <c r="C1348" s="28"/>
      <c r="D1348" s="13"/>
      <c r="E1348" s="13"/>
      <c r="F1348" s="13"/>
      <c r="G1348" s="61"/>
      <c r="H1348" s="62" t="s">
        <v>2186</v>
      </c>
      <c r="I1348" s="63" t="s">
        <v>2121</v>
      </c>
      <c r="J1348" s="64">
        <v>1.262821</v>
      </c>
      <c r="K1348" s="64">
        <v>0.51136928000000004</v>
      </c>
      <c r="L1348" s="64">
        <f t="shared" si="21"/>
        <v>-0.75145171999999993</v>
      </c>
    </row>
    <row r="1349" spans="1:12" ht="15" x14ac:dyDescent="0.2">
      <c r="A1349" s="8"/>
      <c r="B1349" s="28"/>
      <c r="C1349" s="28"/>
      <c r="D1349" s="13"/>
      <c r="E1349" s="13"/>
      <c r="F1349" s="13"/>
      <c r="G1349" s="61"/>
      <c r="H1349" s="62" t="s">
        <v>2213</v>
      </c>
      <c r="I1349" s="63" t="s">
        <v>2122</v>
      </c>
      <c r="J1349" s="64">
        <v>5.371842</v>
      </c>
      <c r="K1349" s="64">
        <v>4.3223198499999995</v>
      </c>
      <c r="L1349" s="64">
        <f t="shared" si="21"/>
        <v>-1.0495221500000005</v>
      </c>
    </row>
    <row r="1350" spans="1:12" ht="15" x14ac:dyDescent="0.2">
      <c r="A1350" s="8"/>
      <c r="B1350" s="28"/>
      <c r="C1350" s="28"/>
      <c r="D1350" s="13"/>
      <c r="E1350" s="13"/>
      <c r="F1350" s="13"/>
      <c r="G1350" s="61"/>
      <c r="H1350" s="62" t="s">
        <v>2187</v>
      </c>
      <c r="I1350" s="63" t="s">
        <v>2123</v>
      </c>
      <c r="J1350" s="64">
        <v>5.6255100000000002</v>
      </c>
      <c r="K1350" s="64">
        <v>4.32857643</v>
      </c>
      <c r="L1350" s="64">
        <f t="shared" si="21"/>
        <v>-1.2969335700000002</v>
      </c>
    </row>
    <row r="1351" spans="1:12" ht="15" x14ac:dyDescent="0.2">
      <c r="A1351" s="8"/>
      <c r="B1351" s="28"/>
      <c r="C1351" s="28"/>
      <c r="D1351" s="13"/>
      <c r="E1351" s="13"/>
      <c r="F1351" s="13"/>
      <c r="G1351" s="61"/>
      <c r="H1351" s="62" t="s">
        <v>2188</v>
      </c>
      <c r="I1351" s="63" t="s">
        <v>1884</v>
      </c>
      <c r="J1351" s="64">
        <v>5.4128299999999996</v>
      </c>
      <c r="K1351" s="64">
        <v>3.13243662</v>
      </c>
      <c r="L1351" s="64">
        <f t="shared" si="21"/>
        <v>-2.2803933799999996</v>
      </c>
    </row>
    <row r="1352" spans="1:12" ht="15" x14ac:dyDescent="0.2">
      <c r="A1352" s="8"/>
      <c r="B1352" s="28"/>
      <c r="C1352" s="28"/>
      <c r="D1352" s="13"/>
      <c r="E1352" s="13"/>
      <c r="F1352" s="13"/>
      <c r="G1352" s="61"/>
      <c r="H1352" s="62" t="s">
        <v>2189</v>
      </c>
      <c r="I1352" s="63" t="s">
        <v>2124</v>
      </c>
      <c r="J1352" s="64">
        <v>5.5941099999999997</v>
      </c>
      <c r="K1352" s="64">
        <v>4.6478225000000002</v>
      </c>
      <c r="L1352" s="64">
        <f t="shared" ref="L1352:L1415" si="22">+K1352-J1352</f>
        <v>-0.9462874999999995</v>
      </c>
    </row>
    <row r="1353" spans="1:12" ht="15" x14ac:dyDescent="0.2">
      <c r="A1353" s="8"/>
      <c r="B1353" s="28"/>
      <c r="C1353" s="28"/>
      <c r="D1353" s="13"/>
      <c r="E1353" s="13"/>
      <c r="F1353" s="13"/>
      <c r="G1353" s="61"/>
      <c r="H1353" s="62" t="s">
        <v>2215</v>
      </c>
      <c r="I1353" s="63" t="s">
        <v>2125</v>
      </c>
      <c r="J1353" s="64">
        <v>1.368439</v>
      </c>
      <c r="K1353" s="64">
        <v>5.7211523699999995</v>
      </c>
      <c r="L1353" s="64">
        <f t="shared" si="22"/>
        <v>4.35271337</v>
      </c>
    </row>
    <row r="1354" spans="1:12" ht="15" x14ac:dyDescent="0.2">
      <c r="A1354" s="8"/>
      <c r="B1354" s="28"/>
      <c r="C1354" s="28"/>
      <c r="D1354" s="13"/>
      <c r="E1354" s="13"/>
      <c r="F1354" s="13"/>
      <c r="G1354" s="61"/>
      <c r="H1354" s="62" t="s">
        <v>2216</v>
      </c>
      <c r="I1354" s="63" t="s">
        <v>2126</v>
      </c>
      <c r="J1354" s="64">
        <v>5.4466789999999996</v>
      </c>
      <c r="K1354" s="64">
        <v>4.4207097800000001</v>
      </c>
      <c r="L1354" s="64">
        <f t="shared" si="22"/>
        <v>-1.0259692199999995</v>
      </c>
    </row>
    <row r="1355" spans="1:12" ht="30" x14ac:dyDescent="0.2">
      <c r="A1355" s="8"/>
      <c r="B1355" s="28"/>
      <c r="C1355" s="28"/>
      <c r="D1355" s="13"/>
      <c r="E1355" s="13"/>
      <c r="F1355" s="13"/>
      <c r="G1355" s="61"/>
      <c r="H1355" s="62" t="s">
        <v>2217</v>
      </c>
      <c r="I1355" s="63" t="s">
        <v>2127</v>
      </c>
      <c r="J1355" s="64">
        <v>4.3145540000000002</v>
      </c>
      <c r="K1355" s="64">
        <v>1.1389431299999999</v>
      </c>
      <c r="L1355" s="64">
        <f t="shared" si="22"/>
        <v>-3.1756108700000003</v>
      </c>
    </row>
    <row r="1356" spans="1:12" ht="15" x14ac:dyDescent="0.2">
      <c r="A1356" s="8"/>
      <c r="B1356" s="28"/>
      <c r="C1356" s="28"/>
      <c r="D1356" s="13"/>
      <c r="E1356" s="13"/>
      <c r="F1356" s="13"/>
      <c r="G1356" s="61"/>
      <c r="H1356" s="62" t="s">
        <v>2218</v>
      </c>
      <c r="I1356" s="63" t="s">
        <v>2128</v>
      </c>
      <c r="J1356" s="64">
        <v>3.9038189999999999</v>
      </c>
      <c r="K1356" s="64">
        <v>0.95976146000000007</v>
      </c>
      <c r="L1356" s="64">
        <f t="shared" si="22"/>
        <v>-2.9440575399999998</v>
      </c>
    </row>
    <row r="1357" spans="1:12" ht="15" x14ac:dyDescent="0.2">
      <c r="A1357" s="8"/>
      <c r="B1357" s="28"/>
      <c r="C1357" s="28"/>
      <c r="D1357" s="13"/>
      <c r="E1357" s="13"/>
      <c r="F1357" s="13"/>
      <c r="G1357" s="61"/>
      <c r="H1357" s="62" t="s">
        <v>2220</v>
      </c>
      <c r="I1357" s="63" t="s">
        <v>2115</v>
      </c>
      <c r="J1357" s="64">
        <v>3.9893749999999999</v>
      </c>
      <c r="K1357" s="64">
        <v>2.8008607399999996</v>
      </c>
      <c r="L1357" s="64">
        <f t="shared" si="22"/>
        <v>-1.1885142600000003</v>
      </c>
    </row>
    <row r="1358" spans="1:12" ht="15" x14ac:dyDescent="0.2">
      <c r="A1358" s="8"/>
      <c r="B1358" s="28"/>
      <c r="C1358" s="28"/>
      <c r="D1358" s="13"/>
      <c r="E1358" s="13"/>
      <c r="F1358" s="13"/>
      <c r="G1358" s="61"/>
      <c r="H1358" s="62" t="s">
        <v>2221</v>
      </c>
      <c r="I1358" s="63" t="s">
        <v>1261</v>
      </c>
      <c r="J1358" s="64">
        <v>46.843837000000001</v>
      </c>
      <c r="K1358" s="64">
        <v>16.145723999999998</v>
      </c>
      <c r="L1358" s="64">
        <f t="shared" si="22"/>
        <v>-30.698113000000003</v>
      </c>
    </row>
    <row r="1359" spans="1:12" ht="15" x14ac:dyDescent="0.2">
      <c r="A1359" s="8"/>
      <c r="B1359" s="28"/>
      <c r="C1359" s="28"/>
      <c r="D1359" s="13"/>
      <c r="E1359" s="13"/>
      <c r="F1359" s="13"/>
      <c r="G1359" s="61"/>
      <c r="H1359" s="62" t="s">
        <v>2222</v>
      </c>
      <c r="I1359" s="65" t="s">
        <v>2129</v>
      </c>
      <c r="J1359" s="64">
        <v>19.141835</v>
      </c>
      <c r="K1359" s="64">
        <v>10.346674269999999</v>
      </c>
      <c r="L1359" s="64">
        <f t="shared" si="22"/>
        <v>-8.795160730000001</v>
      </c>
    </row>
    <row r="1360" spans="1:12" ht="15" x14ac:dyDescent="0.2">
      <c r="A1360" s="8"/>
      <c r="B1360" s="28"/>
      <c r="C1360" s="28"/>
      <c r="D1360" s="13"/>
      <c r="E1360" s="13"/>
      <c r="F1360" s="13"/>
      <c r="G1360" s="61"/>
      <c r="H1360" s="62" t="s">
        <v>2223</v>
      </c>
      <c r="I1360" s="63" t="s">
        <v>1262</v>
      </c>
      <c r="J1360" s="64">
        <v>18.120868999999999</v>
      </c>
      <c r="K1360" s="64">
        <v>8.8888626700000017</v>
      </c>
      <c r="L1360" s="64">
        <f t="shared" si="22"/>
        <v>-9.2320063299999973</v>
      </c>
    </row>
    <row r="1361" spans="1:12" ht="15" x14ac:dyDescent="0.2">
      <c r="A1361" s="8"/>
      <c r="B1361" s="28"/>
      <c r="C1361" s="28"/>
      <c r="D1361" s="13"/>
      <c r="E1361" s="13"/>
      <c r="F1361" s="13"/>
      <c r="G1361" s="61"/>
      <c r="H1361" s="62" t="s">
        <v>2167</v>
      </c>
      <c r="I1361" s="63" t="s">
        <v>2130</v>
      </c>
      <c r="J1361" s="64">
        <v>2.7808060000000001</v>
      </c>
      <c r="K1361" s="64">
        <v>1.7362438399999998</v>
      </c>
      <c r="L1361" s="64">
        <f t="shared" si="22"/>
        <v>-1.0445621600000004</v>
      </c>
    </row>
    <row r="1362" spans="1:12" ht="30" x14ac:dyDescent="0.2">
      <c r="A1362" s="8"/>
      <c r="B1362" s="28"/>
      <c r="C1362" s="28"/>
      <c r="D1362" s="13"/>
      <c r="E1362" s="13"/>
      <c r="F1362" s="13"/>
      <c r="G1362" s="61"/>
      <c r="H1362" s="62" t="s">
        <v>2169</v>
      </c>
      <c r="I1362" s="63" t="s">
        <v>2131</v>
      </c>
      <c r="J1362" s="64">
        <v>1.280751</v>
      </c>
      <c r="K1362" s="64">
        <v>1.21277609</v>
      </c>
      <c r="L1362" s="64">
        <f t="shared" si="22"/>
        <v>-6.7974909999999999E-2</v>
      </c>
    </row>
    <row r="1363" spans="1:12" ht="15" x14ac:dyDescent="0.2">
      <c r="A1363" s="8"/>
      <c r="B1363" s="28"/>
      <c r="C1363" s="28"/>
      <c r="D1363" s="13"/>
      <c r="E1363" s="13"/>
      <c r="F1363" s="13"/>
      <c r="G1363" s="61"/>
      <c r="H1363" s="62" t="s">
        <v>2170</v>
      </c>
      <c r="I1363" s="63" t="s">
        <v>2132</v>
      </c>
      <c r="J1363" s="64">
        <v>46.377873999999998</v>
      </c>
      <c r="K1363" s="64">
        <v>42.346177350000005</v>
      </c>
      <c r="L1363" s="64">
        <f t="shared" si="22"/>
        <v>-4.0316966499999936</v>
      </c>
    </row>
    <row r="1364" spans="1:12" ht="30" x14ac:dyDescent="0.2">
      <c r="A1364" s="8"/>
      <c r="B1364" s="28"/>
      <c r="C1364" s="28"/>
      <c r="D1364" s="13"/>
      <c r="E1364" s="13"/>
      <c r="F1364" s="13"/>
      <c r="G1364" s="61"/>
      <c r="H1364" s="62" t="s">
        <v>2197</v>
      </c>
      <c r="I1364" s="63" t="s">
        <v>2133</v>
      </c>
      <c r="J1364" s="64">
        <v>13.585753</v>
      </c>
      <c r="K1364" s="64">
        <v>11.973151780000002</v>
      </c>
      <c r="L1364" s="64">
        <f t="shared" si="22"/>
        <v>-1.6126012199999984</v>
      </c>
    </row>
    <row r="1365" spans="1:12" ht="15" x14ac:dyDescent="0.2">
      <c r="A1365" s="8"/>
      <c r="B1365" s="28"/>
      <c r="C1365" s="28"/>
      <c r="D1365" s="13"/>
      <c r="E1365" s="13"/>
      <c r="F1365" s="13"/>
      <c r="G1365" s="61"/>
      <c r="H1365" s="62" t="s">
        <v>2199</v>
      </c>
      <c r="I1365" s="63" t="s">
        <v>2134</v>
      </c>
      <c r="J1365" s="64">
        <v>1.3092999999999999</v>
      </c>
      <c r="K1365" s="64">
        <v>1.0509432299999999</v>
      </c>
      <c r="L1365" s="64">
        <f t="shared" si="22"/>
        <v>-0.25835677000000001</v>
      </c>
    </row>
    <row r="1366" spans="1:12" ht="15" x14ac:dyDescent="0.2">
      <c r="A1366" s="8"/>
      <c r="B1366" s="28"/>
      <c r="C1366" s="28"/>
      <c r="D1366" s="13"/>
      <c r="E1366" s="13"/>
      <c r="F1366" s="13"/>
      <c r="G1366" s="61"/>
      <c r="H1366" s="62" t="s">
        <v>2200</v>
      </c>
      <c r="I1366" s="63" t="s">
        <v>1295</v>
      </c>
      <c r="J1366" s="64">
        <v>3.2258580000000001</v>
      </c>
      <c r="K1366" s="64">
        <v>2.9223373399999999</v>
      </c>
      <c r="L1366" s="64">
        <f t="shared" si="22"/>
        <v>-0.30352066000000022</v>
      </c>
    </row>
    <row r="1367" spans="1:12" ht="15" x14ac:dyDescent="0.2">
      <c r="A1367" s="8"/>
      <c r="B1367" s="28"/>
      <c r="C1367" s="28"/>
      <c r="D1367" s="13"/>
      <c r="E1367" s="13"/>
      <c r="F1367" s="13"/>
      <c r="G1367" s="61"/>
      <c r="H1367" s="62" t="s">
        <v>2201</v>
      </c>
      <c r="I1367" s="63" t="s">
        <v>2135</v>
      </c>
      <c r="J1367" s="64">
        <v>5.682607</v>
      </c>
      <c r="K1367" s="64">
        <v>4.6223992099999993</v>
      </c>
      <c r="L1367" s="64">
        <f t="shared" si="22"/>
        <v>-1.0602077900000006</v>
      </c>
    </row>
    <row r="1368" spans="1:12" ht="15" x14ac:dyDescent="0.2">
      <c r="A1368" s="8"/>
      <c r="B1368" s="28"/>
      <c r="C1368" s="28"/>
      <c r="D1368" s="13"/>
      <c r="E1368" s="13"/>
      <c r="F1368" s="13"/>
      <c r="G1368" s="61"/>
      <c r="H1368" s="62" t="s">
        <v>2202</v>
      </c>
      <c r="I1368" s="63" t="s">
        <v>1294</v>
      </c>
      <c r="J1368" s="64">
        <v>11.975801000000001</v>
      </c>
      <c r="K1368" s="64">
        <v>9.7017614300000012</v>
      </c>
      <c r="L1368" s="64">
        <f t="shared" si="22"/>
        <v>-2.2740395699999993</v>
      </c>
    </row>
    <row r="1369" spans="1:12" ht="30" x14ac:dyDescent="0.2">
      <c r="A1369" s="8"/>
      <c r="B1369" s="28"/>
      <c r="C1369" s="28"/>
      <c r="D1369" s="13"/>
      <c r="E1369" s="13"/>
      <c r="F1369" s="13"/>
      <c r="G1369" s="61"/>
      <c r="H1369" s="62" t="s">
        <v>2348</v>
      </c>
      <c r="I1369" s="63" t="s">
        <v>2136</v>
      </c>
      <c r="J1369" s="64">
        <v>4.8358970000000001</v>
      </c>
      <c r="K1369" s="64">
        <v>2.2533995099999999</v>
      </c>
      <c r="L1369" s="64">
        <f t="shared" si="22"/>
        <v>-2.5824974900000002</v>
      </c>
    </row>
    <row r="1370" spans="1:12" ht="30" x14ac:dyDescent="0.2">
      <c r="A1370" s="8"/>
      <c r="B1370" s="28"/>
      <c r="C1370" s="28"/>
      <c r="D1370" s="13"/>
      <c r="E1370" s="13"/>
      <c r="F1370" s="13"/>
      <c r="G1370" s="61"/>
      <c r="H1370" s="62" t="s">
        <v>2190</v>
      </c>
      <c r="I1370" s="63" t="s">
        <v>2137</v>
      </c>
      <c r="J1370" s="64">
        <v>2.9646880000000002</v>
      </c>
      <c r="K1370" s="64">
        <v>1.83250917</v>
      </c>
      <c r="L1370" s="64">
        <f t="shared" si="22"/>
        <v>-1.1321788300000002</v>
      </c>
    </row>
    <row r="1371" spans="1:12" ht="15" x14ac:dyDescent="0.2">
      <c r="A1371" s="8"/>
      <c r="B1371" s="28"/>
      <c r="C1371" s="28"/>
      <c r="D1371" s="13"/>
      <c r="E1371" s="13"/>
      <c r="F1371" s="13"/>
      <c r="G1371" s="61"/>
      <c r="H1371" s="62" t="s">
        <v>2234</v>
      </c>
      <c r="I1371" s="63" t="s">
        <v>2552</v>
      </c>
      <c r="J1371" s="64">
        <v>1.2606250000000001</v>
      </c>
      <c r="K1371" s="64">
        <v>0.77017545999999992</v>
      </c>
      <c r="L1371" s="64">
        <f t="shared" si="22"/>
        <v>-0.49044954000000018</v>
      </c>
    </row>
    <row r="1372" spans="1:12" ht="15" x14ac:dyDescent="0.2">
      <c r="A1372" s="8"/>
      <c r="B1372" s="28"/>
      <c r="C1372" s="28"/>
      <c r="D1372" s="13"/>
      <c r="E1372" s="13"/>
      <c r="F1372" s="13"/>
      <c r="G1372" s="61"/>
      <c r="H1372" s="62" t="s">
        <v>2235</v>
      </c>
      <c r="I1372" s="63" t="s">
        <v>2138</v>
      </c>
      <c r="J1372" s="64">
        <v>6.1124590000000003</v>
      </c>
      <c r="K1372" s="64">
        <v>2.0042033199999998</v>
      </c>
      <c r="L1372" s="64">
        <f t="shared" si="22"/>
        <v>-4.108255680000001</v>
      </c>
    </row>
    <row r="1373" spans="1:12" ht="30" x14ac:dyDescent="0.2">
      <c r="A1373" s="8"/>
      <c r="B1373" s="28"/>
      <c r="C1373" s="28"/>
      <c r="D1373" s="13"/>
      <c r="E1373" s="13"/>
      <c r="F1373" s="13"/>
      <c r="G1373" s="61"/>
      <c r="H1373" s="62" t="s">
        <v>2236</v>
      </c>
      <c r="I1373" s="63" t="s">
        <v>2139</v>
      </c>
      <c r="J1373" s="64">
        <v>6.207986</v>
      </c>
      <c r="K1373" s="64">
        <v>2.3359994700000004</v>
      </c>
      <c r="L1373" s="64">
        <f t="shared" si="22"/>
        <v>-3.8719865299999996</v>
      </c>
    </row>
    <row r="1374" spans="1:12" ht="15" x14ac:dyDescent="0.2">
      <c r="A1374" s="8"/>
      <c r="B1374" s="28"/>
      <c r="C1374" s="28"/>
      <c r="D1374" s="13"/>
      <c r="E1374" s="13"/>
      <c r="F1374" s="13"/>
      <c r="G1374" s="61"/>
      <c r="H1374" s="62" t="s">
        <v>2504</v>
      </c>
      <c r="I1374" s="63" t="s">
        <v>1280</v>
      </c>
      <c r="J1374" s="64">
        <v>2.9937860000000001</v>
      </c>
      <c r="K1374" s="64">
        <v>2.7050352800000002</v>
      </c>
      <c r="L1374" s="64">
        <f t="shared" si="22"/>
        <v>-0.28875071999999991</v>
      </c>
    </row>
    <row r="1375" spans="1:12" ht="15" x14ac:dyDescent="0.2">
      <c r="A1375" s="8"/>
      <c r="B1375" s="28"/>
      <c r="C1375" s="28"/>
      <c r="D1375" s="13"/>
      <c r="E1375" s="13"/>
      <c r="F1375" s="13"/>
      <c r="G1375" s="61"/>
      <c r="H1375" s="62" t="s">
        <v>2238</v>
      </c>
      <c r="I1375" s="63" t="s">
        <v>1281</v>
      </c>
      <c r="J1375" s="64">
        <v>8.2171230000000008</v>
      </c>
      <c r="K1375" s="64">
        <v>6.5712143799999998</v>
      </c>
      <c r="L1375" s="64">
        <f t="shared" si="22"/>
        <v>-1.645908620000001</v>
      </c>
    </row>
    <row r="1376" spans="1:12" ht="15" x14ac:dyDescent="0.2">
      <c r="A1376" s="8"/>
      <c r="B1376" s="28"/>
      <c r="C1376" s="28"/>
      <c r="D1376" s="13"/>
      <c r="E1376" s="13"/>
      <c r="F1376" s="13"/>
      <c r="G1376" s="61"/>
      <c r="H1376" s="62" t="s">
        <v>2239</v>
      </c>
      <c r="I1376" s="63" t="s">
        <v>1282</v>
      </c>
      <c r="J1376" s="64">
        <v>3.3152870000000001</v>
      </c>
      <c r="K1376" s="64">
        <v>2.7287060299999997</v>
      </c>
      <c r="L1376" s="64">
        <f t="shared" si="22"/>
        <v>-0.58658097000000042</v>
      </c>
    </row>
    <row r="1377" spans="1:12" ht="30" x14ac:dyDescent="0.2">
      <c r="A1377" s="8"/>
      <c r="B1377" s="28"/>
      <c r="C1377" s="28"/>
      <c r="D1377" s="13"/>
      <c r="E1377" s="13"/>
      <c r="F1377" s="13"/>
      <c r="G1377" s="61"/>
      <c r="H1377" s="62" t="s">
        <v>2240</v>
      </c>
      <c r="I1377" s="63" t="s">
        <v>2140</v>
      </c>
      <c r="J1377" s="64">
        <v>3.3103090000000002</v>
      </c>
      <c r="K1377" s="64">
        <v>3.1466343300000004</v>
      </c>
      <c r="L1377" s="64">
        <f t="shared" si="22"/>
        <v>-0.1636746699999998</v>
      </c>
    </row>
    <row r="1378" spans="1:12" ht="15" x14ac:dyDescent="0.2">
      <c r="A1378" s="8"/>
      <c r="B1378" s="28"/>
      <c r="C1378" s="28"/>
      <c r="D1378" s="13"/>
      <c r="E1378" s="13"/>
      <c r="F1378" s="13"/>
      <c r="G1378" s="61"/>
      <c r="H1378" s="62" t="s">
        <v>2247</v>
      </c>
      <c r="I1378" s="63" t="s">
        <v>2141</v>
      </c>
      <c r="J1378" s="64">
        <v>1.2344919999999999</v>
      </c>
      <c r="K1378" s="64">
        <v>0.86518823</v>
      </c>
      <c r="L1378" s="64">
        <f t="shared" si="22"/>
        <v>-0.36930376999999992</v>
      </c>
    </row>
    <row r="1379" spans="1:12" ht="15" x14ac:dyDescent="0.2">
      <c r="A1379" s="8"/>
      <c r="B1379" s="28"/>
      <c r="C1379" s="28"/>
      <c r="D1379" s="13"/>
      <c r="E1379" s="13"/>
      <c r="F1379" s="13"/>
      <c r="G1379" s="61"/>
      <c r="H1379" s="62" t="s">
        <v>2248</v>
      </c>
      <c r="I1379" s="63" t="s">
        <v>2142</v>
      </c>
      <c r="J1379" s="64">
        <v>4.3401519999999998</v>
      </c>
      <c r="K1379" s="64">
        <v>3.1754328900000002</v>
      </c>
      <c r="L1379" s="64">
        <f t="shared" si="22"/>
        <v>-1.1647191099999996</v>
      </c>
    </row>
    <row r="1380" spans="1:12" ht="15" x14ac:dyDescent="0.2">
      <c r="A1380" s="8"/>
      <c r="B1380" s="28"/>
      <c r="C1380" s="28"/>
      <c r="D1380" s="13"/>
      <c r="E1380" s="13"/>
      <c r="F1380" s="13"/>
      <c r="G1380" s="61"/>
      <c r="H1380" s="62" t="s">
        <v>2249</v>
      </c>
      <c r="I1380" s="63" t="s">
        <v>2143</v>
      </c>
      <c r="J1380" s="64">
        <v>4.3378709999999998</v>
      </c>
      <c r="K1380" s="64">
        <v>3.9176930100000003</v>
      </c>
      <c r="L1380" s="64">
        <f t="shared" si="22"/>
        <v>-0.42017798999999956</v>
      </c>
    </row>
    <row r="1381" spans="1:12" ht="30" x14ac:dyDescent="0.2">
      <c r="A1381" s="8"/>
      <c r="B1381" s="28"/>
      <c r="C1381" s="28"/>
      <c r="D1381" s="13"/>
      <c r="E1381" s="13"/>
      <c r="F1381" s="13"/>
      <c r="G1381" s="61"/>
      <c r="H1381" s="62" t="s">
        <v>2257</v>
      </c>
      <c r="I1381" s="63" t="s">
        <v>2144</v>
      </c>
      <c r="J1381" s="64">
        <v>1.3321810000000001</v>
      </c>
      <c r="K1381" s="64">
        <v>0.35718991</v>
      </c>
      <c r="L1381" s="64">
        <f t="shared" si="22"/>
        <v>-0.97499109000000006</v>
      </c>
    </row>
    <row r="1382" spans="1:12" ht="30" x14ac:dyDescent="0.2">
      <c r="A1382" s="8"/>
      <c r="B1382" s="28"/>
      <c r="C1382" s="28"/>
      <c r="D1382" s="13"/>
      <c r="E1382" s="13"/>
      <c r="F1382" s="13"/>
      <c r="G1382" s="61"/>
      <c r="H1382" s="62" t="s">
        <v>2258</v>
      </c>
      <c r="I1382" s="63" t="s">
        <v>2145</v>
      </c>
      <c r="J1382" s="64">
        <v>7.7157249999999999</v>
      </c>
      <c r="K1382" s="64">
        <v>4.4981142299999997</v>
      </c>
      <c r="L1382" s="64">
        <f t="shared" si="22"/>
        <v>-3.2176107700000003</v>
      </c>
    </row>
    <row r="1383" spans="1:12" ht="30" x14ac:dyDescent="0.2">
      <c r="A1383" s="8"/>
      <c r="B1383" s="28"/>
      <c r="C1383" s="28"/>
      <c r="D1383" s="13"/>
      <c r="E1383" s="13"/>
      <c r="F1383" s="13"/>
      <c r="G1383" s="61"/>
      <c r="H1383" s="62" t="s">
        <v>2259</v>
      </c>
      <c r="I1383" s="63" t="s">
        <v>2146</v>
      </c>
      <c r="J1383" s="64">
        <v>7.6065459999999998</v>
      </c>
      <c r="K1383" s="64">
        <v>1.59583941</v>
      </c>
      <c r="L1383" s="64">
        <f t="shared" si="22"/>
        <v>-6.0107065899999998</v>
      </c>
    </row>
    <row r="1384" spans="1:12" ht="15" x14ac:dyDescent="0.2">
      <c r="A1384" s="8"/>
      <c r="B1384" s="28"/>
      <c r="C1384" s="28"/>
      <c r="D1384" s="13"/>
      <c r="E1384" s="13"/>
      <c r="F1384" s="13"/>
      <c r="G1384" s="61" t="s">
        <v>41</v>
      </c>
      <c r="H1384" s="62"/>
      <c r="I1384" s="63"/>
      <c r="J1384" s="64">
        <v>13126.300901000001</v>
      </c>
      <c r="K1384" s="64">
        <v>14566.35462563</v>
      </c>
      <c r="L1384" s="64">
        <f t="shared" si="22"/>
        <v>1440.0537246299991</v>
      </c>
    </row>
    <row r="1385" spans="1:12" ht="15" x14ac:dyDescent="0.2">
      <c r="A1385" s="8"/>
      <c r="B1385" s="28"/>
      <c r="C1385" s="28"/>
      <c r="D1385" s="13"/>
      <c r="E1385" s="13"/>
      <c r="F1385" s="13"/>
      <c r="G1385" s="61"/>
      <c r="H1385" s="62" t="s">
        <v>42</v>
      </c>
      <c r="I1385" s="63" t="s">
        <v>2147</v>
      </c>
      <c r="J1385" s="64">
        <v>6043.4421419999999</v>
      </c>
      <c r="K1385" s="64">
        <v>3011.9364656600005</v>
      </c>
      <c r="L1385" s="64">
        <f t="shared" si="22"/>
        <v>-3031.5056763399994</v>
      </c>
    </row>
    <row r="1386" spans="1:12" ht="15" x14ac:dyDescent="0.2">
      <c r="A1386" s="8"/>
      <c r="B1386" s="28"/>
      <c r="C1386" s="28"/>
      <c r="D1386" s="13"/>
      <c r="E1386" s="13"/>
      <c r="F1386" s="13"/>
      <c r="G1386" s="61"/>
      <c r="H1386" s="62" t="s">
        <v>76</v>
      </c>
      <c r="I1386" s="63" t="s">
        <v>2148</v>
      </c>
      <c r="J1386" s="64">
        <v>379.71032300000002</v>
      </c>
      <c r="K1386" s="64">
        <v>409.99702775999998</v>
      </c>
      <c r="L1386" s="64">
        <f t="shared" si="22"/>
        <v>30.286704759999964</v>
      </c>
    </row>
    <row r="1387" spans="1:12" ht="15" x14ac:dyDescent="0.2">
      <c r="A1387" s="8"/>
      <c r="B1387" s="28"/>
      <c r="C1387" s="28"/>
      <c r="D1387" s="13"/>
      <c r="E1387" s="13"/>
      <c r="F1387" s="13"/>
      <c r="G1387" s="61"/>
      <c r="H1387" s="62" t="s">
        <v>78</v>
      </c>
      <c r="I1387" s="63" t="s">
        <v>64</v>
      </c>
      <c r="J1387" s="64">
        <v>11.345999000000001</v>
      </c>
      <c r="K1387" s="64">
        <v>7.1054585899999996</v>
      </c>
      <c r="L1387" s="64">
        <f t="shared" si="22"/>
        <v>-4.2405404100000013</v>
      </c>
    </row>
    <row r="1388" spans="1:12" ht="15" x14ac:dyDescent="0.2">
      <c r="A1388" s="8"/>
      <c r="B1388" s="28"/>
      <c r="C1388" s="28"/>
      <c r="D1388" s="13"/>
      <c r="E1388" s="13"/>
      <c r="F1388" s="13"/>
      <c r="G1388" s="61"/>
      <c r="H1388" s="62" t="s">
        <v>44</v>
      </c>
      <c r="I1388" s="63" t="s">
        <v>45</v>
      </c>
      <c r="J1388" s="64">
        <v>5281.6719409999996</v>
      </c>
      <c r="K1388" s="64">
        <v>4645.2114418500005</v>
      </c>
      <c r="L1388" s="64">
        <f t="shared" si="22"/>
        <v>-636.46049914999912</v>
      </c>
    </row>
    <row r="1389" spans="1:12" ht="15" x14ac:dyDescent="0.2">
      <c r="A1389" s="8"/>
      <c r="B1389" s="28"/>
      <c r="C1389" s="28"/>
      <c r="D1389" s="13"/>
      <c r="E1389" s="13"/>
      <c r="F1389" s="13"/>
      <c r="G1389" s="61"/>
      <c r="H1389" s="62" t="s">
        <v>88</v>
      </c>
      <c r="I1389" s="63" t="s">
        <v>51</v>
      </c>
      <c r="J1389" s="64">
        <v>16.021080000000001</v>
      </c>
      <c r="K1389" s="64">
        <v>12.74320032</v>
      </c>
      <c r="L1389" s="64">
        <f t="shared" si="22"/>
        <v>-3.2778796800000016</v>
      </c>
    </row>
    <row r="1390" spans="1:12" ht="15" x14ac:dyDescent="0.2">
      <c r="A1390" s="8"/>
      <c r="B1390" s="28"/>
      <c r="C1390" s="28"/>
      <c r="D1390" s="13"/>
      <c r="E1390" s="13"/>
      <c r="F1390" s="13"/>
      <c r="G1390" s="61"/>
      <c r="H1390" s="62" t="s">
        <v>46</v>
      </c>
      <c r="I1390" s="63" t="s">
        <v>2149</v>
      </c>
      <c r="J1390" s="64">
        <v>611.09265000000005</v>
      </c>
      <c r="K1390" s="64">
        <v>507.3289640399999</v>
      </c>
      <c r="L1390" s="64">
        <f t="shared" si="22"/>
        <v>-103.76368596000015</v>
      </c>
    </row>
    <row r="1391" spans="1:12" ht="15" x14ac:dyDescent="0.2">
      <c r="A1391" s="8"/>
      <c r="B1391" s="28"/>
      <c r="C1391" s="28"/>
      <c r="D1391" s="13"/>
      <c r="E1391" s="13"/>
      <c r="F1391" s="13"/>
      <c r="G1391" s="61"/>
      <c r="H1391" s="62" t="s">
        <v>48</v>
      </c>
      <c r="I1391" s="65" t="s">
        <v>69</v>
      </c>
      <c r="J1391" s="64">
        <v>72.466767000000004</v>
      </c>
      <c r="K1391" s="64">
        <v>3188.9555089900005</v>
      </c>
      <c r="L1391" s="64">
        <f t="shared" si="22"/>
        <v>3116.4887419900006</v>
      </c>
    </row>
    <row r="1392" spans="1:12" ht="15" x14ac:dyDescent="0.2">
      <c r="A1392" s="8"/>
      <c r="B1392" s="28"/>
      <c r="C1392" s="28"/>
      <c r="D1392" s="13"/>
      <c r="E1392" s="13"/>
      <c r="F1392" s="13"/>
      <c r="G1392" s="61"/>
      <c r="H1392" s="62" t="s">
        <v>50</v>
      </c>
      <c r="I1392" s="63" t="s">
        <v>2553</v>
      </c>
      <c r="J1392" s="64">
        <v>710.54999899999996</v>
      </c>
      <c r="K1392" s="64">
        <v>2783.0765584200008</v>
      </c>
      <c r="L1392" s="64">
        <f t="shared" si="22"/>
        <v>2072.5265594200009</v>
      </c>
    </row>
    <row r="1393" spans="1:12" ht="15" x14ac:dyDescent="0.2">
      <c r="A1393" s="8"/>
      <c r="B1393" s="28"/>
      <c r="C1393" s="28"/>
      <c r="D1393" s="13"/>
      <c r="E1393" s="29">
        <v>37</v>
      </c>
      <c r="F1393" s="30" t="s">
        <v>326</v>
      </c>
      <c r="G1393" s="31"/>
      <c r="H1393" s="32"/>
      <c r="I1393" s="33"/>
      <c r="J1393" s="34">
        <v>32.748930000000001</v>
      </c>
      <c r="K1393" s="34">
        <v>32.748930000000009</v>
      </c>
      <c r="L1393" s="34">
        <f t="shared" si="22"/>
        <v>0</v>
      </c>
    </row>
    <row r="1394" spans="1:12" ht="15" x14ac:dyDescent="0.2">
      <c r="A1394" s="8"/>
      <c r="B1394" s="28"/>
      <c r="C1394" s="28"/>
      <c r="D1394" s="13"/>
      <c r="E1394" s="13"/>
      <c r="F1394" s="13"/>
      <c r="G1394" s="61" t="s">
        <v>2</v>
      </c>
      <c r="H1394" s="62"/>
      <c r="I1394" s="63"/>
      <c r="J1394" s="64">
        <v>32.748930000000001</v>
      </c>
      <c r="K1394" s="64">
        <v>32.748930000000009</v>
      </c>
      <c r="L1394" s="64">
        <f t="shared" si="22"/>
        <v>0</v>
      </c>
    </row>
    <row r="1395" spans="1:12" ht="15" x14ac:dyDescent="0.2">
      <c r="A1395" s="8"/>
      <c r="B1395" s="28"/>
      <c r="C1395" s="28"/>
      <c r="D1395" s="13"/>
      <c r="E1395" s="13"/>
      <c r="F1395" s="13"/>
      <c r="G1395" s="61"/>
      <c r="H1395" s="62" t="s">
        <v>2165</v>
      </c>
      <c r="I1395" s="63" t="s">
        <v>326</v>
      </c>
      <c r="J1395" s="64">
        <v>4.7706249999999999</v>
      </c>
      <c r="K1395" s="64">
        <v>3.6333017300000008</v>
      </c>
      <c r="L1395" s="64">
        <f t="shared" si="22"/>
        <v>-1.1373232699999991</v>
      </c>
    </row>
    <row r="1396" spans="1:12" ht="15" x14ac:dyDescent="0.2">
      <c r="A1396" s="8"/>
      <c r="B1396" s="28"/>
      <c r="C1396" s="28"/>
      <c r="D1396" s="13"/>
      <c r="E1396" s="13"/>
      <c r="F1396" s="13"/>
      <c r="G1396" s="61"/>
      <c r="H1396" s="62" t="s">
        <v>2178</v>
      </c>
      <c r="I1396" s="63" t="s">
        <v>2115</v>
      </c>
      <c r="J1396" s="64">
        <v>7.4192159999999996</v>
      </c>
      <c r="K1396" s="64">
        <v>5.99960001</v>
      </c>
      <c r="L1396" s="64">
        <f t="shared" si="22"/>
        <v>-1.4196159899999996</v>
      </c>
    </row>
    <row r="1397" spans="1:12" ht="15" x14ac:dyDescent="0.2">
      <c r="A1397" s="8"/>
      <c r="B1397" s="28"/>
      <c r="C1397" s="28"/>
      <c r="D1397" s="13"/>
      <c r="E1397" s="13"/>
      <c r="F1397" s="13"/>
      <c r="G1397" s="61"/>
      <c r="H1397" s="62" t="s">
        <v>2179</v>
      </c>
      <c r="I1397" s="63" t="s">
        <v>2004</v>
      </c>
      <c r="J1397" s="64">
        <v>2.1230739999999999</v>
      </c>
      <c r="K1397" s="64">
        <v>0</v>
      </c>
      <c r="L1397" s="64">
        <f t="shared" si="22"/>
        <v>-2.1230739999999999</v>
      </c>
    </row>
    <row r="1398" spans="1:12" ht="15" x14ac:dyDescent="0.2">
      <c r="A1398" s="8"/>
      <c r="B1398" s="28"/>
      <c r="C1398" s="28"/>
      <c r="D1398" s="13"/>
      <c r="E1398" s="13"/>
      <c r="F1398" s="13"/>
      <c r="G1398" s="61"/>
      <c r="H1398" s="62" t="s">
        <v>2180</v>
      </c>
      <c r="I1398" s="63" t="s">
        <v>2005</v>
      </c>
      <c r="J1398" s="64">
        <v>4.5978009999999996</v>
      </c>
      <c r="K1398" s="64">
        <v>4.6483883100000005</v>
      </c>
      <c r="L1398" s="64">
        <f t="shared" si="22"/>
        <v>5.058731000000094E-2</v>
      </c>
    </row>
    <row r="1399" spans="1:12" ht="15" x14ac:dyDescent="0.2">
      <c r="A1399" s="8"/>
      <c r="B1399" s="28"/>
      <c r="C1399" s="28"/>
      <c r="D1399" s="13"/>
      <c r="E1399" s="13"/>
      <c r="F1399" s="13"/>
      <c r="G1399" s="61"/>
      <c r="H1399" s="62" t="s">
        <v>2181</v>
      </c>
      <c r="I1399" s="63" t="s">
        <v>2006</v>
      </c>
      <c r="J1399" s="64">
        <v>5.5662520000000004</v>
      </c>
      <c r="K1399" s="64">
        <v>4.9320581100000016</v>
      </c>
      <c r="L1399" s="64">
        <f t="shared" si="22"/>
        <v>-0.63419388999999882</v>
      </c>
    </row>
    <row r="1400" spans="1:12" ht="15" x14ac:dyDescent="0.2">
      <c r="A1400" s="8"/>
      <c r="B1400" s="28"/>
      <c r="C1400" s="28"/>
      <c r="D1400" s="13"/>
      <c r="E1400" s="13"/>
      <c r="F1400" s="13"/>
      <c r="G1400" s="61"/>
      <c r="H1400" s="62" t="s">
        <v>2182</v>
      </c>
      <c r="I1400" s="63" t="s">
        <v>2007</v>
      </c>
      <c r="J1400" s="64">
        <v>8.2719620000000003</v>
      </c>
      <c r="K1400" s="64">
        <v>13.535581840000003</v>
      </c>
      <c r="L1400" s="64">
        <f t="shared" si="22"/>
        <v>5.2636198400000023</v>
      </c>
    </row>
    <row r="1401" spans="1:12" ht="15" x14ac:dyDescent="0.2">
      <c r="A1401" s="8"/>
      <c r="B1401" s="28"/>
      <c r="C1401" s="28"/>
      <c r="D1401" s="13"/>
      <c r="E1401" s="29">
        <v>38</v>
      </c>
      <c r="F1401" s="30" t="s">
        <v>327</v>
      </c>
      <c r="G1401" s="31"/>
      <c r="H1401" s="32"/>
      <c r="I1401" s="33"/>
      <c r="J1401" s="34">
        <v>8080.2920690000001</v>
      </c>
      <c r="K1401" s="34">
        <v>8080.2920690000001</v>
      </c>
      <c r="L1401" s="34">
        <f t="shared" si="22"/>
        <v>0</v>
      </c>
    </row>
    <row r="1402" spans="1:12" ht="15" x14ac:dyDescent="0.2">
      <c r="A1402" s="8"/>
      <c r="B1402" s="28"/>
      <c r="C1402" s="28"/>
      <c r="D1402" s="13"/>
      <c r="E1402" s="13"/>
      <c r="F1402" s="13"/>
      <c r="G1402" s="61" t="s">
        <v>70</v>
      </c>
      <c r="H1402" s="62"/>
      <c r="I1402" s="63"/>
      <c r="J1402" s="64">
        <v>8080.2920690000001</v>
      </c>
      <c r="K1402" s="64">
        <v>8080.2920690000001</v>
      </c>
      <c r="L1402" s="64">
        <f t="shared" si="22"/>
        <v>0</v>
      </c>
    </row>
    <row r="1403" spans="1:12" ht="30" x14ac:dyDescent="0.2">
      <c r="A1403" s="8"/>
      <c r="B1403" s="28"/>
      <c r="C1403" s="28"/>
      <c r="D1403" s="13"/>
      <c r="E1403" s="13"/>
      <c r="F1403" s="13"/>
      <c r="G1403" s="61"/>
      <c r="H1403" s="62" t="s">
        <v>328</v>
      </c>
      <c r="I1403" s="63" t="s">
        <v>2036</v>
      </c>
      <c r="J1403" s="64">
        <v>15.777400999999999</v>
      </c>
      <c r="K1403" s="64">
        <v>15.777400999999999</v>
      </c>
      <c r="L1403" s="64">
        <f t="shared" si="22"/>
        <v>0</v>
      </c>
    </row>
    <row r="1404" spans="1:12" ht="15" x14ac:dyDescent="0.2">
      <c r="A1404" s="8"/>
      <c r="B1404" s="28"/>
      <c r="C1404" s="28"/>
      <c r="D1404" s="13"/>
      <c r="E1404" s="13"/>
      <c r="F1404" s="13"/>
      <c r="G1404" s="61"/>
      <c r="H1404" s="62" t="s">
        <v>329</v>
      </c>
      <c r="I1404" s="63" t="s">
        <v>330</v>
      </c>
      <c r="J1404" s="64">
        <v>51.674543</v>
      </c>
      <c r="K1404" s="64">
        <v>51.674543</v>
      </c>
      <c r="L1404" s="64">
        <f t="shared" si="22"/>
        <v>0</v>
      </c>
    </row>
    <row r="1405" spans="1:12" ht="15" x14ac:dyDescent="0.2">
      <c r="A1405" s="8"/>
      <c r="B1405" s="28"/>
      <c r="C1405" s="28"/>
      <c r="D1405" s="13"/>
      <c r="E1405" s="13"/>
      <c r="F1405" s="13"/>
      <c r="G1405" s="61"/>
      <c r="H1405" s="62" t="s">
        <v>331</v>
      </c>
      <c r="I1405" s="63" t="s">
        <v>332</v>
      </c>
      <c r="J1405" s="64">
        <v>44.533464000000002</v>
      </c>
      <c r="K1405" s="64">
        <v>44.533464000000002</v>
      </c>
      <c r="L1405" s="64">
        <f t="shared" si="22"/>
        <v>0</v>
      </c>
    </row>
    <row r="1406" spans="1:12" ht="30" x14ac:dyDescent="0.2">
      <c r="A1406" s="8"/>
      <c r="B1406" s="28"/>
      <c r="C1406" s="28"/>
      <c r="D1406" s="13"/>
      <c r="E1406" s="13"/>
      <c r="F1406" s="13"/>
      <c r="G1406" s="61"/>
      <c r="H1406" s="62" t="s">
        <v>333</v>
      </c>
      <c r="I1406" s="63" t="s">
        <v>334</v>
      </c>
      <c r="J1406" s="64">
        <v>35.830900999999997</v>
      </c>
      <c r="K1406" s="64">
        <v>35.830900999999997</v>
      </c>
      <c r="L1406" s="64">
        <f t="shared" si="22"/>
        <v>0</v>
      </c>
    </row>
    <row r="1407" spans="1:12" ht="30" x14ac:dyDescent="0.2">
      <c r="A1407" s="8"/>
      <c r="B1407" s="28"/>
      <c r="C1407" s="28"/>
      <c r="D1407" s="13"/>
      <c r="E1407" s="13"/>
      <c r="F1407" s="13"/>
      <c r="G1407" s="61"/>
      <c r="H1407" s="62" t="s">
        <v>335</v>
      </c>
      <c r="I1407" s="63" t="s">
        <v>336</v>
      </c>
      <c r="J1407" s="64">
        <v>36.942239000000001</v>
      </c>
      <c r="K1407" s="64">
        <v>36.942239000000001</v>
      </c>
      <c r="L1407" s="64">
        <f t="shared" si="22"/>
        <v>0</v>
      </c>
    </row>
    <row r="1408" spans="1:12" ht="30" x14ac:dyDescent="0.2">
      <c r="A1408" s="8"/>
      <c r="B1408" s="28"/>
      <c r="C1408" s="28"/>
      <c r="D1408" s="13"/>
      <c r="E1408" s="13"/>
      <c r="F1408" s="13"/>
      <c r="G1408" s="61"/>
      <c r="H1408" s="62" t="s">
        <v>337</v>
      </c>
      <c r="I1408" s="63" t="s">
        <v>338</v>
      </c>
      <c r="J1408" s="64">
        <v>24.380468</v>
      </c>
      <c r="K1408" s="64">
        <v>24.380468</v>
      </c>
      <c r="L1408" s="64">
        <f t="shared" si="22"/>
        <v>0</v>
      </c>
    </row>
    <row r="1409" spans="1:12" ht="15" x14ac:dyDescent="0.2">
      <c r="A1409" s="8"/>
      <c r="B1409" s="28"/>
      <c r="C1409" s="28"/>
      <c r="D1409" s="13"/>
      <c r="E1409" s="13"/>
      <c r="F1409" s="13"/>
      <c r="G1409" s="61"/>
      <c r="H1409" s="62" t="s">
        <v>339</v>
      </c>
      <c r="I1409" s="63" t="s">
        <v>340</v>
      </c>
      <c r="J1409" s="64">
        <v>89.798040999999998</v>
      </c>
      <c r="K1409" s="64">
        <v>89.798040999999998</v>
      </c>
      <c r="L1409" s="64">
        <f t="shared" si="22"/>
        <v>0</v>
      </c>
    </row>
    <row r="1410" spans="1:12" ht="15" x14ac:dyDescent="0.2">
      <c r="A1410" s="8"/>
      <c r="B1410" s="28"/>
      <c r="C1410" s="28"/>
      <c r="D1410" s="13"/>
      <c r="E1410" s="13"/>
      <c r="F1410" s="13"/>
      <c r="G1410" s="61"/>
      <c r="H1410" s="62" t="s">
        <v>341</v>
      </c>
      <c r="I1410" s="63" t="s">
        <v>342</v>
      </c>
      <c r="J1410" s="64">
        <v>99.653823000000003</v>
      </c>
      <c r="K1410" s="64">
        <v>99.653823000000003</v>
      </c>
      <c r="L1410" s="64">
        <f t="shared" si="22"/>
        <v>0</v>
      </c>
    </row>
    <row r="1411" spans="1:12" ht="15" x14ac:dyDescent="0.2">
      <c r="A1411" s="8"/>
      <c r="B1411" s="28"/>
      <c r="C1411" s="28"/>
      <c r="D1411" s="13"/>
      <c r="E1411" s="13"/>
      <c r="F1411" s="13"/>
      <c r="G1411" s="61"/>
      <c r="H1411" s="62" t="s">
        <v>343</v>
      </c>
      <c r="I1411" s="63" t="s">
        <v>344</v>
      </c>
      <c r="J1411" s="64">
        <v>63.773662999999999</v>
      </c>
      <c r="K1411" s="64">
        <v>63.773662999999999</v>
      </c>
      <c r="L1411" s="64">
        <f t="shared" si="22"/>
        <v>0</v>
      </c>
    </row>
    <row r="1412" spans="1:12" ht="15" x14ac:dyDescent="0.2">
      <c r="A1412" s="8"/>
      <c r="B1412" s="28"/>
      <c r="C1412" s="28"/>
      <c r="D1412" s="13"/>
      <c r="E1412" s="13"/>
      <c r="F1412" s="13"/>
      <c r="G1412" s="61"/>
      <c r="H1412" s="62" t="s">
        <v>345</v>
      </c>
      <c r="I1412" s="63" t="s">
        <v>346</v>
      </c>
      <c r="J1412" s="64">
        <v>43.322336</v>
      </c>
      <c r="K1412" s="64">
        <v>43.322336</v>
      </c>
      <c r="L1412" s="64">
        <f t="shared" si="22"/>
        <v>0</v>
      </c>
    </row>
    <row r="1413" spans="1:12" ht="15" x14ac:dyDescent="0.2">
      <c r="A1413" s="8"/>
      <c r="B1413" s="28"/>
      <c r="C1413" s="28"/>
      <c r="D1413" s="13"/>
      <c r="E1413" s="13"/>
      <c r="F1413" s="13"/>
      <c r="G1413" s="61"/>
      <c r="H1413" s="62" t="s">
        <v>347</v>
      </c>
      <c r="I1413" s="63" t="s">
        <v>348</v>
      </c>
      <c r="J1413" s="64">
        <v>40.940694999999998</v>
      </c>
      <c r="K1413" s="64">
        <v>40.940694999999998</v>
      </c>
      <c r="L1413" s="64">
        <f t="shared" si="22"/>
        <v>0</v>
      </c>
    </row>
    <row r="1414" spans="1:12" ht="30" x14ac:dyDescent="0.2">
      <c r="A1414" s="8"/>
      <c r="B1414" s="28"/>
      <c r="C1414" s="28"/>
      <c r="D1414" s="13"/>
      <c r="E1414" s="13"/>
      <c r="F1414" s="13"/>
      <c r="G1414" s="61"/>
      <c r="H1414" s="62" t="s">
        <v>349</v>
      </c>
      <c r="I1414" s="63" t="s">
        <v>350</v>
      </c>
      <c r="J1414" s="64">
        <v>76.480349000000004</v>
      </c>
      <c r="K1414" s="64">
        <v>76.480349000000004</v>
      </c>
      <c r="L1414" s="64">
        <f t="shared" si="22"/>
        <v>0</v>
      </c>
    </row>
    <row r="1415" spans="1:12" ht="15" x14ac:dyDescent="0.2">
      <c r="A1415" s="8"/>
      <c r="B1415" s="28"/>
      <c r="C1415" s="28"/>
      <c r="D1415" s="13"/>
      <c r="E1415" s="13"/>
      <c r="F1415" s="13"/>
      <c r="G1415" s="61"/>
      <c r="H1415" s="62" t="s">
        <v>351</v>
      </c>
      <c r="I1415" s="63" t="s">
        <v>327</v>
      </c>
      <c r="J1415" s="64">
        <v>6651.9076750000004</v>
      </c>
      <c r="K1415" s="64">
        <v>6651.9076750000004</v>
      </c>
      <c r="L1415" s="64">
        <f t="shared" si="22"/>
        <v>0</v>
      </c>
    </row>
    <row r="1416" spans="1:12" ht="15" x14ac:dyDescent="0.2">
      <c r="A1416" s="8"/>
      <c r="B1416" s="28"/>
      <c r="C1416" s="28"/>
      <c r="D1416" s="13"/>
      <c r="E1416" s="13"/>
      <c r="F1416" s="13"/>
      <c r="G1416" s="61"/>
      <c r="H1416" s="62" t="s">
        <v>352</v>
      </c>
      <c r="I1416" s="63" t="s">
        <v>353</v>
      </c>
      <c r="J1416" s="64">
        <v>65.789940999999999</v>
      </c>
      <c r="K1416" s="64">
        <v>65.789940999999999</v>
      </c>
      <c r="L1416" s="64">
        <f t="shared" ref="L1416:L1479" si="23">+K1416-J1416</f>
        <v>0</v>
      </c>
    </row>
    <row r="1417" spans="1:12" ht="15" x14ac:dyDescent="0.2">
      <c r="A1417" s="8"/>
      <c r="B1417" s="28"/>
      <c r="C1417" s="28"/>
      <c r="D1417" s="13"/>
      <c r="E1417" s="13"/>
      <c r="F1417" s="13"/>
      <c r="G1417" s="61"/>
      <c r="H1417" s="62" t="s">
        <v>354</v>
      </c>
      <c r="I1417" s="63" t="s">
        <v>355</v>
      </c>
      <c r="J1417" s="64">
        <v>78.223105000000004</v>
      </c>
      <c r="K1417" s="64">
        <v>78.223105000000004</v>
      </c>
      <c r="L1417" s="64">
        <f t="shared" si="23"/>
        <v>0</v>
      </c>
    </row>
    <row r="1418" spans="1:12" ht="15" x14ac:dyDescent="0.2">
      <c r="A1418" s="8"/>
      <c r="B1418" s="28"/>
      <c r="C1418" s="28"/>
      <c r="D1418" s="13"/>
      <c r="E1418" s="13"/>
      <c r="F1418" s="13"/>
      <c r="G1418" s="61"/>
      <c r="H1418" s="62" t="s">
        <v>356</v>
      </c>
      <c r="I1418" s="63" t="s">
        <v>357</v>
      </c>
      <c r="J1418" s="64">
        <v>93.072384</v>
      </c>
      <c r="K1418" s="64">
        <v>93.072384</v>
      </c>
      <c r="L1418" s="64">
        <f t="shared" si="23"/>
        <v>0</v>
      </c>
    </row>
    <row r="1419" spans="1:12" ht="15" x14ac:dyDescent="0.2">
      <c r="A1419" s="8"/>
      <c r="B1419" s="28"/>
      <c r="C1419" s="28"/>
      <c r="D1419" s="13"/>
      <c r="E1419" s="13"/>
      <c r="F1419" s="13"/>
      <c r="G1419" s="61"/>
      <c r="H1419" s="62" t="s">
        <v>358</v>
      </c>
      <c r="I1419" s="63" t="s">
        <v>359</v>
      </c>
      <c r="J1419" s="64">
        <v>34.909405</v>
      </c>
      <c r="K1419" s="64">
        <v>34.909405</v>
      </c>
      <c r="L1419" s="64">
        <f t="shared" si="23"/>
        <v>0</v>
      </c>
    </row>
    <row r="1420" spans="1:12" ht="15" x14ac:dyDescent="0.2">
      <c r="A1420" s="8"/>
      <c r="B1420" s="28"/>
      <c r="C1420" s="28"/>
      <c r="D1420" s="13"/>
      <c r="E1420" s="13"/>
      <c r="F1420" s="13"/>
      <c r="G1420" s="61"/>
      <c r="H1420" s="62" t="s">
        <v>360</v>
      </c>
      <c r="I1420" s="63" t="s">
        <v>361</v>
      </c>
      <c r="J1420" s="64">
        <v>28.841391000000002</v>
      </c>
      <c r="K1420" s="64">
        <v>28.841391000000002</v>
      </c>
      <c r="L1420" s="64">
        <f t="shared" si="23"/>
        <v>0</v>
      </c>
    </row>
    <row r="1421" spans="1:12" ht="15" x14ac:dyDescent="0.2">
      <c r="A1421" s="8"/>
      <c r="B1421" s="28"/>
      <c r="C1421" s="28"/>
      <c r="D1421" s="13"/>
      <c r="E1421" s="13"/>
      <c r="F1421" s="13"/>
      <c r="G1421" s="61"/>
      <c r="H1421" s="62" t="s">
        <v>362</v>
      </c>
      <c r="I1421" s="63" t="s">
        <v>363</v>
      </c>
      <c r="J1421" s="64">
        <v>7.7052529999999999</v>
      </c>
      <c r="K1421" s="64">
        <v>7.7052529999999999</v>
      </c>
      <c r="L1421" s="64">
        <f t="shared" si="23"/>
        <v>0</v>
      </c>
    </row>
    <row r="1422" spans="1:12" ht="15" x14ac:dyDescent="0.2">
      <c r="A1422" s="8"/>
      <c r="B1422" s="28"/>
      <c r="C1422" s="28"/>
      <c r="D1422" s="13"/>
      <c r="E1422" s="13"/>
      <c r="F1422" s="13"/>
      <c r="G1422" s="61"/>
      <c r="H1422" s="62" t="s">
        <v>364</v>
      </c>
      <c r="I1422" s="63" t="s">
        <v>365</v>
      </c>
      <c r="J1422" s="64">
        <v>68.027360999999999</v>
      </c>
      <c r="K1422" s="64">
        <v>68.027360999999999</v>
      </c>
      <c r="L1422" s="64">
        <f t="shared" si="23"/>
        <v>0</v>
      </c>
    </row>
    <row r="1423" spans="1:12" ht="15" x14ac:dyDescent="0.2">
      <c r="A1423" s="8"/>
      <c r="B1423" s="28"/>
      <c r="C1423" s="28"/>
      <c r="D1423" s="13"/>
      <c r="E1423" s="13"/>
      <c r="F1423" s="13"/>
      <c r="G1423" s="61"/>
      <c r="H1423" s="62" t="s">
        <v>366</v>
      </c>
      <c r="I1423" s="63" t="s">
        <v>367</v>
      </c>
      <c r="J1423" s="64">
        <v>52.947336999999997</v>
      </c>
      <c r="K1423" s="64">
        <v>52.947336999999997</v>
      </c>
      <c r="L1423" s="64">
        <f t="shared" si="23"/>
        <v>0</v>
      </c>
    </row>
    <row r="1424" spans="1:12" ht="15" x14ac:dyDescent="0.2">
      <c r="A1424" s="8"/>
      <c r="B1424" s="28"/>
      <c r="C1424" s="28"/>
      <c r="D1424" s="13"/>
      <c r="E1424" s="13"/>
      <c r="F1424" s="13"/>
      <c r="G1424" s="61"/>
      <c r="H1424" s="62" t="s">
        <v>368</v>
      </c>
      <c r="I1424" s="63" t="s">
        <v>369</v>
      </c>
      <c r="J1424" s="64">
        <v>74.259878999999998</v>
      </c>
      <c r="K1424" s="64">
        <v>74.259878999999998</v>
      </c>
      <c r="L1424" s="64">
        <f t="shared" si="23"/>
        <v>0</v>
      </c>
    </row>
    <row r="1425" spans="1:12" ht="15" x14ac:dyDescent="0.2">
      <c r="A1425" s="8"/>
      <c r="B1425" s="28"/>
      <c r="C1425" s="28"/>
      <c r="D1425" s="13"/>
      <c r="E1425" s="13"/>
      <c r="F1425" s="13"/>
      <c r="G1425" s="61"/>
      <c r="H1425" s="62" t="s">
        <v>370</v>
      </c>
      <c r="I1425" s="63" t="s">
        <v>371</v>
      </c>
      <c r="J1425" s="64">
        <v>41.492159999999998</v>
      </c>
      <c r="K1425" s="64">
        <v>41.492159999999998</v>
      </c>
      <c r="L1425" s="64">
        <f t="shared" si="23"/>
        <v>0</v>
      </c>
    </row>
    <row r="1426" spans="1:12" ht="15" x14ac:dyDescent="0.2">
      <c r="A1426" s="8"/>
      <c r="B1426" s="28"/>
      <c r="C1426" s="28"/>
      <c r="D1426" s="13"/>
      <c r="E1426" s="13"/>
      <c r="F1426" s="13"/>
      <c r="G1426" s="61"/>
      <c r="H1426" s="62" t="s">
        <v>372</v>
      </c>
      <c r="I1426" s="63" t="s">
        <v>373</v>
      </c>
      <c r="J1426" s="64">
        <v>71.821278000000007</v>
      </c>
      <c r="K1426" s="64">
        <v>71.821278000000007</v>
      </c>
      <c r="L1426" s="64">
        <f t="shared" si="23"/>
        <v>0</v>
      </c>
    </row>
    <row r="1427" spans="1:12" ht="30" x14ac:dyDescent="0.2">
      <c r="A1427" s="8"/>
      <c r="B1427" s="28"/>
      <c r="C1427" s="28"/>
      <c r="D1427" s="13"/>
      <c r="E1427" s="13"/>
      <c r="F1427" s="13"/>
      <c r="G1427" s="61"/>
      <c r="H1427" s="62" t="s">
        <v>374</v>
      </c>
      <c r="I1427" s="63" t="s">
        <v>375</v>
      </c>
      <c r="J1427" s="64">
        <v>109.697016</v>
      </c>
      <c r="K1427" s="64">
        <v>109.697016</v>
      </c>
      <c r="L1427" s="64">
        <f t="shared" si="23"/>
        <v>0</v>
      </c>
    </row>
    <row r="1428" spans="1:12" ht="15" x14ac:dyDescent="0.2">
      <c r="A1428" s="8"/>
      <c r="B1428" s="28"/>
      <c r="C1428" s="28"/>
      <c r="D1428" s="13"/>
      <c r="E1428" s="13"/>
      <c r="F1428" s="13"/>
      <c r="G1428" s="61"/>
      <c r="H1428" s="62" t="s">
        <v>376</v>
      </c>
      <c r="I1428" s="63" t="s">
        <v>377</v>
      </c>
      <c r="J1428" s="64">
        <v>78.489960999999994</v>
      </c>
      <c r="K1428" s="64">
        <v>78.48996099999998</v>
      </c>
      <c r="L1428" s="64">
        <f t="shared" si="23"/>
        <v>0</v>
      </c>
    </row>
    <row r="1429" spans="1:12" ht="15" x14ac:dyDescent="0.2">
      <c r="A1429" s="8"/>
      <c r="B1429" s="28"/>
      <c r="C1429" s="28"/>
      <c r="D1429" s="13"/>
      <c r="E1429" s="29">
        <v>45</v>
      </c>
      <c r="F1429" s="30" t="s">
        <v>378</v>
      </c>
      <c r="G1429" s="31"/>
      <c r="H1429" s="32"/>
      <c r="I1429" s="33"/>
      <c r="J1429" s="34">
        <v>86.033671999999996</v>
      </c>
      <c r="K1429" s="34">
        <v>86.033671999999996</v>
      </c>
      <c r="L1429" s="34">
        <f t="shared" si="23"/>
        <v>0</v>
      </c>
    </row>
    <row r="1430" spans="1:12" ht="15" x14ac:dyDescent="0.2">
      <c r="A1430" s="8"/>
      <c r="B1430" s="28"/>
      <c r="C1430" s="28"/>
      <c r="D1430" s="13"/>
      <c r="E1430" s="13"/>
      <c r="F1430" s="13"/>
      <c r="G1430" s="61" t="s">
        <v>2</v>
      </c>
      <c r="H1430" s="62"/>
      <c r="I1430" s="63"/>
      <c r="J1430" s="64">
        <v>86.033671999999996</v>
      </c>
      <c r="K1430" s="64">
        <v>86.033671999999996</v>
      </c>
      <c r="L1430" s="64">
        <f t="shared" si="23"/>
        <v>0</v>
      </c>
    </row>
    <row r="1431" spans="1:12" ht="15" x14ac:dyDescent="0.2">
      <c r="A1431" s="8"/>
      <c r="B1431" s="28"/>
      <c r="C1431" s="28"/>
      <c r="D1431" s="13"/>
      <c r="E1431" s="13"/>
      <c r="F1431" s="13"/>
      <c r="G1431" s="61"/>
      <c r="H1431" s="62" t="s">
        <v>2165</v>
      </c>
      <c r="I1431" s="63" t="s">
        <v>2008</v>
      </c>
      <c r="J1431" s="64">
        <v>8.1026199999999999</v>
      </c>
      <c r="K1431" s="64">
        <v>7.6085512500000005</v>
      </c>
      <c r="L1431" s="64">
        <f t="shared" si="23"/>
        <v>-0.49406874999999939</v>
      </c>
    </row>
    <row r="1432" spans="1:12" ht="15" x14ac:dyDescent="0.2">
      <c r="A1432" s="8"/>
      <c r="B1432" s="28"/>
      <c r="C1432" s="28"/>
      <c r="D1432" s="13"/>
      <c r="E1432" s="13"/>
      <c r="F1432" s="13"/>
      <c r="G1432" s="61"/>
      <c r="H1432" s="62" t="s">
        <v>2167</v>
      </c>
      <c r="I1432" s="63" t="s">
        <v>1181</v>
      </c>
      <c r="J1432" s="64">
        <v>1.87405</v>
      </c>
      <c r="K1432" s="64">
        <v>1.9944336999999999</v>
      </c>
      <c r="L1432" s="64">
        <f t="shared" si="23"/>
        <v>0.12038369999999987</v>
      </c>
    </row>
    <row r="1433" spans="1:12" ht="15" x14ac:dyDescent="0.2">
      <c r="A1433" s="8"/>
      <c r="B1433" s="28"/>
      <c r="C1433" s="28"/>
      <c r="D1433" s="13"/>
      <c r="E1433" s="13"/>
      <c r="F1433" s="13"/>
      <c r="G1433" s="61"/>
      <c r="H1433" s="62" t="s">
        <v>2199</v>
      </c>
      <c r="I1433" s="63" t="s">
        <v>2009</v>
      </c>
      <c r="J1433" s="64">
        <v>1.149108</v>
      </c>
      <c r="K1433" s="64">
        <v>1.3154716799999999</v>
      </c>
      <c r="L1433" s="64">
        <f t="shared" si="23"/>
        <v>0.1663636799999999</v>
      </c>
    </row>
    <row r="1434" spans="1:12" ht="15" x14ac:dyDescent="0.2">
      <c r="A1434" s="8"/>
      <c r="B1434" s="28"/>
      <c r="C1434" s="28"/>
      <c r="D1434" s="13"/>
      <c r="E1434" s="13"/>
      <c r="F1434" s="13"/>
      <c r="G1434" s="61"/>
      <c r="H1434" s="62" t="s">
        <v>2209</v>
      </c>
      <c r="I1434" s="63" t="s">
        <v>1215</v>
      </c>
      <c r="J1434" s="64">
        <v>10.168938000000001</v>
      </c>
      <c r="K1434" s="64">
        <v>10.174035889999999</v>
      </c>
      <c r="L1434" s="64">
        <f t="shared" si="23"/>
        <v>5.097889999998273E-3</v>
      </c>
    </row>
    <row r="1435" spans="1:12" ht="15" x14ac:dyDescent="0.2">
      <c r="A1435" s="8"/>
      <c r="B1435" s="28"/>
      <c r="C1435" s="28"/>
      <c r="D1435" s="13"/>
      <c r="E1435" s="13"/>
      <c r="F1435" s="13"/>
      <c r="G1435" s="61"/>
      <c r="H1435" s="62" t="s">
        <v>2210</v>
      </c>
      <c r="I1435" s="63" t="s">
        <v>2010</v>
      </c>
      <c r="J1435" s="64">
        <v>15.146402999999999</v>
      </c>
      <c r="K1435" s="64">
        <v>15.154728130000001</v>
      </c>
      <c r="L1435" s="64">
        <f t="shared" si="23"/>
        <v>8.3251300000011241E-3</v>
      </c>
    </row>
    <row r="1436" spans="1:12" ht="15" x14ac:dyDescent="0.2">
      <c r="A1436" s="8"/>
      <c r="B1436" s="28"/>
      <c r="C1436" s="28"/>
      <c r="D1436" s="13"/>
      <c r="E1436" s="13"/>
      <c r="F1436" s="13"/>
      <c r="G1436" s="61"/>
      <c r="H1436" s="62" t="s">
        <v>2554</v>
      </c>
      <c r="I1436" s="63" t="s">
        <v>2555</v>
      </c>
      <c r="J1436" s="64">
        <v>31.044694</v>
      </c>
      <c r="K1436" s="64">
        <v>31.166512010000002</v>
      </c>
      <c r="L1436" s="64">
        <f t="shared" si="23"/>
        <v>0.12181801000000192</v>
      </c>
    </row>
    <row r="1437" spans="1:12" ht="15" x14ac:dyDescent="0.2">
      <c r="A1437" s="8"/>
      <c r="B1437" s="28"/>
      <c r="C1437" s="28"/>
      <c r="D1437" s="13"/>
      <c r="E1437" s="13"/>
      <c r="F1437" s="13"/>
      <c r="G1437" s="61"/>
      <c r="H1437" s="62" t="s">
        <v>2190</v>
      </c>
      <c r="I1437" s="63" t="s">
        <v>1161</v>
      </c>
      <c r="J1437" s="64">
        <v>3.0183960000000001</v>
      </c>
      <c r="K1437" s="64">
        <v>3.0839526200000003</v>
      </c>
      <c r="L1437" s="64">
        <f t="shared" si="23"/>
        <v>6.5556620000000176E-2</v>
      </c>
    </row>
    <row r="1438" spans="1:12" ht="15" x14ac:dyDescent="0.2">
      <c r="A1438" s="8"/>
      <c r="B1438" s="28"/>
      <c r="C1438" s="28"/>
      <c r="D1438" s="13"/>
      <c r="E1438" s="13"/>
      <c r="F1438" s="13"/>
      <c r="G1438" s="61"/>
      <c r="H1438" s="62" t="s">
        <v>2194</v>
      </c>
      <c r="I1438" s="63" t="s">
        <v>2115</v>
      </c>
      <c r="J1438" s="64">
        <v>15.529463</v>
      </c>
      <c r="K1438" s="64">
        <v>15.53598672</v>
      </c>
      <c r="L1438" s="64">
        <f t="shared" si="23"/>
        <v>6.5237200000005657E-3</v>
      </c>
    </row>
    <row r="1439" spans="1:12" ht="15" x14ac:dyDescent="0.2">
      <c r="A1439" s="8"/>
      <c r="B1439" s="28"/>
      <c r="C1439" s="28"/>
      <c r="D1439" s="13"/>
      <c r="E1439" s="29">
        <v>46</v>
      </c>
      <c r="F1439" s="30" t="s">
        <v>379</v>
      </c>
      <c r="G1439" s="31"/>
      <c r="H1439" s="32"/>
      <c r="I1439" s="33"/>
      <c r="J1439" s="34">
        <v>94.822891999999996</v>
      </c>
      <c r="K1439" s="34">
        <v>94.822891999999996</v>
      </c>
      <c r="L1439" s="34">
        <f t="shared" si="23"/>
        <v>0</v>
      </c>
    </row>
    <row r="1440" spans="1:12" ht="15" x14ac:dyDescent="0.2">
      <c r="A1440" s="8"/>
      <c r="B1440" s="28"/>
      <c r="C1440" s="28"/>
      <c r="D1440" s="13"/>
      <c r="E1440" s="13"/>
      <c r="F1440" s="13"/>
      <c r="G1440" s="61" t="s">
        <v>2</v>
      </c>
      <c r="H1440" s="62"/>
      <c r="I1440" s="63"/>
      <c r="J1440" s="64">
        <v>94.822891999999996</v>
      </c>
      <c r="K1440" s="64">
        <v>94.822891999999996</v>
      </c>
      <c r="L1440" s="64">
        <f t="shared" si="23"/>
        <v>0</v>
      </c>
    </row>
    <row r="1441" spans="1:12" ht="15" x14ac:dyDescent="0.2">
      <c r="A1441" s="8"/>
      <c r="B1441" s="28"/>
      <c r="C1441" s="28"/>
      <c r="D1441" s="13"/>
      <c r="E1441" s="13"/>
      <c r="F1441" s="13"/>
      <c r="G1441" s="61"/>
      <c r="H1441" s="62" t="s">
        <v>2165</v>
      </c>
      <c r="I1441" s="63" t="s">
        <v>2008</v>
      </c>
      <c r="J1441" s="64">
        <v>10.848148</v>
      </c>
      <c r="K1441" s="64">
        <v>9.4125746499999998</v>
      </c>
      <c r="L1441" s="64">
        <f t="shared" si="23"/>
        <v>-1.4355733500000003</v>
      </c>
    </row>
    <row r="1442" spans="1:12" ht="15" x14ac:dyDescent="0.2">
      <c r="A1442" s="8"/>
      <c r="B1442" s="28"/>
      <c r="C1442" s="28"/>
      <c r="D1442" s="13"/>
      <c r="E1442" s="13"/>
      <c r="F1442" s="13"/>
      <c r="G1442" s="61"/>
      <c r="H1442" s="62" t="s">
        <v>2167</v>
      </c>
      <c r="I1442" s="63" t="s">
        <v>1181</v>
      </c>
      <c r="J1442" s="64">
        <v>2.0512730000000001</v>
      </c>
      <c r="K1442" s="64">
        <v>1.5843283699999999</v>
      </c>
      <c r="L1442" s="64">
        <f t="shared" si="23"/>
        <v>-0.46694463000000019</v>
      </c>
    </row>
    <row r="1443" spans="1:12" ht="15" x14ac:dyDescent="0.2">
      <c r="A1443" s="8"/>
      <c r="B1443" s="28"/>
      <c r="C1443" s="28"/>
      <c r="D1443" s="13"/>
      <c r="E1443" s="13"/>
      <c r="F1443" s="13"/>
      <c r="G1443" s="61"/>
      <c r="H1443" s="62" t="s">
        <v>2199</v>
      </c>
      <c r="I1443" s="63" t="s">
        <v>1161</v>
      </c>
      <c r="J1443" s="64">
        <v>5.7098089999999999</v>
      </c>
      <c r="K1443" s="64">
        <v>3.9095026800000006</v>
      </c>
      <c r="L1443" s="64">
        <f t="shared" si="23"/>
        <v>-1.8003063199999993</v>
      </c>
    </row>
    <row r="1444" spans="1:12" ht="15" x14ac:dyDescent="0.2">
      <c r="A1444" s="8"/>
      <c r="B1444" s="28"/>
      <c r="C1444" s="28"/>
      <c r="D1444" s="13"/>
      <c r="E1444" s="13"/>
      <c r="F1444" s="13"/>
      <c r="G1444" s="61"/>
      <c r="H1444" s="62" t="s">
        <v>2201</v>
      </c>
      <c r="I1444" s="63" t="s">
        <v>2556</v>
      </c>
      <c r="J1444" s="64">
        <v>1.1741189999999999</v>
      </c>
      <c r="K1444" s="64">
        <v>1.57683408</v>
      </c>
      <c r="L1444" s="64">
        <f t="shared" si="23"/>
        <v>0.40271508000000011</v>
      </c>
    </row>
    <row r="1445" spans="1:12" ht="15" x14ac:dyDescent="0.2">
      <c r="A1445" s="8"/>
      <c r="B1445" s="28"/>
      <c r="C1445" s="28"/>
      <c r="D1445" s="13"/>
      <c r="E1445" s="13"/>
      <c r="F1445" s="13"/>
      <c r="G1445" s="61"/>
      <c r="H1445" s="62" t="s">
        <v>2202</v>
      </c>
      <c r="I1445" s="63" t="s">
        <v>2557</v>
      </c>
      <c r="J1445" s="64">
        <v>2.1977449999999998</v>
      </c>
      <c r="K1445" s="64">
        <v>2.6840678499999999</v>
      </c>
      <c r="L1445" s="64">
        <f t="shared" si="23"/>
        <v>0.48632285000000008</v>
      </c>
    </row>
    <row r="1446" spans="1:12" ht="15" x14ac:dyDescent="0.2">
      <c r="A1446" s="8"/>
      <c r="B1446" s="28"/>
      <c r="C1446" s="28"/>
      <c r="D1446" s="13"/>
      <c r="E1446" s="13"/>
      <c r="F1446" s="13"/>
      <c r="G1446" s="61"/>
      <c r="H1446" s="62" t="s">
        <v>2209</v>
      </c>
      <c r="I1446" s="63" t="s">
        <v>1666</v>
      </c>
      <c r="J1446" s="64">
        <v>2.6643829999999999</v>
      </c>
      <c r="K1446" s="64">
        <v>2.5043347699999994</v>
      </c>
      <c r="L1446" s="64">
        <f t="shared" si="23"/>
        <v>-0.16004823000000057</v>
      </c>
    </row>
    <row r="1447" spans="1:12" ht="15" x14ac:dyDescent="0.2">
      <c r="A1447" s="8"/>
      <c r="B1447" s="28"/>
      <c r="C1447" s="28"/>
      <c r="D1447" s="13"/>
      <c r="E1447" s="13"/>
      <c r="F1447" s="13"/>
      <c r="G1447" s="61"/>
      <c r="H1447" s="62" t="s">
        <v>2558</v>
      </c>
      <c r="I1447" s="63" t="s">
        <v>2559</v>
      </c>
      <c r="J1447" s="64">
        <v>4.2986209999999998</v>
      </c>
      <c r="K1447" s="64">
        <v>3.3544238900000001</v>
      </c>
      <c r="L1447" s="64">
        <f t="shared" si="23"/>
        <v>-0.94419710999999973</v>
      </c>
    </row>
    <row r="1448" spans="1:12" ht="15" x14ac:dyDescent="0.2">
      <c r="A1448" s="8"/>
      <c r="B1448" s="28"/>
      <c r="C1448" s="28"/>
      <c r="D1448" s="13"/>
      <c r="E1448" s="13"/>
      <c r="F1448" s="13"/>
      <c r="G1448" s="61"/>
      <c r="H1448" s="62" t="s">
        <v>2560</v>
      </c>
      <c r="I1448" s="63" t="s">
        <v>1285</v>
      </c>
      <c r="J1448" s="64">
        <v>1.4814940000000001</v>
      </c>
      <c r="K1448" s="64">
        <v>1.4123017699999998</v>
      </c>
      <c r="L1448" s="64">
        <f t="shared" si="23"/>
        <v>-6.9192230000000299E-2</v>
      </c>
    </row>
    <row r="1449" spans="1:12" ht="15" x14ac:dyDescent="0.2">
      <c r="A1449" s="8"/>
      <c r="B1449" s="28"/>
      <c r="C1449" s="28"/>
      <c r="D1449" s="13"/>
      <c r="E1449" s="13"/>
      <c r="F1449" s="13"/>
      <c r="G1449" s="61"/>
      <c r="H1449" s="62" t="s">
        <v>2561</v>
      </c>
      <c r="I1449" s="63" t="s">
        <v>2562</v>
      </c>
      <c r="J1449" s="64">
        <v>0.44395499999999999</v>
      </c>
      <c r="K1449" s="64">
        <v>0.79059018999999997</v>
      </c>
      <c r="L1449" s="64">
        <f t="shared" si="23"/>
        <v>0.34663518999999998</v>
      </c>
    </row>
    <row r="1450" spans="1:12" ht="15" x14ac:dyDescent="0.2">
      <c r="A1450" s="8"/>
      <c r="B1450" s="28"/>
      <c r="C1450" s="28"/>
      <c r="D1450" s="13"/>
      <c r="E1450" s="13"/>
      <c r="F1450" s="13"/>
      <c r="G1450" s="61"/>
      <c r="H1450" s="62" t="s">
        <v>2210</v>
      </c>
      <c r="I1450" s="63" t="s">
        <v>2563</v>
      </c>
      <c r="J1450" s="64">
        <v>0.73290900000000003</v>
      </c>
      <c r="K1450" s="64">
        <v>0.67452977000000003</v>
      </c>
      <c r="L1450" s="64">
        <f t="shared" si="23"/>
        <v>-5.8379230000000004E-2</v>
      </c>
    </row>
    <row r="1451" spans="1:12" ht="15" x14ac:dyDescent="0.2">
      <c r="A1451" s="8"/>
      <c r="B1451" s="28"/>
      <c r="C1451" s="28"/>
      <c r="D1451" s="13"/>
      <c r="E1451" s="13"/>
      <c r="F1451" s="13"/>
      <c r="G1451" s="61"/>
      <c r="H1451" s="62" t="s">
        <v>2564</v>
      </c>
      <c r="I1451" s="63" t="s">
        <v>2012</v>
      </c>
      <c r="J1451" s="64">
        <v>3.299334</v>
      </c>
      <c r="K1451" s="64">
        <v>3.8353078700000003</v>
      </c>
      <c r="L1451" s="64">
        <f t="shared" si="23"/>
        <v>0.5359738700000003</v>
      </c>
    </row>
    <row r="1452" spans="1:12" ht="15" x14ac:dyDescent="0.2">
      <c r="A1452" s="8"/>
      <c r="B1452" s="28"/>
      <c r="C1452" s="28"/>
      <c r="D1452" s="13"/>
      <c r="E1452" s="13"/>
      <c r="F1452" s="13"/>
      <c r="G1452" s="61"/>
      <c r="H1452" s="62" t="s">
        <v>2565</v>
      </c>
      <c r="I1452" s="63" t="s">
        <v>2013</v>
      </c>
      <c r="J1452" s="64">
        <v>2.8741660000000002</v>
      </c>
      <c r="K1452" s="64">
        <v>3.5726923500000005</v>
      </c>
      <c r="L1452" s="64">
        <f t="shared" si="23"/>
        <v>0.6985263500000003</v>
      </c>
    </row>
    <row r="1453" spans="1:12" ht="15" x14ac:dyDescent="0.2">
      <c r="A1453" s="8"/>
      <c r="B1453" s="28"/>
      <c r="C1453" s="28"/>
      <c r="D1453" s="13"/>
      <c r="E1453" s="13"/>
      <c r="F1453" s="13"/>
      <c r="G1453" s="61"/>
      <c r="H1453" s="62" t="s">
        <v>2566</v>
      </c>
      <c r="I1453" s="63" t="s">
        <v>2567</v>
      </c>
      <c r="J1453" s="64">
        <v>3.9841890000000002</v>
      </c>
      <c r="K1453" s="64">
        <v>4.17137475</v>
      </c>
      <c r="L1453" s="64">
        <f t="shared" si="23"/>
        <v>0.18718574999999982</v>
      </c>
    </row>
    <row r="1454" spans="1:12" ht="15" x14ac:dyDescent="0.2">
      <c r="A1454" s="8"/>
      <c r="B1454" s="28"/>
      <c r="C1454" s="28"/>
      <c r="D1454" s="13"/>
      <c r="E1454" s="13"/>
      <c r="F1454" s="13"/>
      <c r="G1454" s="61"/>
      <c r="H1454" s="62" t="s">
        <v>2568</v>
      </c>
      <c r="I1454" s="63" t="s">
        <v>2569</v>
      </c>
      <c r="J1454" s="64">
        <v>0.98786099999999999</v>
      </c>
      <c r="K1454" s="64">
        <v>0.81078052000000012</v>
      </c>
      <c r="L1454" s="64">
        <f t="shared" si="23"/>
        <v>-0.17708047999999987</v>
      </c>
    </row>
    <row r="1455" spans="1:12" ht="15" x14ac:dyDescent="0.2">
      <c r="A1455" s="8"/>
      <c r="B1455" s="28"/>
      <c r="C1455" s="28"/>
      <c r="D1455" s="13"/>
      <c r="E1455" s="13"/>
      <c r="F1455" s="13"/>
      <c r="G1455" s="61"/>
      <c r="H1455" s="62" t="s">
        <v>2570</v>
      </c>
      <c r="I1455" s="63" t="s">
        <v>2571</v>
      </c>
      <c r="J1455" s="64">
        <v>2.8990819999999999</v>
      </c>
      <c r="K1455" s="64">
        <v>2.3822752400000002</v>
      </c>
      <c r="L1455" s="64">
        <f t="shared" si="23"/>
        <v>-0.5168067599999997</v>
      </c>
    </row>
    <row r="1456" spans="1:12" ht="15" x14ac:dyDescent="0.2">
      <c r="A1456" s="8"/>
      <c r="B1456" s="28"/>
      <c r="C1456" s="28"/>
      <c r="D1456" s="13"/>
      <c r="E1456" s="13"/>
      <c r="F1456" s="13"/>
      <c r="G1456" s="61"/>
      <c r="H1456" s="62" t="s">
        <v>2572</v>
      </c>
      <c r="I1456" s="63" t="s">
        <v>2014</v>
      </c>
      <c r="J1456" s="64">
        <v>4.389195</v>
      </c>
      <c r="K1456" s="64">
        <v>5.12751044</v>
      </c>
      <c r="L1456" s="64">
        <f t="shared" si="23"/>
        <v>0.73831544000000005</v>
      </c>
    </row>
    <row r="1457" spans="1:12" ht="30" x14ac:dyDescent="0.2">
      <c r="A1457" s="8"/>
      <c r="B1457" s="28"/>
      <c r="C1457" s="28"/>
      <c r="D1457" s="13"/>
      <c r="E1457" s="13"/>
      <c r="F1457" s="13"/>
      <c r="G1457" s="61"/>
      <c r="H1457" s="62" t="s">
        <v>2573</v>
      </c>
      <c r="I1457" s="63" t="s">
        <v>2574</v>
      </c>
      <c r="J1457" s="64">
        <v>4.7200920000000002</v>
      </c>
      <c r="K1457" s="64">
        <v>5.6087631299999998</v>
      </c>
      <c r="L1457" s="64">
        <f t="shared" si="23"/>
        <v>0.88867112999999964</v>
      </c>
    </row>
    <row r="1458" spans="1:12" ht="15" x14ac:dyDescent="0.2">
      <c r="A1458" s="8"/>
      <c r="B1458" s="28"/>
      <c r="C1458" s="28"/>
      <c r="D1458" s="13"/>
      <c r="E1458" s="13"/>
      <c r="F1458" s="13"/>
      <c r="G1458" s="61"/>
      <c r="H1458" s="62" t="s">
        <v>2575</v>
      </c>
      <c r="I1458" s="63" t="s">
        <v>2015</v>
      </c>
      <c r="J1458" s="64">
        <v>0.72471099999999999</v>
      </c>
      <c r="K1458" s="64">
        <v>0.88217592999999994</v>
      </c>
      <c r="L1458" s="64">
        <f t="shared" si="23"/>
        <v>0.15746492999999995</v>
      </c>
    </row>
    <row r="1459" spans="1:12" ht="15" x14ac:dyDescent="0.2">
      <c r="A1459" s="8"/>
      <c r="B1459" s="28"/>
      <c r="C1459" s="28"/>
      <c r="D1459" s="13"/>
      <c r="E1459" s="13"/>
      <c r="F1459" s="13"/>
      <c r="G1459" s="61"/>
      <c r="H1459" s="62" t="s">
        <v>2576</v>
      </c>
      <c r="I1459" s="63" t="s">
        <v>2577</v>
      </c>
      <c r="J1459" s="64">
        <v>4.4981689999999999</v>
      </c>
      <c r="K1459" s="64">
        <v>3.6440452099999994</v>
      </c>
      <c r="L1459" s="64">
        <f t="shared" si="23"/>
        <v>-0.85412379000000049</v>
      </c>
    </row>
    <row r="1460" spans="1:12" ht="15" x14ac:dyDescent="0.2">
      <c r="A1460" s="8"/>
      <c r="B1460" s="28"/>
      <c r="C1460" s="28"/>
      <c r="D1460" s="13"/>
      <c r="E1460" s="13"/>
      <c r="F1460" s="13"/>
      <c r="G1460" s="61"/>
      <c r="H1460" s="62" t="s">
        <v>2578</v>
      </c>
      <c r="I1460" s="63" t="s">
        <v>2579</v>
      </c>
      <c r="J1460" s="64">
        <v>4.6484500000000004</v>
      </c>
      <c r="K1460" s="64">
        <v>4.04508869</v>
      </c>
      <c r="L1460" s="64">
        <f t="shared" si="23"/>
        <v>-0.60336131000000037</v>
      </c>
    </row>
    <row r="1461" spans="1:12" ht="15" x14ac:dyDescent="0.2">
      <c r="A1461" s="8"/>
      <c r="B1461" s="28"/>
      <c r="C1461" s="28"/>
      <c r="D1461" s="13"/>
      <c r="E1461" s="13"/>
      <c r="F1461" s="13"/>
      <c r="G1461" s="61"/>
      <c r="H1461" s="62" t="s">
        <v>2580</v>
      </c>
      <c r="I1461" s="63" t="s">
        <v>2581</v>
      </c>
      <c r="J1461" s="64">
        <v>0.44395499999999999</v>
      </c>
      <c r="K1461" s="64">
        <v>0.85754165999999998</v>
      </c>
      <c r="L1461" s="64">
        <f t="shared" si="23"/>
        <v>0.41358665999999999</v>
      </c>
    </row>
    <row r="1462" spans="1:12" ht="15" x14ac:dyDescent="0.2">
      <c r="A1462" s="8"/>
      <c r="B1462" s="28"/>
      <c r="C1462" s="28"/>
      <c r="D1462" s="13"/>
      <c r="E1462" s="13"/>
      <c r="F1462" s="13"/>
      <c r="G1462" s="61"/>
      <c r="H1462" s="62" t="s">
        <v>2352</v>
      </c>
      <c r="I1462" s="63" t="s">
        <v>2016</v>
      </c>
      <c r="J1462" s="64">
        <v>1.7606889999999999</v>
      </c>
      <c r="K1462" s="64">
        <v>1.2685279</v>
      </c>
      <c r="L1462" s="64">
        <f t="shared" si="23"/>
        <v>-0.49216109999999991</v>
      </c>
    </row>
    <row r="1463" spans="1:12" ht="30" x14ac:dyDescent="0.2">
      <c r="A1463" s="8"/>
      <c r="B1463" s="28"/>
      <c r="C1463" s="28"/>
      <c r="D1463" s="13"/>
      <c r="E1463" s="13"/>
      <c r="F1463" s="13"/>
      <c r="G1463" s="61"/>
      <c r="H1463" s="62" t="s">
        <v>2354</v>
      </c>
      <c r="I1463" s="63" t="s">
        <v>2017</v>
      </c>
      <c r="J1463" s="64">
        <v>4.7047999999999996</v>
      </c>
      <c r="K1463" s="64">
        <v>5.4240260400000011</v>
      </c>
      <c r="L1463" s="64">
        <f t="shared" si="23"/>
        <v>0.71922604000000145</v>
      </c>
    </row>
    <row r="1464" spans="1:12" ht="15" x14ac:dyDescent="0.2">
      <c r="A1464" s="8"/>
      <c r="B1464" s="28"/>
      <c r="C1464" s="28"/>
      <c r="D1464" s="13"/>
      <c r="E1464" s="13"/>
      <c r="F1464" s="13"/>
      <c r="G1464" s="61"/>
      <c r="H1464" s="62" t="s">
        <v>2356</v>
      </c>
      <c r="I1464" s="63" t="s">
        <v>2582</v>
      </c>
      <c r="J1464" s="64">
        <v>4.4110420000000001</v>
      </c>
      <c r="K1464" s="64">
        <v>4.3051579699999998</v>
      </c>
      <c r="L1464" s="64">
        <f t="shared" si="23"/>
        <v>-0.10588403000000035</v>
      </c>
    </row>
    <row r="1465" spans="1:12" ht="15" x14ac:dyDescent="0.2">
      <c r="A1465" s="8"/>
      <c r="B1465" s="28"/>
      <c r="C1465" s="28"/>
      <c r="D1465" s="13"/>
      <c r="E1465" s="13"/>
      <c r="F1465" s="13"/>
      <c r="G1465" s="61"/>
      <c r="H1465" s="62" t="s">
        <v>2357</v>
      </c>
      <c r="I1465" s="63" t="s">
        <v>2583</v>
      </c>
      <c r="J1465" s="64">
        <v>0.56135599999999997</v>
      </c>
      <c r="K1465" s="64">
        <v>0.51720032000000005</v>
      </c>
      <c r="L1465" s="64">
        <f t="shared" si="23"/>
        <v>-4.4155679999999919E-2</v>
      </c>
    </row>
    <row r="1466" spans="1:12" ht="30" x14ac:dyDescent="0.2">
      <c r="A1466" s="8"/>
      <c r="B1466" s="28"/>
      <c r="C1466" s="28"/>
      <c r="D1466" s="13"/>
      <c r="E1466" s="13"/>
      <c r="F1466" s="13"/>
      <c r="G1466" s="61"/>
      <c r="H1466" s="62" t="s">
        <v>2554</v>
      </c>
      <c r="I1466" s="63" t="s">
        <v>2584</v>
      </c>
      <c r="J1466" s="64">
        <v>0.48842099999999999</v>
      </c>
      <c r="K1466" s="64">
        <v>0.83398780000000006</v>
      </c>
      <c r="L1466" s="64">
        <f t="shared" si="23"/>
        <v>0.34556680000000006</v>
      </c>
    </row>
    <row r="1467" spans="1:12" ht="30" x14ac:dyDescent="0.2">
      <c r="A1467" s="8"/>
      <c r="B1467" s="28"/>
      <c r="C1467" s="28"/>
      <c r="D1467" s="13"/>
      <c r="E1467" s="13"/>
      <c r="F1467" s="13"/>
      <c r="G1467" s="61"/>
      <c r="H1467" s="62" t="s">
        <v>2585</v>
      </c>
      <c r="I1467" s="63" t="s">
        <v>2586</v>
      </c>
      <c r="J1467" s="64">
        <v>1.639459</v>
      </c>
      <c r="K1467" s="64">
        <v>1.2760100700000001</v>
      </c>
      <c r="L1467" s="64">
        <f t="shared" si="23"/>
        <v>-0.36344892999999989</v>
      </c>
    </row>
    <row r="1468" spans="1:12" ht="15" x14ac:dyDescent="0.2">
      <c r="A1468" s="8"/>
      <c r="B1468" s="28"/>
      <c r="C1468" s="28"/>
      <c r="D1468" s="13"/>
      <c r="E1468" s="13"/>
      <c r="F1468" s="13"/>
      <c r="G1468" s="61"/>
      <c r="H1468" s="62" t="s">
        <v>2587</v>
      </c>
      <c r="I1468" s="63" t="s">
        <v>2011</v>
      </c>
      <c r="J1468" s="64">
        <v>3.725365</v>
      </c>
      <c r="K1468" s="64">
        <v>2.77968028</v>
      </c>
      <c r="L1468" s="64">
        <f t="shared" si="23"/>
        <v>-0.94568472000000003</v>
      </c>
    </row>
    <row r="1469" spans="1:12" ht="15" x14ac:dyDescent="0.2">
      <c r="A1469" s="8"/>
      <c r="B1469" s="28"/>
      <c r="C1469" s="28"/>
      <c r="D1469" s="13"/>
      <c r="E1469" s="13"/>
      <c r="F1469" s="13"/>
      <c r="G1469" s="61"/>
      <c r="H1469" s="62" t="s">
        <v>2190</v>
      </c>
      <c r="I1469" s="63" t="s">
        <v>2115</v>
      </c>
      <c r="J1469" s="64">
        <v>3.66046</v>
      </c>
      <c r="K1469" s="64">
        <v>4.1157036800000002</v>
      </c>
      <c r="L1469" s="64">
        <f t="shared" si="23"/>
        <v>0.45524368000000015</v>
      </c>
    </row>
    <row r="1470" spans="1:12" ht="15" x14ac:dyDescent="0.2">
      <c r="A1470" s="8"/>
      <c r="B1470" s="28"/>
      <c r="C1470" s="28"/>
      <c r="D1470" s="13"/>
      <c r="E1470" s="13"/>
      <c r="F1470" s="13"/>
      <c r="G1470" s="61"/>
      <c r="H1470" s="62" t="s">
        <v>2234</v>
      </c>
      <c r="I1470" s="63" t="s">
        <v>2018</v>
      </c>
      <c r="J1470" s="64">
        <v>4.8374829999999998</v>
      </c>
      <c r="K1470" s="64">
        <v>6.464014399999999</v>
      </c>
      <c r="L1470" s="64">
        <f t="shared" si="23"/>
        <v>1.6265313999999993</v>
      </c>
    </row>
    <row r="1471" spans="1:12" ht="15" x14ac:dyDescent="0.2">
      <c r="A1471" s="8"/>
      <c r="B1471" s="28"/>
      <c r="C1471" s="28"/>
      <c r="D1471" s="13"/>
      <c r="E1471" s="13"/>
      <c r="F1471" s="13"/>
      <c r="G1471" s="61"/>
      <c r="H1471" s="62" t="s">
        <v>2235</v>
      </c>
      <c r="I1471" s="63" t="s">
        <v>1261</v>
      </c>
      <c r="J1471" s="64">
        <v>1.3235250000000001</v>
      </c>
      <c r="K1471" s="64">
        <v>2.0023098699999999</v>
      </c>
      <c r="L1471" s="64">
        <f t="shared" si="23"/>
        <v>0.67878486999999987</v>
      </c>
    </row>
    <row r="1472" spans="1:12" ht="15" x14ac:dyDescent="0.2">
      <c r="A1472" s="8"/>
      <c r="B1472" s="28"/>
      <c r="C1472" s="28"/>
      <c r="D1472" s="13"/>
      <c r="E1472" s="13"/>
      <c r="F1472" s="13"/>
      <c r="G1472" s="61"/>
      <c r="H1472" s="62" t="s">
        <v>2237</v>
      </c>
      <c r="I1472" s="63" t="s">
        <v>1652</v>
      </c>
      <c r="J1472" s="64">
        <v>2.6386319999999999</v>
      </c>
      <c r="K1472" s="64">
        <v>2.9952298599999998</v>
      </c>
      <c r="L1472" s="64">
        <f t="shared" si="23"/>
        <v>0.35659785999999993</v>
      </c>
    </row>
    <row r="1473" spans="1:12" ht="15" x14ac:dyDescent="0.2">
      <c r="A1473" s="8"/>
      <c r="B1473" s="28"/>
      <c r="C1473" s="28"/>
      <c r="D1473" s="13"/>
      <c r="E1473" s="29">
        <v>47</v>
      </c>
      <c r="F1473" s="30" t="s">
        <v>380</v>
      </c>
      <c r="G1473" s="31"/>
      <c r="H1473" s="32"/>
      <c r="I1473" s="33"/>
      <c r="J1473" s="34">
        <v>2766.6190529999999</v>
      </c>
      <c r="K1473" s="34">
        <v>2777.197666</v>
      </c>
      <c r="L1473" s="34">
        <f t="shared" si="23"/>
        <v>10.578613000000132</v>
      </c>
    </row>
    <row r="1474" spans="1:12" ht="15" x14ac:dyDescent="0.2">
      <c r="A1474" s="8"/>
      <c r="B1474" s="28"/>
      <c r="C1474" s="28"/>
      <c r="D1474" s="13"/>
      <c r="E1474" s="13"/>
      <c r="F1474" s="13"/>
      <c r="G1474" s="61" t="s">
        <v>70</v>
      </c>
      <c r="H1474" s="62"/>
      <c r="I1474" s="63"/>
      <c r="J1474" s="64">
        <v>2766.6190529999999</v>
      </c>
      <c r="K1474" s="64">
        <v>2777.197666</v>
      </c>
      <c r="L1474" s="64">
        <f t="shared" si="23"/>
        <v>10.578613000000132</v>
      </c>
    </row>
    <row r="1475" spans="1:12" ht="15" x14ac:dyDescent="0.2">
      <c r="A1475" s="8"/>
      <c r="B1475" s="28"/>
      <c r="C1475" s="28"/>
      <c r="D1475" s="13"/>
      <c r="E1475" s="13"/>
      <c r="F1475" s="13"/>
      <c r="G1475" s="61"/>
      <c r="H1475" s="62" t="s">
        <v>381</v>
      </c>
      <c r="I1475" s="63" t="s">
        <v>2059</v>
      </c>
      <c r="J1475" s="64">
        <v>667.01929099999995</v>
      </c>
      <c r="K1475" s="64">
        <v>667.01929099999995</v>
      </c>
      <c r="L1475" s="64">
        <f t="shared" si="23"/>
        <v>0</v>
      </c>
    </row>
    <row r="1476" spans="1:12" ht="15" x14ac:dyDescent="0.2">
      <c r="A1476" s="8"/>
      <c r="B1476" s="28"/>
      <c r="C1476" s="28"/>
      <c r="D1476" s="13"/>
      <c r="E1476" s="13"/>
      <c r="F1476" s="13"/>
      <c r="G1476" s="61"/>
      <c r="H1476" s="62" t="s">
        <v>382</v>
      </c>
      <c r="I1476" s="63" t="s">
        <v>383</v>
      </c>
      <c r="J1476" s="64">
        <v>47.624651999999998</v>
      </c>
      <c r="K1476" s="64">
        <v>58.203265000000002</v>
      </c>
      <c r="L1476" s="64">
        <f t="shared" si="23"/>
        <v>10.578613000000004</v>
      </c>
    </row>
    <row r="1477" spans="1:12" ht="15" x14ac:dyDescent="0.2">
      <c r="A1477" s="8"/>
      <c r="B1477" s="28"/>
      <c r="C1477" s="28"/>
      <c r="D1477" s="13"/>
      <c r="E1477" s="13"/>
      <c r="F1477" s="13"/>
      <c r="G1477" s="61"/>
      <c r="H1477" s="62" t="s">
        <v>2588</v>
      </c>
      <c r="I1477" s="63" t="s">
        <v>2589</v>
      </c>
      <c r="J1477" s="64">
        <v>997.83152600000005</v>
      </c>
      <c r="K1477" s="64">
        <v>103.231526</v>
      </c>
      <c r="L1477" s="64">
        <f t="shared" si="23"/>
        <v>-894.6</v>
      </c>
    </row>
    <row r="1478" spans="1:12" ht="15" x14ac:dyDescent="0.2">
      <c r="A1478" s="8"/>
      <c r="B1478" s="28"/>
      <c r="C1478" s="28"/>
      <c r="D1478" s="13"/>
      <c r="E1478" s="13"/>
      <c r="F1478" s="13"/>
      <c r="G1478" s="61"/>
      <c r="H1478" s="62" t="s">
        <v>384</v>
      </c>
      <c r="I1478" s="63" t="s">
        <v>385</v>
      </c>
      <c r="J1478" s="64">
        <v>146.97216499999999</v>
      </c>
      <c r="K1478" s="64">
        <v>146.97216500000002</v>
      </c>
      <c r="L1478" s="64">
        <f t="shared" si="23"/>
        <v>0</v>
      </c>
    </row>
    <row r="1479" spans="1:12" ht="15" x14ac:dyDescent="0.2">
      <c r="A1479" s="8"/>
      <c r="B1479" s="28"/>
      <c r="C1479" s="28"/>
      <c r="D1479" s="13"/>
      <c r="E1479" s="13"/>
      <c r="F1479" s="13"/>
      <c r="G1479" s="61"/>
      <c r="H1479" s="62" t="s">
        <v>386</v>
      </c>
      <c r="I1479" s="63" t="s">
        <v>387</v>
      </c>
      <c r="J1479" s="64">
        <v>505.94280600000002</v>
      </c>
      <c r="K1479" s="64">
        <v>505.94280600000002</v>
      </c>
      <c r="L1479" s="64">
        <f t="shared" si="23"/>
        <v>0</v>
      </c>
    </row>
    <row r="1480" spans="1:12" ht="15" x14ac:dyDescent="0.2">
      <c r="A1480" s="8"/>
      <c r="B1480" s="28"/>
      <c r="C1480" s="28"/>
      <c r="D1480" s="13"/>
      <c r="E1480" s="13"/>
      <c r="F1480" s="13"/>
      <c r="G1480" s="61"/>
      <c r="H1480" s="62" t="s">
        <v>388</v>
      </c>
      <c r="I1480" s="63" t="s">
        <v>389</v>
      </c>
      <c r="J1480" s="64">
        <v>38.758149000000003</v>
      </c>
      <c r="K1480" s="64">
        <v>38.758149000000003</v>
      </c>
      <c r="L1480" s="64">
        <f t="shared" ref="L1480:L1543" si="24">+K1480-J1480</f>
        <v>0</v>
      </c>
    </row>
    <row r="1481" spans="1:12" ht="15" x14ac:dyDescent="0.2">
      <c r="A1481" s="8"/>
      <c r="B1481" s="28"/>
      <c r="C1481" s="28"/>
      <c r="D1481" s="13"/>
      <c r="E1481" s="13"/>
      <c r="F1481" s="13"/>
      <c r="G1481" s="61"/>
      <c r="H1481" s="62" t="s">
        <v>390</v>
      </c>
      <c r="I1481" s="63" t="s">
        <v>391</v>
      </c>
      <c r="J1481" s="64">
        <v>24.665642999999999</v>
      </c>
      <c r="K1481" s="64">
        <v>24.665642999999996</v>
      </c>
      <c r="L1481" s="64">
        <f t="shared" si="24"/>
        <v>0</v>
      </c>
    </row>
    <row r="1482" spans="1:12" ht="15" x14ac:dyDescent="0.2">
      <c r="A1482" s="8"/>
      <c r="B1482" s="28"/>
      <c r="C1482" s="28"/>
      <c r="D1482" s="13"/>
      <c r="E1482" s="13"/>
      <c r="F1482" s="13"/>
      <c r="G1482" s="61"/>
      <c r="H1482" s="62" t="s">
        <v>2590</v>
      </c>
      <c r="I1482" s="63" t="s">
        <v>2591</v>
      </c>
      <c r="J1482" s="64">
        <v>132.36222599999999</v>
      </c>
      <c r="K1482" s="64">
        <v>132.36222600000005</v>
      </c>
      <c r="L1482" s="64">
        <f t="shared" si="24"/>
        <v>0</v>
      </c>
    </row>
    <row r="1483" spans="1:12" ht="15" x14ac:dyDescent="0.2">
      <c r="A1483" s="8"/>
      <c r="B1483" s="28"/>
      <c r="C1483" s="28"/>
      <c r="D1483" s="13"/>
      <c r="E1483" s="13"/>
      <c r="F1483" s="13"/>
      <c r="G1483" s="61"/>
      <c r="H1483" s="62" t="s">
        <v>71</v>
      </c>
      <c r="I1483" s="63" t="s">
        <v>72</v>
      </c>
      <c r="J1483" s="64">
        <v>29.282906000000001</v>
      </c>
      <c r="K1483" s="64">
        <v>29.282906000000008</v>
      </c>
      <c r="L1483" s="64">
        <f t="shared" si="24"/>
        <v>0</v>
      </c>
    </row>
    <row r="1484" spans="1:12" ht="15" x14ac:dyDescent="0.2">
      <c r="A1484" s="8"/>
      <c r="B1484" s="28"/>
      <c r="C1484" s="28"/>
      <c r="D1484" s="13"/>
      <c r="E1484" s="13"/>
      <c r="F1484" s="13"/>
      <c r="G1484" s="61"/>
      <c r="H1484" s="62" t="s">
        <v>392</v>
      </c>
      <c r="I1484" s="63" t="s">
        <v>393</v>
      </c>
      <c r="J1484" s="64">
        <v>66.264307000000002</v>
      </c>
      <c r="K1484" s="64">
        <v>66.264307000000002</v>
      </c>
      <c r="L1484" s="64">
        <f t="shared" si="24"/>
        <v>0</v>
      </c>
    </row>
    <row r="1485" spans="1:12" ht="15" x14ac:dyDescent="0.2">
      <c r="A1485" s="8"/>
      <c r="B1485" s="28"/>
      <c r="C1485" s="28"/>
      <c r="D1485" s="13"/>
      <c r="E1485" s="13"/>
      <c r="F1485" s="13"/>
      <c r="G1485" s="61"/>
      <c r="H1485" s="62" t="s">
        <v>129</v>
      </c>
      <c r="I1485" s="63" t="s">
        <v>130</v>
      </c>
      <c r="J1485" s="64">
        <v>109.895382</v>
      </c>
      <c r="K1485" s="64">
        <v>1004.4953819999999</v>
      </c>
      <c r="L1485" s="64">
        <f t="shared" si="24"/>
        <v>894.59999999999991</v>
      </c>
    </row>
    <row r="1486" spans="1:12" ht="15" x14ac:dyDescent="0.2">
      <c r="A1486" s="8"/>
      <c r="B1486" s="28"/>
      <c r="C1486" s="28"/>
      <c r="D1486" s="13"/>
      <c r="E1486" s="29">
        <v>48</v>
      </c>
      <c r="F1486" s="30" t="s">
        <v>394</v>
      </c>
      <c r="G1486" s="31"/>
      <c r="H1486" s="32"/>
      <c r="I1486" s="33"/>
      <c r="J1486" s="34">
        <v>3127.187445</v>
      </c>
      <c r="K1486" s="34">
        <v>3072.9557574800006</v>
      </c>
      <c r="L1486" s="34">
        <f t="shared" si="24"/>
        <v>-54.231687519999468</v>
      </c>
    </row>
    <row r="1487" spans="1:12" ht="15" x14ac:dyDescent="0.2">
      <c r="A1487" s="8"/>
      <c r="B1487" s="28"/>
      <c r="C1487" s="28"/>
      <c r="D1487" s="13"/>
      <c r="E1487" s="13"/>
      <c r="F1487" s="13"/>
      <c r="G1487" s="61" t="s">
        <v>2</v>
      </c>
      <c r="H1487" s="62"/>
      <c r="I1487" s="63"/>
      <c r="J1487" s="64">
        <v>618.14686900000004</v>
      </c>
      <c r="K1487" s="64">
        <v>560.89959811000006</v>
      </c>
      <c r="L1487" s="64">
        <f t="shared" si="24"/>
        <v>-57.247270889999982</v>
      </c>
    </row>
    <row r="1488" spans="1:12" ht="15" x14ac:dyDescent="0.2">
      <c r="A1488" s="8"/>
      <c r="B1488" s="28"/>
      <c r="C1488" s="28"/>
      <c r="D1488" s="13"/>
      <c r="E1488" s="13"/>
      <c r="F1488" s="13"/>
      <c r="G1488" s="61"/>
      <c r="H1488" s="62" t="s">
        <v>2165</v>
      </c>
      <c r="I1488" s="63" t="s">
        <v>2019</v>
      </c>
      <c r="J1488" s="64">
        <v>6.7441800000000001</v>
      </c>
      <c r="K1488" s="64">
        <v>8.6154268500000022</v>
      </c>
      <c r="L1488" s="64">
        <f t="shared" si="24"/>
        <v>1.8712468500000021</v>
      </c>
    </row>
    <row r="1489" spans="1:12" ht="15" x14ac:dyDescent="0.2">
      <c r="A1489" s="8"/>
      <c r="B1489" s="28"/>
      <c r="C1489" s="28"/>
      <c r="D1489" s="13"/>
      <c r="E1489" s="13"/>
      <c r="F1489" s="13"/>
      <c r="G1489" s="61"/>
      <c r="H1489" s="62" t="s">
        <v>2168</v>
      </c>
      <c r="I1489" s="63" t="s">
        <v>2020</v>
      </c>
      <c r="J1489" s="64">
        <v>2.7514780000000001</v>
      </c>
      <c r="K1489" s="64">
        <v>3.8778405</v>
      </c>
      <c r="L1489" s="64">
        <f t="shared" si="24"/>
        <v>1.1263624999999999</v>
      </c>
    </row>
    <row r="1490" spans="1:12" ht="15" x14ac:dyDescent="0.2">
      <c r="A1490" s="8"/>
      <c r="B1490" s="28"/>
      <c r="C1490" s="28"/>
      <c r="D1490" s="13"/>
      <c r="E1490" s="13"/>
      <c r="F1490" s="13"/>
      <c r="G1490" s="61"/>
      <c r="H1490" s="62" t="s">
        <v>2186</v>
      </c>
      <c r="I1490" s="63" t="s">
        <v>2021</v>
      </c>
      <c r="J1490" s="64">
        <v>1.2092620000000001</v>
      </c>
      <c r="K1490" s="64">
        <v>1.90820049</v>
      </c>
      <c r="L1490" s="64">
        <f t="shared" si="24"/>
        <v>0.69893848999999997</v>
      </c>
    </row>
    <row r="1491" spans="1:12" ht="15" x14ac:dyDescent="0.2">
      <c r="A1491" s="8"/>
      <c r="B1491" s="28"/>
      <c r="C1491" s="28"/>
      <c r="D1491" s="13"/>
      <c r="E1491" s="13"/>
      <c r="F1491" s="13"/>
      <c r="G1491" s="61"/>
      <c r="H1491" s="62" t="s">
        <v>2215</v>
      </c>
      <c r="I1491" s="63" t="s">
        <v>1279</v>
      </c>
      <c r="J1491" s="64">
        <v>3.5311189999999999</v>
      </c>
      <c r="K1491" s="64">
        <v>7.47130033</v>
      </c>
      <c r="L1491" s="64">
        <f t="shared" si="24"/>
        <v>3.9401813300000001</v>
      </c>
    </row>
    <row r="1492" spans="1:12" ht="15" x14ac:dyDescent="0.2">
      <c r="A1492" s="8"/>
      <c r="B1492" s="28"/>
      <c r="C1492" s="28"/>
      <c r="D1492" s="13"/>
      <c r="E1492" s="13"/>
      <c r="F1492" s="13"/>
      <c r="G1492" s="61"/>
      <c r="H1492" s="62" t="s">
        <v>2167</v>
      </c>
      <c r="I1492" s="63" t="s">
        <v>2022</v>
      </c>
      <c r="J1492" s="64">
        <v>189.02141900000001</v>
      </c>
      <c r="K1492" s="64">
        <v>20.47122856</v>
      </c>
      <c r="L1492" s="64">
        <f t="shared" si="24"/>
        <v>-168.55019043999999</v>
      </c>
    </row>
    <row r="1493" spans="1:12" ht="15" x14ac:dyDescent="0.2">
      <c r="A1493" s="8"/>
      <c r="B1493" s="28"/>
      <c r="C1493" s="28"/>
      <c r="D1493" s="13"/>
      <c r="E1493" s="13"/>
      <c r="F1493" s="13"/>
      <c r="G1493" s="61"/>
      <c r="H1493" s="62" t="s">
        <v>2169</v>
      </c>
      <c r="I1493" s="63" t="s">
        <v>2023</v>
      </c>
      <c r="J1493" s="64">
        <v>36.050896999999999</v>
      </c>
      <c r="K1493" s="64">
        <v>28.221812920000001</v>
      </c>
      <c r="L1493" s="64">
        <f t="shared" si="24"/>
        <v>-7.8290840799999977</v>
      </c>
    </row>
    <row r="1494" spans="1:12" ht="15" x14ac:dyDescent="0.2">
      <c r="A1494" s="8"/>
      <c r="B1494" s="28"/>
      <c r="C1494" s="28"/>
      <c r="D1494" s="13"/>
      <c r="E1494" s="13"/>
      <c r="F1494" s="13"/>
      <c r="G1494" s="61"/>
      <c r="H1494" s="62" t="s">
        <v>2199</v>
      </c>
      <c r="I1494" s="63" t="s">
        <v>2024</v>
      </c>
      <c r="J1494" s="64">
        <v>1.0468599999999999</v>
      </c>
      <c r="K1494" s="64">
        <v>4.6798055500000011</v>
      </c>
      <c r="L1494" s="64">
        <f t="shared" si="24"/>
        <v>3.6329455500000014</v>
      </c>
    </row>
    <row r="1495" spans="1:12" ht="15" x14ac:dyDescent="0.2">
      <c r="A1495" s="8"/>
      <c r="B1495" s="28"/>
      <c r="C1495" s="28"/>
      <c r="D1495" s="13"/>
      <c r="E1495" s="13"/>
      <c r="F1495" s="13"/>
      <c r="G1495" s="61"/>
      <c r="H1495" s="62" t="s">
        <v>2209</v>
      </c>
      <c r="I1495" s="63" t="s">
        <v>2025</v>
      </c>
      <c r="J1495" s="64">
        <v>1.9378359999999999</v>
      </c>
      <c r="K1495" s="64">
        <v>12.922800690000001</v>
      </c>
      <c r="L1495" s="64">
        <f t="shared" si="24"/>
        <v>10.984964690000002</v>
      </c>
    </row>
    <row r="1496" spans="1:12" ht="15" x14ac:dyDescent="0.2">
      <c r="A1496" s="8"/>
      <c r="B1496" s="28"/>
      <c r="C1496" s="28"/>
      <c r="D1496" s="13"/>
      <c r="E1496" s="13"/>
      <c r="F1496" s="13"/>
      <c r="G1496" s="61"/>
      <c r="H1496" s="62" t="s">
        <v>2190</v>
      </c>
      <c r="I1496" s="63" t="s">
        <v>2026</v>
      </c>
      <c r="J1496" s="64">
        <v>112.21419899999999</v>
      </c>
      <c r="K1496" s="64">
        <v>67.546531579999993</v>
      </c>
      <c r="L1496" s="64">
        <f t="shared" si="24"/>
        <v>-44.667667420000001</v>
      </c>
    </row>
    <row r="1497" spans="1:12" ht="15" x14ac:dyDescent="0.2">
      <c r="A1497" s="8"/>
      <c r="B1497" s="28"/>
      <c r="C1497" s="28"/>
      <c r="D1497" s="13"/>
      <c r="E1497" s="13"/>
      <c r="F1497" s="13"/>
      <c r="G1497" s="61"/>
      <c r="H1497" s="62" t="s">
        <v>2234</v>
      </c>
      <c r="I1497" s="63" t="s">
        <v>2027</v>
      </c>
      <c r="J1497" s="64">
        <v>97.519238999999999</v>
      </c>
      <c r="K1497" s="64">
        <v>97.775548220000005</v>
      </c>
      <c r="L1497" s="64">
        <f t="shared" si="24"/>
        <v>0.25630922000000567</v>
      </c>
    </row>
    <row r="1498" spans="1:12" ht="15" x14ac:dyDescent="0.2">
      <c r="A1498" s="8"/>
      <c r="B1498" s="28"/>
      <c r="C1498" s="28"/>
      <c r="D1498" s="13"/>
      <c r="E1498" s="13"/>
      <c r="F1498" s="13"/>
      <c r="G1498" s="61"/>
      <c r="H1498" s="62" t="s">
        <v>2504</v>
      </c>
      <c r="I1498" s="63" t="s">
        <v>2028</v>
      </c>
      <c r="J1498" s="64">
        <v>41.198236999999999</v>
      </c>
      <c r="K1498" s="64">
        <v>54.919830660000009</v>
      </c>
      <c r="L1498" s="64">
        <f t="shared" si="24"/>
        <v>13.721593660000011</v>
      </c>
    </row>
    <row r="1499" spans="1:12" ht="15" x14ac:dyDescent="0.2">
      <c r="A1499" s="8"/>
      <c r="B1499" s="28"/>
      <c r="C1499" s="28"/>
      <c r="D1499" s="13"/>
      <c r="E1499" s="13"/>
      <c r="F1499" s="13"/>
      <c r="G1499" s="61"/>
      <c r="H1499" s="62" t="s">
        <v>2247</v>
      </c>
      <c r="I1499" s="63" t="s">
        <v>2029</v>
      </c>
      <c r="J1499" s="64">
        <v>8.5015140000000002</v>
      </c>
      <c r="K1499" s="64">
        <v>29.708569400000002</v>
      </c>
      <c r="L1499" s="64">
        <f t="shared" si="24"/>
        <v>21.207055400000002</v>
      </c>
    </row>
    <row r="1500" spans="1:12" ht="15" x14ac:dyDescent="0.2">
      <c r="A1500" s="8"/>
      <c r="B1500" s="28"/>
      <c r="C1500" s="28"/>
      <c r="D1500" s="13"/>
      <c r="E1500" s="13"/>
      <c r="F1500" s="13"/>
      <c r="G1500" s="61"/>
      <c r="H1500" s="62" t="s">
        <v>2257</v>
      </c>
      <c r="I1500" s="63" t="s">
        <v>2030</v>
      </c>
      <c r="J1500" s="64">
        <v>22.055634000000001</v>
      </c>
      <c r="K1500" s="64">
        <v>30.638002729999997</v>
      </c>
      <c r="L1500" s="64">
        <f t="shared" si="24"/>
        <v>8.5823687299999953</v>
      </c>
    </row>
    <row r="1501" spans="1:12" ht="15" x14ac:dyDescent="0.2">
      <c r="A1501" s="8"/>
      <c r="B1501" s="28"/>
      <c r="C1501" s="28"/>
      <c r="D1501" s="13"/>
      <c r="E1501" s="13"/>
      <c r="F1501" s="13"/>
      <c r="G1501" s="61"/>
      <c r="H1501" s="62" t="s">
        <v>2267</v>
      </c>
      <c r="I1501" s="65" t="s">
        <v>2031</v>
      </c>
      <c r="J1501" s="64">
        <v>9.0144929999999999</v>
      </c>
      <c r="K1501" s="64">
        <v>10.920013659999999</v>
      </c>
      <c r="L1501" s="64">
        <f t="shared" si="24"/>
        <v>1.9055206599999988</v>
      </c>
    </row>
    <row r="1502" spans="1:12" ht="15" x14ac:dyDescent="0.2">
      <c r="A1502" s="8"/>
      <c r="B1502" s="28"/>
      <c r="C1502" s="28"/>
      <c r="D1502" s="13"/>
      <c r="E1502" s="13"/>
      <c r="F1502" s="13"/>
      <c r="G1502" s="61"/>
      <c r="H1502" s="62" t="s">
        <v>2270</v>
      </c>
      <c r="I1502" s="63" t="s">
        <v>2115</v>
      </c>
      <c r="J1502" s="64">
        <v>4.425332</v>
      </c>
      <c r="K1502" s="64">
        <v>6.0913199900000006</v>
      </c>
      <c r="L1502" s="64">
        <f t="shared" si="24"/>
        <v>1.6659879900000005</v>
      </c>
    </row>
    <row r="1503" spans="1:12" ht="15" x14ac:dyDescent="0.2">
      <c r="A1503" s="8"/>
      <c r="B1503" s="28"/>
      <c r="C1503" s="28"/>
      <c r="D1503" s="13"/>
      <c r="E1503" s="13"/>
      <c r="F1503" s="13"/>
      <c r="G1503" s="61"/>
      <c r="H1503" s="62" t="s">
        <v>2271</v>
      </c>
      <c r="I1503" s="63" t="s">
        <v>2032</v>
      </c>
      <c r="J1503" s="64">
        <v>64.630454</v>
      </c>
      <c r="K1503" s="64">
        <v>143.41091695</v>
      </c>
      <c r="L1503" s="64">
        <f t="shared" si="24"/>
        <v>78.78046295</v>
      </c>
    </row>
    <row r="1504" spans="1:12" ht="30" x14ac:dyDescent="0.2">
      <c r="A1504" s="8"/>
      <c r="B1504" s="28"/>
      <c r="C1504" s="28"/>
      <c r="D1504" s="13"/>
      <c r="E1504" s="13"/>
      <c r="F1504" s="13"/>
      <c r="G1504" s="61"/>
      <c r="H1504" s="62" t="s">
        <v>2475</v>
      </c>
      <c r="I1504" s="63" t="s">
        <v>2033</v>
      </c>
      <c r="J1504" s="64">
        <v>16.294716000000001</v>
      </c>
      <c r="K1504" s="64">
        <v>31.720449030000001</v>
      </c>
      <c r="L1504" s="64">
        <f t="shared" si="24"/>
        <v>15.42573303</v>
      </c>
    </row>
    <row r="1505" spans="1:12" ht="15" x14ac:dyDescent="0.2">
      <c r="A1505" s="8"/>
      <c r="B1505" s="28"/>
      <c r="C1505" s="28"/>
      <c r="D1505" s="13"/>
      <c r="E1505" s="13"/>
      <c r="F1505" s="13"/>
      <c r="G1505" s="61" t="s">
        <v>41</v>
      </c>
      <c r="H1505" s="62"/>
      <c r="I1505" s="63"/>
      <c r="J1505" s="64">
        <v>2386.7741000000001</v>
      </c>
      <c r="K1505" s="64">
        <v>2377.2028639500004</v>
      </c>
      <c r="L1505" s="64">
        <f t="shared" si="24"/>
        <v>-9.5712360499996976</v>
      </c>
    </row>
    <row r="1506" spans="1:12" ht="15" x14ac:dyDescent="0.2">
      <c r="A1506" s="8"/>
      <c r="B1506" s="28"/>
      <c r="C1506" s="28"/>
      <c r="D1506" s="13"/>
      <c r="E1506" s="13"/>
      <c r="F1506" s="13"/>
      <c r="G1506" s="61"/>
      <c r="H1506" s="62" t="s">
        <v>44</v>
      </c>
      <c r="I1506" s="63" t="s">
        <v>395</v>
      </c>
      <c r="J1506" s="64">
        <v>1348.3725959999999</v>
      </c>
      <c r="K1506" s="64">
        <v>1247.27672725</v>
      </c>
      <c r="L1506" s="64">
        <f t="shared" si="24"/>
        <v>-101.09586874999991</v>
      </c>
    </row>
    <row r="1507" spans="1:12" ht="15" x14ac:dyDescent="0.2">
      <c r="A1507" s="8"/>
      <c r="B1507" s="28"/>
      <c r="C1507" s="28"/>
      <c r="D1507" s="13"/>
      <c r="E1507" s="13"/>
      <c r="F1507" s="13"/>
      <c r="G1507" s="61"/>
      <c r="H1507" s="62" t="s">
        <v>88</v>
      </c>
      <c r="I1507" s="63" t="s">
        <v>396</v>
      </c>
      <c r="J1507" s="64">
        <v>986.52039300000001</v>
      </c>
      <c r="K1507" s="64">
        <v>1085.3317463800001</v>
      </c>
      <c r="L1507" s="64">
        <f t="shared" si="24"/>
        <v>98.811353380000128</v>
      </c>
    </row>
    <row r="1508" spans="1:12" ht="15" x14ac:dyDescent="0.2">
      <c r="A1508" s="8"/>
      <c r="B1508" s="28"/>
      <c r="C1508" s="28"/>
      <c r="D1508" s="13"/>
      <c r="E1508" s="13"/>
      <c r="F1508" s="13"/>
      <c r="G1508" s="61"/>
      <c r="H1508" s="62" t="s">
        <v>46</v>
      </c>
      <c r="I1508" s="63" t="s">
        <v>397</v>
      </c>
      <c r="J1508" s="64">
        <v>21.541978</v>
      </c>
      <c r="K1508" s="64">
        <v>21.223584069999994</v>
      </c>
      <c r="L1508" s="64">
        <f t="shared" si="24"/>
        <v>-0.31839393000000626</v>
      </c>
    </row>
    <row r="1509" spans="1:12" ht="15" x14ac:dyDescent="0.2">
      <c r="A1509" s="8"/>
      <c r="B1509" s="28"/>
      <c r="C1509" s="28"/>
      <c r="D1509" s="13"/>
      <c r="E1509" s="13"/>
      <c r="F1509" s="13"/>
      <c r="G1509" s="61"/>
      <c r="H1509" s="62" t="s">
        <v>52</v>
      </c>
      <c r="I1509" s="63" t="s">
        <v>398</v>
      </c>
      <c r="J1509" s="64">
        <v>21.260705999999999</v>
      </c>
      <c r="K1509" s="64">
        <v>15.104118490000003</v>
      </c>
      <c r="L1509" s="64">
        <f t="shared" si="24"/>
        <v>-6.156587509999996</v>
      </c>
    </row>
    <row r="1510" spans="1:12" ht="30" x14ac:dyDescent="0.2">
      <c r="A1510" s="8"/>
      <c r="B1510" s="28"/>
      <c r="C1510" s="28"/>
      <c r="D1510" s="13"/>
      <c r="E1510" s="13"/>
      <c r="F1510" s="13"/>
      <c r="G1510" s="61"/>
      <c r="H1510" s="62" t="s">
        <v>80</v>
      </c>
      <c r="I1510" s="63" t="s">
        <v>399</v>
      </c>
      <c r="J1510" s="64">
        <v>9.0784269999999996</v>
      </c>
      <c r="K1510" s="64">
        <v>8.2666877599999982</v>
      </c>
      <c r="L1510" s="64">
        <f t="shared" si="24"/>
        <v>-0.81173924000000142</v>
      </c>
    </row>
    <row r="1511" spans="1:12" ht="15" x14ac:dyDescent="0.2">
      <c r="A1511" s="8"/>
      <c r="B1511" s="28"/>
      <c r="C1511" s="28"/>
      <c r="D1511" s="13"/>
      <c r="E1511" s="13"/>
      <c r="F1511" s="13"/>
      <c r="G1511" s="61" t="s">
        <v>70</v>
      </c>
      <c r="H1511" s="62"/>
      <c r="I1511" s="63"/>
      <c r="J1511" s="64">
        <v>122.266476</v>
      </c>
      <c r="K1511" s="64">
        <v>134.85329541999999</v>
      </c>
      <c r="L1511" s="64">
        <f t="shared" si="24"/>
        <v>12.586819419999998</v>
      </c>
    </row>
    <row r="1512" spans="1:12" ht="15" x14ac:dyDescent="0.2">
      <c r="A1512" s="8"/>
      <c r="B1512" s="28"/>
      <c r="C1512" s="28"/>
      <c r="D1512" s="13"/>
      <c r="E1512" s="13"/>
      <c r="F1512" s="13"/>
      <c r="G1512" s="61"/>
      <c r="H1512" s="62" t="s">
        <v>400</v>
      </c>
      <c r="I1512" s="63" t="s">
        <v>401</v>
      </c>
      <c r="J1512" s="64">
        <v>7.4516140000000002</v>
      </c>
      <c r="K1512" s="64">
        <v>7.4516139999999993</v>
      </c>
      <c r="L1512" s="64">
        <f t="shared" si="24"/>
        <v>0</v>
      </c>
    </row>
    <row r="1513" spans="1:12" ht="30" x14ac:dyDescent="0.2">
      <c r="A1513" s="8"/>
      <c r="B1513" s="28"/>
      <c r="C1513" s="28"/>
      <c r="D1513" s="13"/>
      <c r="E1513" s="13"/>
      <c r="F1513" s="13"/>
      <c r="G1513" s="61"/>
      <c r="H1513" s="62" t="s">
        <v>402</v>
      </c>
      <c r="I1513" s="63" t="s">
        <v>403</v>
      </c>
      <c r="J1513" s="64">
        <v>15.894342</v>
      </c>
      <c r="K1513" s="64">
        <v>16.47839261</v>
      </c>
      <c r="L1513" s="64">
        <f t="shared" si="24"/>
        <v>0.58405061000000025</v>
      </c>
    </row>
    <row r="1514" spans="1:12" ht="15" x14ac:dyDescent="0.2">
      <c r="A1514" s="8"/>
      <c r="B1514" s="28"/>
      <c r="C1514" s="28"/>
      <c r="D1514" s="13"/>
      <c r="E1514" s="13"/>
      <c r="F1514" s="13"/>
      <c r="G1514" s="61"/>
      <c r="H1514" s="62" t="s">
        <v>404</v>
      </c>
      <c r="I1514" s="63" t="s">
        <v>405</v>
      </c>
      <c r="J1514" s="64">
        <v>15.003824</v>
      </c>
      <c r="K1514" s="64">
        <v>15.003824</v>
      </c>
      <c r="L1514" s="64">
        <f t="shared" si="24"/>
        <v>0</v>
      </c>
    </row>
    <row r="1515" spans="1:12" ht="15" x14ac:dyDescent="0.2">
      <c r="A1515" s="8"/>
      <c r="B1515" s="28"/>
      <c r="C1515" s="28"/>
      <c r="D1515" s="13"/>
      <c r="E1515" s="13"/>
      <c r="F1515" s="13"/>
      <c r="G1515" s="61"/>
      <c r="H1515" s="62" t="s">
        <v>406</v>
      </c>
      <c r="I1515" s="63" t="s">
        <v>407</v>
      </c>
      <c r="J1515" s="64">
        <v>11.644278999999999</v>
      </c>
      <c r="K1515" s="64">
        <v>11.383851330000001</v>
      </c>
      <c r="L1515" s="64">
        <f t="shared" si="24"/>
        <v>-0.26042766999999856</v>
      </c>
    </row>
    <row r="1516" spans="1:12" ht="15" x14ac:dyDescent="0.2">
      <c r="A1516" s="8"/>
      <c r="B1516" s="28"/>
      <c r="C1516" s="28"/>
      <c r="D1516" s="13"/>
      <c r="E1516" s="13"/>
      <c r="F1516" s="13"/>
      <c r="G1516" s="61"/>
      <c r="H1516" s="62" t="s">
        <v>408</v>
      </c>
      <c r="I1516" s="63" t="s">
        <v>409</v>
      </c>
      <c r="J1516" s="64">
        <v>11.622603</v>
      </c>
      <c r="K1516" s="64">
        <v>10.851442530000002</v>
      </c>
      <c r="L1516" s="64">
        <f t="shared" si="24"/>
        <v>-0.7711604699999981</v>
      </c>
    </row>
    <row r="1517" spans="1:12" ht="15" x14ac:dyDescent="0.2">
      <c r="A1517" s="8"/>
      <c r="B1517" s="28"/>
      <c r="C1517" s="28"/>
      <c r="D1517" s="13"/>
      <c r="E1517" s="13"/>
      <c r="F1517" s="13"/>
      <c r="G1517" s="61"/>
      <c r="H1517" s="62" t="s">
        <v>410</v>
      </c>
      <c r="I1517" s="63" t="s">
        <v>411</v>
      </c>
      <c r="J1517" s="64">
        <v>12.367133000000001</v>
      </c>
      <c r="K1517" s="64">
        <v>13.675737159999999</v>
      </c>
      <c r="L1517" s="64">
        <f t="shared" si="24"/>
        <v>1.308604159999998</v>
      </c>
    </row>
    <row r="1518" spans="1:12" ht="15" x14ac:dyDescent="0.2">
      <c r="A1518" s="8"/>
      <c r="B1518" s="28"/>
      <c r="C1518" s="28"/>
      <c r="D1518" s="13"/>
      <c r="E1518" s="13"/>
      <c r="F1518" s="13"/>
      <c r="G1518" s="61"/>
      <c r="H1518" s="62" t="s">
        <v>412</v>
      </c>
      <c r="I1518" s="63" t="s">
        <v>413</v>
      </c>
      <c r="J1518" s="64">
        <v>16.378425</v>
      </c>
      <c r="K1518" s="64">
        <v>23.891573690000001</v>
      </c>
      <c r="L1518" s="64">
        <f t="shared" si="24"/>
        <v>7.5131486900000013</v>
      </c>
    </row>
    <row r="1519" spans="1:12" ht="15" x14ac:dyDescent="0.2">
      <c r="A1519" s="8"/>
      <c r="B1519" s="28"/>
      <c r="C1519" s="28"/>
      <c r="D1519" s="13"/>
      <c r="E1519" s="13"/>
      <c r="F1519" s="13"/>
      <c r="G1519" s="61"/>
      <c r="H1519" s="62" t="s">
        <v>414</v>
      </c>
      <c r="I1519" s="63" t="s">
        <v>415</v>
      </c>
      <c r="J1519" s="64">
        <v>31.904256</v>
      </c>
      <c r="K1519" s="64">
        <v>36.116860099999997</v>
      </c>
      <c r="L1519" s="64">
        <f t="shared" si="24"/>
        <v>4.2126040999999965</v>
      </c>
    </row>
    <row r="1520" spans="1:12" ht="15" x14ac:dyDescent="0.2">
      <c r="A1520" s="8"/>
      <c r="B1520" s="28"/>
      <c r="C1520" s="28"/>
      <c r="D1520" s="24" t="s">
        <v>416</v>
      </c>
      <c r="E1520" s="24"/>
      <c r="F1520" s="24"/>
      <c r="G1520" s="57"/>
      <c r="H1520" s="58"/>
      <c r="I1520" s="59"/>
      <c r="J1520" s="60">
        <v>516788.76510299998</v>
      </c>
      <c r="K1520" s="60">
        <v>511280.99121959996</v>
      </c>
      <c r="L1520" s="60">
        <f t="shared" si="24"/>
        <v>-5507.7738834000193</v>
      </c>
    </row>
    <row r="1521" spans="1:12" ht="15" x14ac:dyDescent="0.2">
      <c r="A1521" s="8"/>
      <c r="B1521" s="28"/>
      <c r="C1521" s="28"/>
      <c r="D1521" s="13"/>
      <c r="E1521" s="29">
        <v>19</v>
      </c>
      <c r="F1521" s="30" t="s">
        <v>417</v>
      </c>
      <c r="G1521" s="31"/>
      <c r="H1521" s="32"/>
      <c r="I1521" s="33"/>
      <c r="J1521" s="34">
        <v>256267.43015299999</v>
      </c>
      <c r="K1521" s="34">
        <v>256973.99622841997</v>
      </c>
      <c r="L1521" s="34">
        <f t="shared" si="24"/>
        <v>706.56607541997801</v>
      </c>
    </row>
    <row r="1522" spans="1:12" ht="15" x14ac:dyDescent="0.2">
      <c r="A1522" s="8"/>
      <c r="B1522" s="28"/>
      <c r="C1522" s="28"/>
      <c r="D1522" s="13"/>
      <c r="E1522" s="13"/>
      <c r="F1522" s="13"/>
      <c r="G1522" s="61" t="s">
        <v>2</v>
      </c>
      <c r="H1522" s="62"/>
      <c r="I1522" s="63"/>
      <c r="J1522" s="64">
        <v>28475.737437</v>
      </c>
      <c r="K1522" s="64">
        <v>28426.779775799998</v>
      </c>
      <c r="L1522" s="64">
        <f t="shared" si="24"/>
        <v>-48.957661200001894</v>
      </c>
    </row>
    <row r="1523" spans="1:12" ht="15" x14ac:dyDescent="0.2">
      <c r="A1523" s="8"/>
      <c r="B1523" s="28"/>
      <c r="C1523" s="28"/>
      <c r="D1523" s="13"/>
      <c r="E1523" s="13"/>
      <c r="F1523" s="13"/>
      <c r="G1523" s="61"/>
      <c r="H1523" s="62" t="s">
        <v>2272</v>
      </c>
      <c r="I1523" s="63" t="s">
        <v>1346</v>
      </c>
      <c r="J1523" s="64">
        <v>8200.7042060000003</v>
      </c>
      <c r="K1523" s="64">
        <v>8200.7042060000003</v>
      </c>
      <c r="L1523" s="64">
        <f t="shared" si="24"/>
        <v>0</v>
      </c>
    </row>
    <row r="1524" spans="1:12" ht="15" x14ac:dyDescent="0.2">
      <c r="A1524" s="8"/>
      <c r="B1524" s="28"/>
      <c r="C1524" s="28"/>
      <c r="D1524" s="13"/>
      <c r="E1524" s="13"/>
      <c r="F1524" s="13"/>
      <c r="G1524" s="61"/>
      <c r="H1524" s="62" t="s">
        <v>2277</v>
      </c>
      <c r="I1524" s="63" t="s">
        <v>1349</v>
      </c>
      <c r="J1524" s="64">
        <v>20275.033231000001</v>
      </c>
      <c r="K1524" s="64">
        <v>20226.075569799999</v>
      </c>
      <c r="L1524" s="64">
        <f t="shared" si="24"/>
        <v>-48.957661200001894</v>
      </c>
    </row>
    <row r="1525" spans="1:12" ht="15" x14ac:dyDescent="0.2">
      <c r="A1525" s="8"/>
      <c r="B1525" s="28"/>
      <c r="C1525" s="28"/>
      <c r="D1525" s="13"/>
      <c r="E1525" s="13"/>
      <c r="F1525" s="13"/>
      <c r="G1525" s="61" t="s">
        <v>70</v>
      </c>
      <c r="H1525" s="62"/>
      <c r="I1525" s="63"/>
      <c r="J1525" s="64">
        <v>227791.69271599999</v>
      </c>
      <c r="K1525" s="64">
        <v>228547.21645261999</v>
      </c>
      <c r="L1525" s="64">
        <f t="shared" si="24"/>
        <v>755.52373662000173</v>
      </c>
    </row>
    <row r="1526" spans="1:12" ht="30" x14ac:dyDescent="0.2">
      <c r="A1526" s="8"/>
      <c r="B1526" s="28"/>
      <c r="C1526" s="28"/>
      <c r="D1526" s="13"/>
      <c r="E1526" s="13"/>
      <c r="F1526" s="13"/>
      <c r="G1526" s="61"/>
      <c r="H1526" s="62" t="s">
        <v>418</v>
      </c>
      <c r="I1526" s="63" t="s">
        <v>419</v>
      </c>
      <c r="J1526" s="64">
        <v>90646.498303999993</v>
      </c>
      <c r="K1526" s="64">
        <v>90646.498303999993</v>
      </c>
      <c r="L1526" s="64">
        <f t="shared" si="24"/>
        <v>0</v>
      </c>
    </row>
    <row r="1527" spans="1:12" ht="15" x14ac:dyDescent="0.2">
      <c r="A1527" s="8"/>
      <c r="B1527" s="28"/>
      <c r="C1527" s="28"/>
      <c r="D1527" s="13"/>
      <c r="E1527" s="13"/>
      <c r="F1527" s="13"/>
      <c r="G1527" s="61"/>
      <c r="H1527" s="62" t="s">
        <v>420</v>
      </c>
      <c r="I1527" s="63" t="s">
        <v>421</v>
      </c>
      <c r="J1527" s="64">
        <v>135508.302394</v>
      </c>
      <c r="K1527" s="64">
        <v>136263.82613062</v>
      </c>
      <c r="L1527" s="64">
        <f t="shared" si="24"/>
        <v>755.52373662000173</v>
      </c>
    </row>
    <row r="1528" spans="1:12" ht="15" x14ac:dyDescent="0.2">
      <c r="A1528" s="8"/>
      <c r="B1528" s="28"/>
      <c r="C1528" s="28"/>
      <c r="D1528" s="13"/>
      <c r="E1528" s="13"/>
      <c r="F1528" s="13"/>
      <c r="G1528" s="61"/>
      <c r="H1528" s="62" t="s">
        <v>422</v>
      </c>
      <c r="I1528" s="65" t="s">
        <v>423</v>
      </c>
      <c r="J1528" s="64">
        <v>1636.892018</v>
      </c>
      <c r="K1528" s="64">
        <v>1636.892018</v>
      </c>
      <c r="L1528" s="64">
        <f t="shared" si="24"/>
        <v>0</v>
      </c>
    </row>
    <row r="1529" spans="1:12" ht="15" x14ac:dyDescent="0.2">
      <c r="A1529" s="8"/>
      <c r="B1529" s="28"/>
      <c r="C1529" s="28"/>
      <c r="D1529" s="13"/>
      <c r="E1529" s="29">
        <v>23</v>
      </c>
      <c r="F1529" s="30" t="s">
        <v>424</v>
      </c>
      <c r="G1529" s="31"/>
      <c r="H1529" s="32"/>
      <c r="I1529" s="33"/>
      <c r="J1529" s="34">
        <v>49179.250713000001</v>
      </c>
      <c r="K1529" s="34">
        <v>41164.924587180001</v>
      </c>
      <c r="L1529" s="34">
        <f t="shared" si="24"/>
        <v>-8014.32612582</v>
      </c>
    </row>
    <row r="1530" spans="1:12" ht="15" x14ac:dyDescent="0.2">
      <c r="A1530" s="8"/>
      <c r="B1530" s="28"/>
      <c r="C1530" s="28"/>
      <c r="D1530" s="13"/>
      <c r="E1530" s="13"/>
      <c r="F1530" s="13"/>
      <c r="G1530" s="61" t="s">
        <v>2</v>
      </c>
      <c r="H1530" s="62"/>
      <c r="I1530" s="63"/>
      <c r="J1530" s="64">
        <v>49179.250713000001</v>
      </c>
      <c r="K1530" s="64">
        <v>41164.924587180001</v>
      </c>
      <c r="L1530" s="64">
        <f t="shared" si="24"/>
        <v>-8014.32612582</v>
      </c>
    </row>
    <row r="1531" spans="1:12" ht="15" x14ac:dyDescent="0.2">
      <c r="A1531" s="8"/>
      <c r="B1531" s="28"/>
      <c r="C1531" s="28"/>
      <c r="D1531" s="13"/>
      <c r="E1531" s="13"/>
      <c r="F1531" s="13"/>
      <c r="G1531" s="61"/>
      <c r="H1531" s="62" t="s">
        <v>2272</v>
      </c>
      <c r="I1531" s="63" t="s">
        <v>1346</v>
      </c>
      <c r="J1531" s="64">
        <v>49179.250713000001</v>
      </c>
      <c r="K1531" s="64">
        <v>41164.924587180001</v>
      </c>
      <c r="L1531" s="64">
        <f t="shared" si="24"/>
        <v>-8014.32612582</v>
      </c>
    </row>
    <row r="1532" spans="1:12" ht="30" customHeight="1" x14ac:dyDescent="0.2">
      <c r="A1532" s="8"/>
      <c r="B1532" s="28"/>
      <c r="C1532" s="28"/>
      <c r="D1532" s="13"/>
      <c r="E1532" s="29">
        <v>25</v>
      </c>
      <c r="F1532" s="74" t="s">
        <v>425</v>
      </c>
      <c r="G1532" s="74"/>
      <c r="H1532" s="74"/>
      <c r="I1532" s="74"/>
      <c r="J1532" s="34">
        <v>12156.493193</v>
      </c>
      <c r="K1532" s="34">
        <v>12156.493193</v>
      </c>
      <c r="L1532" s="34">
        <f t="shared" si="24"/>
        <v>0</v>
      </c>
    </row>
    <row r="1533" spans="1:12" ht="15" x14ac:dyDescent="0.2">
      <c r="A1533" s="8"/>
      <c r="B1533" s="28"/>
      <c r="C1533" s="28"/>
      <c r="D1533" s="13"/>
      <c r="E1533" s="13"/>
      <c r="F1533" s="13"/>
      <c r="G1533" s="61" t="s">
        <v>41</v>
      </c>
      <c r="H1533" s="62"/>
      <c r="I1533" s="63"/>
      <c r="J1533" s="64">
        <v>12156.493193</v>
      </c>
      <c r="K1533" s="64">
        <v>12156.493193</v>
      </c>
      <c r="L1533" s="64">
        <f t="shared" si="24"/>
        <v>0</v>
      </c>
    </row>
    <row r="1534" spans="1:12" ht="15" x14ac:dyDescent="0.2">
      <c r="A1534" s="8"/>
      <c r="B1534" s="28"/>
      <c r="C1534" s="28"/>
      <c r="D1534" s="13"/>
      <c r="E1534" s="13"/>
      <c r="F1534" s="13"/>
      <c r="G1534" s="61"/>
      <c r="H1534" s="62" t="s">
        <v>78</v>
      </c>
      <c r="I1534" s="63" t="s">
        <v>426</v>
      </c>
      <c r="J1534" s="64">
        <v>12156.493193</v>
      </c>
      <c r="K1534" s="64">
        <v>12156.493193</v>
      </c>
      <c r="L1534" s="64">
        <f t="shared" si="24"/>
        <v>0</v>
      </c>
    </row>
    <row r="1535" spans="1:12" ht="15" x14ac:dyDescent="0.2">
      <c r="A1535" s="8"/>
      <c r="B1535" s="28"/>
      <c r="C1535" s="28"/>
      <c r="D1535" s="13"/>
      <c r="E1535" s="29">
        <v>33</v>
      </c>
      <c r="F1535" s="30" t="s">
        <v>427</v>
      </c>
      <c r="G1535" s="31"/>
      <c r="H1535" s="32"/>
      <c r="I1535" s="33"/>
      <c r="J1535" s="34">
        <v>199185.591044</v>
      </c>
      <c r="K1535" s="34">
        <v>200985.577211</v>
      </c>
      <c r="L1535" s="34">
        <f t="shared" si="24"/>
        <v>1799.9861669999955</v>
      </c>
    </row>
    <row r="1536" spans="1:12" ht="15" x14ac:dyDescent="0.2">
      <c r="A1536" s="8"/>
      <c r="B1536" s="28"/>
      <c r="C1536" s="28"/>
      <c r="D1536" s="13"/>
      <c r="E1536" s="13"/>
      <c r="F1536" s="13"/>
      <c r="G1536" s="61" t="s">
        <v>2</v>
      </c>
      <c r="H1536" s="62"/>
      <c r="I1536" s="63"/>
      <c r="J1536" s="64">
        <v>199185.591044</v>
      </c>
      <c r="K1536" s="64">
        <v>200985.577211</v>
      </c>
      <c r="L1536" s="64">
        <f t="shared" si="24"/>
        <v>1799.9861669999955</v>
      </c>
    </row>
    <row r="1537" spans="1:15" ht="15" x14ac:dyDescent="0.2">
      <c r="A1537" s="8"/>
      <c r="B1537" s="28"/>
      <c r="C1537" s="28"/>
      <c r="D1537" s="13"/>
      <c r="E1537" s="13"/>
      <c r="F1537" s="13"/>
      <c r="G1537" s="61"/>
      <c r="H1537" s="62" t="s">
        <v>2277</v>
      </c>
      <c r="I1537" s="63" t="s">
        <v>1349</v>
      </c>
      <c r="J1537" s="64">
        <v>199185.591044</v>
      </c>
      <c r="K1537" s="64">
        <v>200985.577211</v>
      </c>
      <c r="L1537" s="64">
        <f t="shared" si="24"/>
        <v>1799.9861669999955</v>
      </c>
    </row>
    <row r="1538" spans="1:15" ht="15" x14ac:dyDescent="0.2">
      <c r="A1538" s="8"/>
      <c r="B1538" s="28"/>
      <c r="C1538" s="28"/>
      <c r="D1538" s="24" t="s">
        <v>428</v>
      </c>
      <c r="E1538" s="24"/>
      <c r="F1538" s="24"/>
      <c r="G1538" s="57"/>
      <c r="H1538" s="58"/>
      <c r="I1538" s="59"/>
      <c r="J1538" s="60">
        <v>280519.62244399998</v>
      </c>
      <c r="K1538" s="60">
        <v>287560.28434700001</v>
      </c>
      <c r="L1538" s="60">
        <f t="shared" si="24"/>
        <v>7040.6619030000293</v>
      </c>
    </row>
    <row r="1539" spans="1:15" ht="15" x14ac:dyDescent="0.2">
      <c r="A1539" s="8"/>
      <c r="B1539" s="28"/>
      <c r="C1539" s="28"/>
      <c r="D1539" s="13"/>
      <c r="E1539" s="29">
        <v>50</v>
      </c>
      <c r="F1539" s="30" t="s">
        <v>421</v>
      </c>
      <c r="G1539" s="31"/>
      <c r="H1539" s="32"/>
      <c r="I1539" s="33"/>
      <c r="J1539" s="34">
        <v>167438.694861</v>
      </c>
      <c r="K1539" s="34">
        <v>174479.356764</v>
      </c>
      <c r="L1539" s="34">
        <f t="shared" si="24"/>
        <v>7040.6619030000002</v>
      </c>
    </row>
    <row r="1540" spans="1:15" ht="15" x14ac:dyDescent="0.2">
      <c r="A1540" s="8"/>
      <c r="B1540" s="28"/>
      <c r="C1540" s="28"/>
      <c r="D1540" s="13"/>
      <c r="E1540" s="13"/>
      <c r="F1540" s="13"/>
      <c r="G1540" s="61" t="s">
        <v>428</v>
      </c>
      <c r="H1540" s="62"/>
      <c r="I1540" s="63"/>
      <c r="J1540" s="64">
        <v>167438.694861</v>
      </c>
      <c r="K1540" s="64">
        <v>174479.356764</v>
      </c>
      <c r="L1540" s="64">
        <f t="shared" si="24"/>
        <v>7040.6619030000002</v>
      </c>
    </row>
    <row r="1541" spans="1:15" ht="15" x14ac:dyDescent="0.2">
      <c r="A1541" s="8"/>
      <c r="B1541" s="28"/>
      <c r="C1541" s="28"/>
      <c r="D1541" s="13"/>
      <c r="E1541" s="13"/>
      <c r="F1541" s="13"/>
      <c r="G1541" s="61"/>
      <c r="H1541" s="62" t="s">
        <v>420</v>
      </c>
      <c r="I1541" s="63" t="s">
        <v>421</v>
      </c>
      <c r="J1541" s="64">
        <v>167438.694861</v>
      </c>
      <c r="K1541" s="64">
        <v>174479.356764</v>
      </c>
      <c r="L1541" s="64">
        <f t="shared" si="24"/>
        <v>7040.6619030000002</v>
      </c>
    </row>
    <row r="1542" spans="1:15" ht="15" x14ac:dyDescent="0.2">
      <c r="A1542" s="8"/>
      <c r="B1542" s="28"/>
      <c r="C1542" s="28"/>
      <c r="D1542" s="13"/>
      <c r="E1542" s="29">
        <v>51</v>
      </c>
      <c r="F1542" s="30" t="s">
        <v>419</v>
      </c>
      <c r="G1542" s="31"/>
      <c r="H1542" s="32"/>
      <c r="I1542" s="33"/>
      <c r="J1542" s="34">
        <v>113080.927583</v>
      </c>
      <c r="K1542" s="34">
        <v>113080.927583</v>
      </c>
      <c r="L1542" s="34">
        <f t="shared" si="24"/>
        <v>0</v>
      </c>
    </row>
    <row r="1543" spans="1:15" ht="15" x14ac:dyDescent="0.2">
      <c r="A1543" s="8"/>
      <c r="B1543" s="28"/>
      <c r="C1543" s="28"/>
      <c r="D1543" s="13"/>
      <c r="E1543" s="13"/>
      <c r="F1543" s="13"/>
      <c r="G1543" s="61" t="s">
        <v>428</v>
      </c>
      <c r="H1543" s="62"/>
      <c r="I1543" s="63"/>
      <c r="J1543" s="64">
        <v>113080.927583</v>
      </c>
      <c r="K1543" s="64">
        <v>113080.927583</v>
      </c>
      <c r="L1543" s="64">
        <f t="shared" si="24"/>
        <v>0</v>
      </c>
    </row>
    <row r="1544" spans="1:15" ht="30" x14ac:dyDescent="0.2">
      <c r="A1544" s="8"/>
      <c r="B1544" s="28"/>
      <c r="C1544" s="28"/>
      <c r="D1544" s="13"/>
      <c r="E1544" s="13"/>
      <c r="F1544" s="13"/>
      <c r="G1544" s="61"/>
      <c r="H1544" s="62" t="s">
        <v>418</v>
      </c>
      <c r="I1544" s="63" t="s">
        <v>419</v>
      </c>
      <c r="J1544" s="64">
        <v>113080.927583</v>
      </c>
      <c r="K1544" s="64">
        <v>113080.927583</v>
      </c>
      <c r="L1544" s="64">
        <f t="shared" ref="L1544:L1572" si="25">+K1544-J1544</f>
        <v>0</v>
      </c>
    </row>
    <row r="1545" spans="1:15" ht="15" x14ac:dyDescent="0.2">
      <c r="A1545" s="8"/>
      <c r="B1545" s="28"/>
      <c r="C1545" s="28"/>
      <c r="D1545" s="24" t="s">
        <v>429</v>
      </c>
      <c r="E1545" s="24"/>
      <c r="F1545" s="24"/>
      <c r="G1545" s="57"/>
      <c r="H1545" s="58"/>
      <c r="I1545" s="59"/>
      <c r="J1545" s="60">
        <v>249146.21426000001</v>
      </c>
      <c r="K1545" s="60">
        <v>242393.022639</v>
      </c>
      <c r="L1545" s="60">
        <f t="shared" si="25"/>
        <v>-6753.1916210000054</v>
      </c>
    </row>
    <row r="1546" spans="1:15" ht="15" x14ac:dyDescent="0.2">
      <c r="A1546" s="8"/>
      <c r="B1546" s="28"/>
      <c r="C1546" s="28"/>
      <c r="D1546" s="13"/>
      <c r="E1546" s="29">
        <v>52</v>
      </c>
      <c r="F1546" s="30" t="s">
        <v>430</v>
      </c>
      <c r="G1546" s="31"/>
      <c r="H1546" s="32"/>
      <c r="I1546" s="33"/>
      <c r="J1546" s="34">
        <v>143170.959049</v>
      </c>
      <c r="K1546" s="34">
        <v>136417.76742799999</v>
      </c>
      <c r="L1546" s="34">
        <f t="shared" si="25"/>
        <v>-6753.1916210000054</v>
      </c>
    </row>
    <row r="1547" spans="1:15" ht="15" x14ac:dyDescent="0.2">
      <c r="A1547" s="8"/>
      <c r="B1547" s="28"/>
      <c r="C1547" s="28"/>
      <c r="D1547" s="13"/>
      <c r="E1547" s="13"/>
      <c r="F1547" s="13"/>
      <c r="G1547" s="61" t="s">
        <v>429</v>
      </c>
      <c r="H1547" s="62"/>
      <c r="I1547" s="63"/>
      <c r="J1547" s="64">
        <v>143170.959049</v>
      </c>
      <c r="K1547" s="64">
        <v>136417.76742799999</v>
      </c>
      <c r="L1547" s="64">
        <f t="shared" si="25"/>
        <v>-6753.1916210000054</v>
      </c>
    </row>
    <row r="1548" spans="1:15" ht="15" x14ac:dyDescent="0.2">
      <c r="A1548" s="8"/>
      <c r="B1548" s="28"/>
      <c r="C1548" s="28"/>
      <c r="D1548" s="13"/>
      <c r="E1548" s="13"/>
      <c r="F1548" s="13"/>
      <c r="G1548" s="61"/>
      <c r="H1548" s="62" t="s">
        <v>431</v>
      </c>
      <c r="I1548" s="63" t="s">
        <v>432</v>
      </c>
      <c r="J1548" s="64">
        <v>143170.959049</v>
      </c>
      <c r="K1548" s="64">
        <v>136417.76742799999</v>
      </c>
      <c r="L1548" s="64">
        <f t="shared" si="25"/>
        <v>-6753.1916210000054</v>
      </c>
    </row>
    <row r="1549" spans="1:15" ht="15" x14ac:dyDescent="0.2">
      <c r="A1549" s="8"/>
      <c r="B1549" s="28"/>
      <c r="C1549" s="28"/>
      <c r="D1549" s="13"/>
      <c r="E1549" s="29">
        <v>53</v>
      </c>
      <c r="F1549" s="30" t="s">
        <v>433</v>
      </c>
      <c r="G1549" s="31"/>
      <c r="H1549" s="32"/>
      <c r="I1549" s="33"/>
      <c r="J1549" s="34">
        <v>105975.255211</v>
      </c>
      <c r="K1549" s="34">
        <v>105975.255211</v>
      </c>
      <c r="L1549" s="34">
        <f t="shared" si="25"/>
        <v>0</v>
      </c>
    </row>
    <row r="1550" spans="1:15" ht="15" x14ac:dyDescent="0.2">
      <c r="A1550" s="8"/>
      <c r="B1550" s="28"/>
      <c r="C1550" s="28"/>
      <c r="D1550" s="13"/>
      <c r="E1550" s="13"/>
      <c r="F1550" s="13"/>
      <c r="G1550" s="61" t="s">
        <v>429</v>
      </c>
      <c r="H1550" s="62"/>
      <c r="I1550" s="63"/>
      <c r="J1550" s="64">
        <v>105975.255211</v>
      </c>
      <c r="K1550" s="64">
        <v>105975.255211</v>
      </c>
      <c r="L1550" s="64">
        <f t="shared" si="25"/>
        <v>0</v>
      </c>
    </row>
    <row r="1551" spans="1:15" ht="15" x14ac:dyDescent="0.2">
      <c r="A1551" s="8"/>
      <c r="B1551" s="28"/>
      <c r="C1551" s="28"/>
      <c r="D1551" s="13"/>
      <c r="E1551" s="13"/>
      <c r="F1551" s="13"/>
      <c r="G1551" s="61"/>
      <c r="H1551" s="62" t="s">
        <v>434</v>
      </c>
      <c r="I1551" s="63" t="s">
        <v>435</v>
      </c>
      <c r="J1551" s="64">
        <v>105975.255211</v>
      </c>
      <c r="K1551" s="64">
        <v>105975.255211</v>
      </c>
      <c r="L1551" s="64">
        <f t="shared" si="25"/>
        <v>0</v>
      </c>
    </row>
    <row r="1552" spans="1:15" s="1" customFormat="1" ht="20.100000000000001" customHeight="1" thickBot="1" x14ac:dyDescent="0.3">
      <c r="A1552" s="51"/>
      <c r="B1552" s="52" t="s">
        <v>2164</v>
      </c>
      <c r="C1552" s="52"/>
      <c r="D1552" s="52"/>
      <c r="E1552" s="52"/>
      <c r="F1552" s="52"/>
      <c r="G1552" s="52"/>
      <c r="H1552" s="52"/>
      <c r="I1552" s="52"/>
      <c r="J1552" s="53">
        <v>415388.895051</v>
      </c>
      <c r="K1552" s="53">
        <v>420664.895051</v>
      </c>
      <c r="L1552" s="53">
        <f t="shared" si="25"/>
        <v>5276</v>
      </c>
      <c r="M1552" s="5"/>
      <c r="N1552" s="5"/>
      <c r="O1552" s="5"/>
    </row>
    <row r="1553" spans="1:12" ht="15" x14ac:dyDescent="0.2">
      <c r="A1553" s="8"/>
      <c r="B1553" s="28"/>
      <c r="C1553" s="28"/>
      <c r="D1553" s="24" t="s">
        <v>436</v>
      </c>
      <c r="E1553" s="24"/>
      <c r="F1553" s="24"/>
      <c r="G1553" s="57"/>
      <c r="H1553" s="58"/>
      <c r="I1553" s="59"/>
      <c r="J1553" s="60">
        <v>359725.60226399999</v>
      </c>
      <c r="K1553" s="60">
        <v>365001.60226399999</v>
      </c>
      <c r="L1553" s="60">
        <f t="shared" si="25"/>
        <v>5276</v>
      </c>
    </row>
    <row r="1554" spans="1:12" ht="15" x14ac:dyDescent="0.2">
      <c r="A1554" s="8"/>
      <c r="B1554" s="28"/>
      <c r="C1554" s="28"/>
      <c r="D1554" s="13"/>
      <c r="E1554" s="29">
        <v>24</v>
      </c>
      <c r="F1554" s="30" t="s">
        <v>437</v>
      </c>
      <c r="G1554" s="31"/>
      <c r="H1554" s="32"/>
      <c r="I1554" s="33"/>
      <c r="J1554" s="34">
        <v>75675.074890000004</v>
      </c>
      <c r="K1554" s="34">
        <v>75675.074890000004</v>
      </c>
      <c r="L1554" s="34">
        <f t="shared" si="25"/>
        <v>0</v>
      </c>
    </row>
    <row r="1555" spans="1:12" ht="15" x14ac:dyDescent="0.2">
      <c r="A1555" s="8"/>
      <c r="B1555" s="28"/>
      <c r="C1555" s="28"/>
      <c r="D1555" s="13"/>
      <c r="E1555" s="13"/>
      <c r="F1555" s="13"/>
      <c r="G1555" s="61" t="s">
        <v>2</v>
      </c>
      <c r="H1555" s="62"/>
      <c r="I1555" s="63"/>
      <c r="J1555" s="64">
        <v>75675.074890000004</v>
      </c>
      <c r="K1555" s="64">
        <v>75675.074890000004</v>
      </c>
      <c r="L1555" s="64">
        <f t="shared" si="25"/>
        <v>0</v>
      </c>
    </row>
    <row r="1556" spans="1:12" ht="15" x14ac:dyDescent="0.2">
      <c r="A1556" s="8"/>
      <c r="B1556" s="28"/>
      <c r="C1556" s="28"/>
      <c r="D1556" s="13"/>
      <c r="E1556" s="13"/>
      <c r="F1556" s="13"/>
      <c r="G1556" s="61"/>
      <c r="H1556" s="62" t="s">
        <v>2169</v>
      </c>
      <c r="I1556" s="63" t="s">
        <v>1332</v>
      </c>
      <c r="J1556" s="64">
        <v>75675.074890000004</v>
      </c>
      <c r="K1556" s="64">
        <v>75675.074890000004</v>
      </c>
      <c r="L1556" s="64">
        <f t="shared" si="25"/>
        <v>0</v>
      </c>
    </row>
    <row r="1557" spans="1:12" ht="15" x14ac:dyDescent="0.2">
      <c r="A1557" s="8"/>
      <c r="B1557" s="28"/>
      <c r="C1557" s="28"/>
      <c r="D1557" s="13"/>
      <c r="E1557" s="29">
        <v>28</v>
      </c>
      <c r="F1557" s="30" t="s">
        <v>438</v>
      </c>
      <c r="G1557" s="31"/>
      <c r="H1557" s="32"/>
      <c r="I1557" s="33"/>
      <c r="J1557" s="34">
        <v>240885.37200500001</v>
      </c>
      <c r="K1557" s="34">
        <v>246161.37200500001</v>
      </c>
      <c r="L1557" s="34">
        <f t="shared" si="25"/>
        <v>5276</v>
      </c>
    </row>
    <row r="1558" spans="1:12" ht="15" x14ac:dyDescent="0.2">
      <c r="A1558" s="8"/>
      <c r="B1558" s="28"/>
      <c r="C1558" s="28"/>
      <c r="D1558" s="13"/>
      <c r="E1558" s="13"/>
      <c r="F1558" s="13"/>
      <c r="G1558" s="61" t="s">
        <v>2</v>
      </c>
      <c r="H1558" s="62"/>
      <c r="I1558" s="63"/>
      <c r="J1558" s="64">
        <v>240885.37200500001</v>
      </c>
      <c r="K1558" s="64">
        <v>246161.37200500001</v>
      </c>
      <c r="L1558" s="64">
        <f t="shared" si="25"/>
        <v>5276</v>
      </c>
    </row>
    <row r="1559" spans="1:12" ht="15" x14ac:dyDescent="0.2">
      <c r="A1559" s="8"/>
      <c r="B1559" s="28"/>
      <c r="C1559" s="28"/>
      <c r="D1559" s="13"/>
      <c r="E1559" s="13"/>
      <c r="F1559" s="13"/>
      <c r="G1559" s="61"/>
      <c r="H1559" s="62" t="s">
        <v>2182</v>
      </c>
      <c r="I1559" s="63" t="s">
        <v>1342</v>
      </c>
      <c r="J1559" s="64">
        <v>240885.37200500001</v>
      </c>
      <c r="K1559" s="64">
        <v>246161.37200500001</v>
      </c>
      <c r="L1559" s="64">
        <f t="shared" si="25"/>
        <v>5276</v>
      </c>
    </row>
    <row r="1560" spans="1:12" ht="15" x14ac:dyDescent="0.2">
      <c r="A1560" s="8"/>
      <c r="B1560" s="28"/>
      <c r="C1560" s="28"/>
      <c r="D1560" s="13"/>
      <c r="E1560" s="29">
        <v>30</v>
      </c>
      <c r="F1560" s="30" t="s">
        <v>439</v>
      </c>
      <c r="G1560" s="31"/>
      <c r="H1560" s="32"/>
      <c r="I1560" s="33"/>
      <c r="J1560" s="34">
        <v>21500.155369</v>
      </c>
      <c r="K1560" s="34">
        <v>21500.155369</v>
      </c>
      <c r="L1560" s="34">
        <f t="shared" si="25"/>
        <v>0</v>
      </c>
    </row>
    <row r="1561" spans="1:12" ht="15" x14ac:dyDescent="0.2">
      <c r="A1561" s="8"/>
      <c r="B1561" s="28"/>
      <c r="C1561" s="28"/>
      <c r="D1561" s="13"/>
      <c r="E1561" s="13"/>
      <c r="F1561" s="13"/>
      <c r="G1561" s="61" t="s">
        <v>2</v>
      </c>
      <c r="H1561" s="62"/>
      <c r="I1561" s="63"/>
      <c r="J1561" s="64">
        <v>21500.155369</v>
      </c>
      <c r="K1561" s="64">
        <v>21500.155369</v>
      </c>
      <c r="L1561" s="64">
        <f t="shared" si="25"/>
        <v>0</v>
      </c>
    </row>
    <row r="1562" spans="1:12" ht="15" x14ac:dyDescent="0.2">
      <c r="A1562" s="8"/>
      <c r="B1562" s="28"/>
      <c r="C1562" s="28"/>
      <c r="D1562" s="13"/>
      <c r="E1562" s="13"/>
      <c r="F1562" s="13"/>
      <c r="G1562" s="61"/>
      <c r="H1562" s="62" t="s">
        <v>2272</v>
      </c>
      <c r="I1562" s="63" t="s">
        <v>1346</v>
      </c>
      <c r="J1562" s="64">
        <v>21500.155369</v>
      </c>
      <c r="K1562" s="64">
        <v>21500.155369</v>
      </c>
      <c r="L1562" s="64">
        <f t="shared" si="25"/>
        <v>0</v>
      </c>
    </row>
    <row r="1563" spans="1:12" ht="30" customHeight="1" x14ac:dyDescent="0.2">
      <c r="A1563" s="8"/>
      <c r="B1563" s="28"/>
      <c r="C1563" s="28"/>
      <c r="D1563" s="13"/>
      <c r="E1563" s="29">
        <v>34</v>
      </c>
      <c r="F1563" s="74" t="s">
        <v>440</v>
      </c>
      <c r="G1563" s="74"/>
      <c r="H1563" s="74"/>
      <c r="I1563" s="74"/>
      <c r="J1563" s="34">
        <v>21665</v>
      </c>
      <c r="K1563" s="34">
        <v>21665</v>
      </c>
      <c r="L1563" s="34">
        <f t="shared" si="25"/>
        <v>0</v>
      </c>
    </row>
    <row r="1564" spans="1:12" ht="15" x14ac:dyDescent="0.2">
      <c r="A1564" s="8"/>
      <c r="B1564" s="28"/>
      <c r="C1564" s="28"/>
      <c r="D1564" s="13"/>
      <c r="E1564" s="13"/>
      <c r="F1564" s="13"/>
      <c r="G1564" s="61" t="s">
        <v>2</v>
      </c>
      <c r="H1564" s="62"/>
      <c r="I1564" s="63"/>
      <c r="J1564" s="64">
        <v>21665</v>
      </c>
      <c r="K1564" s="64">
        <v>21665</v>
      </c>
      <c r="L1564" s="64">
        <f t="shared" si="25"/>
        <v>0</v>
      </c>
    </row>
    <row r="1565" spans="1:12" ht="15" x14ac:dyDescent="0.2">
      <c r="A1565" s="8"/>
      <c r="B1565" s="28"/>
      <c r="C1565" s="28"/>
      <c r="D1565" s="13"/>
      <c r="E1565" s="13"/>
      <c r="F1565" s="13"/>
      <c r="G1565" s="61"/>
      <c r="H1565" s="62" t="s">
        <v>2169</v>
      </c>
      <c r="I1565" s="63" t="s">
        <v>1332</v>
      </c>
      <c r="J1565" s="64">
        <v>21665</v>
      </c>
      <c r="K1565" s="64">
        <v>21665</v>
      </c>
      <c r="L1565" s="64">
        <f t="shared" si="25"/>
        <v>0</v>
      </c>
    </row>
    <row r="1566" spans="1:12" ht="15" x14ac:dyDescent="0.2">
      <c r="A1566" s="8"/>
      <c r="B1566" s="28"/>
      <c r="C1566" s="28"/>
      <c r="D1566" s="24" t="s">
        <v>429</v>
      </c>
      <c r="E1566" s="24"/>
      <c r="F1566" s="24"/>
      <c r="G1566" s="57"/>
      <c r="H1566" s="58"/>
      <c r="I1566" s="59"/>
      <c r="J1566" s="60">
        <v>55663.292786999998</v>
      </c>
      <c r="K1566" s="60">
        <v>55663.292786999998</v>
      </c>
      <c r="L1566" s="60">
        <f t="shared" si="25"/>
        <v>0</v>
      </c>
    </row>
    <row r="1567" spans="1:12" ht="15" x14ac:dyDescent="0.2">
      <c r="A1567" s="8"/>
      <c r="B1567" s="28"/>
      <c r="C1567" s="28"/>
      <c r="D1567" s="13"/>
      <c r="E1567" s="29">
        <v>52</v>
      </c>
      <c r="F1567" s="30" t="s">
        <v>430</v>
      </c>
      <c r="G1567" s="31"/>
      <c r="H1567" s="32"/>
      <c r="I1567" s="33"/>
      <c r="J1567" s="34">
        <v>48045.856667</v>
      </c>
      <c r="K1567" s="34">
        <v>48045.856667</v>
      </c>
      <c r="L1567" s="34">
        <f t="shared" si="25"/>
        <v>0</v>
      </c>
    </row>
    <row r="1568" spans="1:12" ht="15" x14ac:dyDescent="0.2">
      <c r="A1568" s="8"/>
      <c r="B1568" s="28"/>
      <c r="C1568" s="28"/>
      <c r="D1568" s="13"/>
      <c r="E1568" s="13"/>
      <c r="F1568" s="13"/>
      <c r="G1568" s="61" t="s">
        <v>429</v>
      </c>
      <c r="H1568" s="62"/>
      <c r="I1568" s="63"/>
      <c r="J1568" s="64">
        <v>48045.856667</v>
      </c>
      <c r="K1568" s="64">
        <v>48045.856667</v>
      </c>
      <c r="L1568" s="64">
        <f t="shared" si="25"/>
        <v>0</v>
      </c>
    </row>
    <row r="1569" spans="1:12" ht="15" x14ac:dyDescent="0.2">
      <c r="A1569" s="8"/>
      <c r="B1569" s="28"/>
      <c r="C1569" s="28"/>
      <c r="D1569" s="13"/>
      <c r="E1569" s="13"/>
      <c r="F1569" s="13"/>
      <c r="G1569" s="61"/>
      <c r="H1569" s="62" t="s">
        <v>431</v>
      </c>
      <c r="I1569" s="63" t="s">
        <v>432</v>
      </c>
      <c r="J1569" s="64">
        <v>48045.856667</v>
      </c>
      <c r="K1569" s="64">
        <v>48045.856667</v>
      </c>
      <c r="L1569" s="64">
        <f t="shared" si="25"/>
        <v>0</v>
      </c>
    </row>
    <row r="1570" spans="1:12" ht="15" x14ac:dyDescent="0.2">
      <c r="A1570" s="8"/>
      <c r="B1570" s="28"/>
      <c r="C1570" s="28"/>
      <c r="D1570" s="13"/>
      <c r="E1570" s="29">
        <v>53</v>
      </c>
      <c r="F1570" s="30" t="s">
        <v>433</v>
      </c>
      <c r="G1570" s="31"/>
      <c r="H1570" s="32"/>
      <c r="I1570" s="33"/>
      <c r="J1570" s="34">
        <v>7617.4361200000003</v>
      </c>
      <c r="K1570" s="34">
        <v>7617.4361200000003</v>
      </c>
      <c r="L1570" s="34">
        <f t="shared" si="25"/>
        <v>0</v>
      </c>
    </row>
    <row r="1571" spans="1:12" ht="15" x14ac:dyDescent="0.2">
      <c r="A1571" s="8"/>
      <c r="B1571" s="28"/>
      <c r="C1571" s="28"/>
      <c r="D1571" s="13"/>
      <c r="E1571" s="13"/>
      <c r="F1571" s="13"/>
      <c r="G1571" s="61" t="s">
        <v>429</v>
      </c>
      <c r="H1571" s="62"/>
      <c r="I1571" s="63"/>
      <c r="J1571" s="64">
        <v>7617.4361200000003</v>
      </c>
      <c r="K1571" s="64">
        <v>7617.4361200000003</v>
      </c>
      <c r="L1571" s="64">
        <f t="shared" si="25"/>
        <v>0</v>
      </c>
    </row>
    <row r="1572" spans="1:12" ht="15" x14ac:dyDescent="0.2">
      <c r="A1572" s="8"/>
      <c r="B1572" s="28"/>
      <c r="C1572" s="28"/>
      <c r="D1572" s="13"/>
      <c r="E1572" s="13"/>
      <c r="F1572" s="13"/>
      <c r="G1572" s="61"/>
      <c r="H1572" s="62" t="s">
        <v>434</v>
      </c>
      <c r="I1572" s="63" t="s">
        <v>435</v>
      </c>
      <c r="J1572" s="64">
        <v>7617.4361200000003</v>
      </c>
      <c r="K1572" s="64">
        <v>7617.4361200000003</v>
      </c>
      <c r="L1572" s="64">
        <f t="shared" si="25"/>
        <v>0</v>
      </c>
    </row>
    <row r="1573" spans="1:12" ht="7.5" customHeight="1" x14ac:dyDescent="0.2">
      <c r="A1573" s="8"/>
      <c r="B1573" s="28"/>
      <c r="C1573" s="28"/>
      <c r="D1573" s="13"/>
      <c r="E1573" s="13"/>
      <c r="F1573" s="13"/>
      <c r="G1573" s="61"/>
      <c r="H1573" s="62"/>
      <c r="I1573" s="63"/>
      <c r="J1573" s="64"/>
      <c r="K1573" s="64"/>
      <c r="L1573" s="64"/>
    </row>
    <row r="1574" spans="1:12" ht="30" customHeight="1" x14ac:dyDescent="0.2">
      <c r="A1574" s="8"/>
      <c r="B1574" s="71" t="s">
        <v>11</v>
      </c>
      <c r="C1574" s="71"/>
      <c r="D1574" s="71"/>
      <c r="E1574" s="71"/>
      <c r="F1574" s="71"/>
      <c r="G1574" s="71"/>
      <c r="H1574" s="71"/>
      <c r="I1574" s="71"/>
      <c r="J1574" s="66">
        <v>257752.57946499999</v>
      </c>
      <c r="K1574" s="66">
        <v>258100.73744077</v>
      </c>
      <c r="L1574" s="66">
        <f>+K1574-J1574</f>
        <v>348.15797577000922</v>
      </c>
    </row>
    <row r="1575" spans="1:12" ht="15" x14ac:dyDescent="0.2">
      <c r="A1575" s="8"/>
      <c r="B1575" s="46"/>
      <c r="C1575" s="46"/>
      <c r="D1575" s="46"/>
      <c r="E1575" s="46"/>
      <c r="F1575" s="46" t="s">
        <v>12</v>
      </c>
      <c r="G1575" s="46"/>
      <c r="H1575" s="46"/>
      <c r="I1575" s="46"/>
      <c r="J1575" s="67">
        <v>10597.778767</v>
      </c>
      <c r="K1575" s="67">
        <v>10190.413006149996</v>
      </c>
      <c r="L1575" s="67">
        <f>+K1575-J1575</f>
        <v>-407.36576085000343</v>
      </c>
    </row>
    <row r="1576" spans="1:12" ht="15" x14ac:dyDescent="0.2">
      <c r="A1576" s="8"/>
      <c r="B1576" s="46"/>
      <c r="C1576" s="46"/>
      <c r="D1576" s="46"/>
      <c r="E1576" s="46"/>
      <c r="F1576" s="46" t="s">
        <v>13</v>
      </c>
      <c r="G1576" s="46"/>
      <c r="H1576" s="46"/>
      <c r="I1576" s="46"/>
      <c r="J1576" s="67">
        <v>247154.80069800001</v>
      </c>
      <c r="K1576" s="67">
        <v>247910.32443462001</v>
      </c>
      <c r="L1576" s="67">
        <f>+K1576-J1576</f>
        <v>755.52373662000173</v>
      </c>
    </row>
    <row r="1577" spans="1:12" ht="7.5" customHeight="1" thickBot="1" x14ac:dyDescent="0.35">
      <c r="A1577" s="12"/>
      <c r="B1577" s="16"/>
      <c r="C1577" s="16"/>
      <c r="D1577" s="16"/>
      <c r="E1577" s="16"/>
      <c r="F1577" s="16"/>
      <c r="G1577" s="17"/>
      <c r="H1577" s="17"/>
      <c r="I1577" s="17"/>
      <c r="J1577" s="17"/>
      <c r="K1577" s="17"/>
      <c r="L1577" s="18"/>
    </row>
    <row r="1578" spans="1:12" ht="15" x14ac:dyDescent="0.3">
      <c r="A1578" s="12"/>
      <c r="B1578" s="8" t="s">
        <v>14</v>
      </c>
      <c r="C1578" s="8"/>
      <c r="D1578" s="8"/>
      <c r="E1578" s="8"/>
      <c r="F1578" s="8"/>
      <c r="G1578" s="8"/>
      <c r="H1578" s="8"/>
      <c r="I1578" s="8"/>
      <c r="J1578" s="8"/>
      <c r="K1578" s="8"/>
      <c r="L1578" s="8"/>
    </row>
    <row r="1579" spans="1:12" ht="15" x14ac:dyDescent="0.3">
      <c r="A1579" s="12"/>
      <c r="B1579" s="8" t="s">
        <v>15</v>
      </c>
      <c r="C1579" s="8"/>
      <c r="D1579" s="8"/>
      <c r="E1579" s="8"/>
      <c r="F1579" s="8"/>
      <c r="G1579" s="8"/>
      <c r="H1579" s="8"/>
      <c r="I1579" s="8"/>
      <c r="J1579" s="8"/>
      <c r="K1579" s="8"/>
      <c r="L1579" s="8"/>
    </row>
    <row r="1580" spans="1:12" x14ac:dyDescent="0.2">
      <c r="J1580" s="5"/>
      <c r="K1580" s="5"/>
      <c r="L1580" s="5"/>
    </row>
    <row r="1581" spans="1:12" x14ac:dyDescent="0.2">
      <c r="J1581" s="5"/>
      <c r="K1581" s="5"/>
      <c r="L1581" s="5"/>
    </row>
  </sheetData>
  <mergeCells count="11">
    <mergeCell ref="A2:L2"/>
    <mergeCell ref="J1:L1"/>
    <mergeCell ref="A1:I1"/>
    <mergeCell ref="A4:L4"/>
    <mergeCell ref="A5:L5"/>
    <mergeCell ref="B1574:I1574"/>
    <mergeCell ref="A6:L6"/>
    <mergeCell ref="J7:L7"/>
    <mergeCell ref="F1563:I1563"/>
    <mergeCell ref="F104:I104"/>
    <mergeCell ref="F1532:I1532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2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5.285156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77" t="s">
        <v>2042</v>
      </c>
      <c r="B1" s="77"/>
      <c r="C1" s="77"/>
      <c r="D1" s="77"/>
      <c r="E1" s="77"/>
      <c r="F1" s="77"/>
      <c r="G1" s="77"/>
      <c r="H1" s="77"/>
      <c r="I1" s="77"/>
      <c r="J1" s="77"/>
      <c r="K1" s="76" t="s">
        <v>2160</v>
      </c>
      <c r="L1" s="76"/>
      <c r="M1" s="76"/>
    </row>
    <row r="2" spans="1:17" customFormat="1" ht="42" customHeight="1" thickBot="1" x14ac:dyDescent="0.45">
      <c r="A2" s="36" t="s">
        <v>2161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41"/>
      <c r="M2" s="41"/>
    </row>
    <row r="3" spans="1:17" customFormat="1" ht="5.2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7" s="3" customFormat="1" ht="21.75" x14ac:dyDescent="0.6">
      <c r="A4" s="78" t="s">
        <v>2162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6"/>
      <c r="O4" s="6"/>
      <c r="P4" s="6"/>
      <c r="Q4" s="6"/>
    </row>
    <row r="5" spans="1:17" s="3" customFormat="1" ht="15" customHeight="1" x14ac:dyDescent="0.6">
      <c r="A5" s="78" t="s">
        <v>2158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6"/>
      <c r="O5" s="6"/>
      <c r="P5" s="6"/>
      <c r="Q5" s="6"/>
    </row>
    <row r="6" spans="1:17" s="3" customFormat="1" ht="15" customHeight="1" x14ac:dyDescent="0.6">
      <c r="A6" s="72" t="s">
        <v>2043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6"/>
      <c r="O6" s="6"/>
      <c r="P6" s="6"/>
      <c r="Q6" s="6"/>
    </row>
    <row r="7" spans="1:17" s="3" customFormat="1" ht="21" customHeight="1" x14ac:dyDescent="0.6">
      <c r="A7" s="49"/>
      <c r="B7" s="49"/>
      <c r="C7" s="49"/>
      <c r="D7" s="49"/>
      <c r="E7" s="49"/>
      <c r="F7" s="49"/>
      <c r="G7" s="49"/>
      <c r="H7" s="49"/>
      <c r="I7" s="49"/>
      <c r="J7" s="49"/>
      <c r="K7" s="73" t="s">
        <v>2158</v>
      </c>
      <c r="L7" s="73"/>
      <c r="M7" s="73"/>
      <c r="N7" s="6"/>
      <c r="O7" s="6"/>
      <c r="P7" s="6"/>
      <c r="Q7" s="6"/>
    </row>
    <row r="8" spans="1:17" s="1" customFormat="1" ht="16.5" x14ac:dyDescent="0.25">
      <c r="A8" s="49"/>
      <c r="B8" s="49"/>
      <c r="C8" s="49"/>
      <c r="D8" s="49" t="s">
        <v>25</v>
      </c>
      <c r="E8" s="49"/>
      <c r="F8" s="49"/>
      <c r="G8" s="49"/>
      <c r="H8" s="49"/>
      <c r="I8" s="49"/>
      <c r="J8" s="49"/>
      <c r="K8" s="49" t="s">
        <v>26</v>
      </c>
      <c r="L8" s="49" t="s">
        <v>2044</v>
      </c>
      <c r="M8" s="49" t="s">
        <v>3</v>
      </c>
      <c r="N8" s="8"/>
      <c r="O8" s="8"/>
      <c r="P8" s="8"/>
      <c r="Q8" s="8"/>
    </row>
    <row r="9" spans="1:17" s="1" customFormat="1" ht="15.7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 t="s">
        <v>5</v>
      </c>
      <c r="L9" s="50" t="s">
        <v>6</v>
      </c>
      <c r="M9" s="50" t="s">
        <v>7</v>
      </c>
      <c r="N9" s="11"/>
      <c r="O9" s="8"/>
      <c r="P9" s="8"/>
      <c r="Q9" s="8"/>
    </row>
    <row r="10" spans="1:17" s="1" customFormat="1" ht="5.099999999999999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8"/>
      <c r="P10" s="8"/>
      <c r="Q10" s="8"/>
    </row>
    <row r="11" spans="1:17" s="1" customFormat="1" ht="5.0999999999999996" customHeight="1" thickBo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11"/>
      <c r="O11" s="8"/>
      <c r="P11" s="8"/>
      <c r="Q11" s="8"/>
    </row>
    <row r="12" spans="1:17" s="1" customFormat="1" ht="5.0999999999999996" customHeight="1" thickBot="1" x14ac:dyDescent="0.3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11"/>
      <c r="O12" s="8"/>
      <c r="P12" s="8"/>
      <c r="Q12" s="8"/>
    </row>
    <row r="13" spans="1:17" s="1" customFormat="1" ht="6" customHeight="1" x14ac:dyDescent="0.25">
      <c r="A13" s="7"/>
      <c r="B13" s="7"/>
      <c r="C13" s="7"/>
      <c r="D13" s="9"/>
      <c r="E13" s="10"/>
      <c r="F13" s="10"/>
      <c r="G13" s="10"/>
      <c r="H13" s="10"/>
      <c r="I13" s="10"/>
      <c r="J13" s="10"/>
      <c r="K13" s="20"/>
      <c r="L13" s="20"/>
      <c r="M13" s="20"/>
      <c r="N13" s="11"/>
      <c r="O13" s="8"/>
      <c r="P13" s="8"/>
      <c r="Q13" s="8"/>
    </row>
    <row r="14" spans="1:17" s="1" customFormat="1" ht="20.100000000000001" customHeight="1" x14ac:dyDescent="0.25">
      <c r="A14" s="54" t="s">
        <v>8</v>
      </c>
      <c r="B14" s="54"/>
      <c r="C14" s="54"/>
      <c r="D14" s="54"/>
      <c r="E14" s="54"/>
      <c r="F14" s="54"/>
      <c r="G14" s="54"/>
      <c r="H14" s="54"/>
      <c r="I14" s="54"/>
      <c r="J14" s="54"/>
      <c r="K14" s="68">
        <f>+K15+K852</f>
        <v>1511098.9072070001</v>
      </c>
      <c r="L14" s="68">
        <f>+L15+L852</f>
        <v>1568620.15402273</v>
      </c>
      <c r="M14" s="68">
        <f>L14-K14</f>
        <v>57521.246815729886</v>
      </c>
      <c r="N14" s="15"/>
      <c r="O14" s="15"/>
      <c r="P14" s="15"/>
      <c r="Q14" s="15"/>
    </row>
    <row r="15" spans="1:17" s="1" customFormat="1" ht="20.100000000000001" customHeight="1" thickBot="1" x14ac:dyDescent="0.3">
      <c r="A15" s="51"/>
      <c r="B15" s="52" t="s">
        <v>9</v>
      </c>
      <c r="C15" s="52"/>
      <c r="D15" s="52"/>
      <c r="E15" s="52"/>
      <c r="F15" s="52"/>
      <c r="G15" s="52"/>
      <c r="H15" s="52"/>
      <c r="I15" s="52"/>
      <c r="J15" s="53"/>
      <c r="K15" s="53">
        <f>+K16+K747+K799-K890</f>
        <v>1095710.0121560001</v>
      </c>
      <c r="L15" s="53">
        <f>+L16+L747+L799-L890</f>
        <v>1147955.25897173</v>
      </c>
      <c r="M15" s="53">
        <f>L15-K15</f>
        <v>52245.246815729886</v>
      </c>
      <c r="N15" s="15"/>
      <c r="O15" s="15"/>
      <c r="P15" s="15"/>
      <c r="Q15" s="15"/>
    </row>
    <row r="16" spans="1:17" s="1" customFormat="1" ht="15" x14ac:dyDescent="0.25">
      <c r="A16" s="22"/>
      <c r="B16" s="22"/>
      <c r="C16" s="42" t="s">
        <v>10</v>
      </c>
      <c r="D16" s="42"/>
      <c r="E16" s="42"/>
      <c r="F16" s="42"/>
      <c r="G16" s="42"/>
      <c r="H16" s="42"/>
      <c r="I16" s="43"/>
      <c r="J16" s="44"/>
      <c r="K16" s="43">
        <f>+K17+K116+K127+K135+K665</f>
        <v>823796.75491699995</v>
      </c>
      <c r="L16" s="43">
        <f>+L17+L116+L127+L135+L665</f>
        <v>876102.6894265</v>
      </c>
      <c r="M16" s="43">
        <f t="shared" ref="M16" si="0">L16-K16</f>
        <v>52305.934509500046</v>
      </c>
      <c r="N16" s="15"/>
      <c r="O16" s="15"/>
      <c r="P16" s="15"/>
      <c r="Q16" s="15"/>
    </row>
    <row r="17" spans="1:17" ht="15" x14ac:dyDescent="0.3">
      <c r="A17" s="23"/>
      <c r="B17" s="22"/>
      <c r="C17" s="22"/>
      <c r="D17" s="24" t="s">
        <v>0</v>
      </c>
      <c r="E17" s="25"/>
      <c r="F17" s="24"/>
      <c r="G17" s="24"/>
      <c r="H17" s="24"/>
      <c r="I17" s="24"/>
      <c r="J17" s="26"/>
      <c r="K17" s="27">
        <v>30725.262494999999</v>
      </c>
      <c r="L17" s="27">
        <v>30936.034736199999</v>
      </c>
      <c r="M17" s="27">
        <f t="shared" ref="M17:M71" si="1">L17-K17</f>
        <v>210.77224120000028</v>
      </c>
      <c r="N17" s="23"/>
      <c r="O17" s="23"/>
      <c r="P17" s="23"/>
      <c r="Q17" s="23"/>
    </row>
    <row r="18" spans="1:17" ht="15" x14ac:dyDescent="0.3">
      <c r="A18" s="23"/>
      <c r="B18" s="22"/>
      <c r="C18" s="22"/>
      <c r="D18" s="13"/>
      <c r="E18" s="29">
        <v>1</v>
      </c>
      <c r="F18" s="30" t="s">
        <v>1</v>
      </c>
      <c r="G18" s="30"/>
      <c r="H18" s="30"/>
      <c r="I18" s="30"/>
      <c r="J18" s="70"/>
      <c r="K18" s="35">
        <v>5081.5363530000004</v>
      </c>
      <c r="L18" s="35">
        <v>5292.3085941999998</v>
      </c>
      <c r="M18" s="35">
        <f t="shared" si="1"/>
        <v>210.77224119999937</v>
      </c>
      <c r="N18" s="23"/>
      <c r="O18" s="23"/>
      <c r="P18" s="23"/>
      <c r="Q18" s="23"/>
    </row>
    <row r="19" spans="1:17" ht="15" x14ac:dyDescent="0.3">
      <c r="A19" s="23"/>
      <c r="B19" s="22"/>
      <c r="C19" s="22"/>
      <c r="D19" s="13"/>
      <c r="E19" s="28"/>
      <c r="F19" s="13"/>
      <c r="G19" s="13" t="s">
        <v>16</v>
      </c>
      <c r="H19" s="13"/>
      <c r="I19" s="13"/>
      <c r="J19" s="14"/>
      <c r="K19" s="15">
        <v>5081.5363530000004</v>
      </c>
      <c r="L19" s="15">
        <v>5292.3085941999998</v>
      </c>
      <c r="M19" s="15">
        <f t="shared" si="1"/>
        <v>210.77224119999937</v>
      </c>
      <c r="N19" s="23"/>
      <c r="O19" s="23"/>
      <c r="P19" s="23"/>
      <c r="Q19" s="23"/>
    </row>
    <row r="20" spans="1:17" ht="15" x14ac:dyDescent="0.3">
      <c r="A20" s="23"/>
      <c r="B20" s="22"/>
      <c r="C20" s="22"/>
      <c r="D20" s="13"/>
      <c r="E20" s="28"/>
      <c r="F20" s="13"/>
      <c r="G20" s="13"/>
      <c r="H20" s="30" t="s">
        <v>17</v>
      </c>
      <c r="I20" s="30"/>
      <c r="J20" s="70"/>
      <c r="K20" s="35">
        <v>5081.5363530000004</v>
      </c>
      <c r="L20" s="35">
        <v>5292.3085941999998</v>
      </c>
      <c r="M20" s="35">
        <f t="shared" si="1"/>
        <v>210.77224119999937</v>
      </c>
      <c r="N20" s="23"/>
      <c r="O20" s="23"/>
      <c r="P20" s="23"/>
      <c r="Q20" s="23"/>
    </row>
    <row r="21" spans="1:17" ht="15" x14ac:dyDescent="0.3">
      <c r="A21" s="23"/>
      <c r="B21" s="22"/>
      <c r="C21" s="22"/>
      <c r="D21" s="13"/>
      <c r="E21" s="28"/>
      <c r="F21" s="13"/>
      <c r="G21" s="13"/>
      <c r="H21" s="13"/>
      <c r="I21" s="13" t="s">
        <v>512</v>
      </c>
      <c r="J21" s="14" t="s">
        <v>513</v>
      </c>
      <c r="K21" s="15">
        <v>0.8</v>
      </c>
      <c r="L21" s="15">
        <v>0.8</v>
      </c>
      <c r="M21" s="15">
        <f t="shared" si="1"/>
        <v>0</v>
      </c>
      <c r="N21" s="23"/>
      <c r="O21" s="23"/>
      <c r="P21" s="23"/>
      <c r="Q21" s="23"/>
    </row>
    <row r="22" spans="1:17" ht="15" x14ac:dyDescent="0.3">
      <c r="A22" s="23"/>
      <c r="B22" s="22"/>
      <c r="C22" s="22"/>
      <c r="D22" s="13"/>
      <c r="E22" s="28"/>
      <c r="F22" s="13"/>
      <c r="G22" s="13"/>
      <c r="H22" s="13"/>
      <c r="I22" s="13" t="s">
        <v>18</v>
      </c>
      <c r="J22" s="14" t="s">
        <v>19</v>
      </c>
      <c r="K22" s="15">
        <v>75.708523999999997</v>
      </c>
      <c r="L22" s="15">
        <v>75.708523999999997</v>
      </c>
      <c r="M22" s="15">
        <f t="shared" si="1"/>
        <v>0</v>
      </c>
      <c r="N22" s="23"/>
      <c r="O22" s="23"/>
      <c r="P22" s="23"/>
      <c r="Q22" s="23"/>
    </row>
    <row r="23" spans="1:17" ht="15" x14ac:dyDescent="0.3">
      <c r="A23" s="23"/>
      <c r="B23" s="22"/>
      <c r="C23" s="22"/>
      <c r="D23" s="13"/>
      <c r="E23" s="28"/>
      <c r="F23" s="13"/>
      <c r="G23" s="13"/>
      <c r="H23" s="13"/>
      <c r="I23" s="13" t="s">
        <v>20</v>
      </c>
      <c r="J23" s="14" t="s">
        <v>27</v>
      </c>
      <c r="K23" s="15">
        <v>102</v>
      </c>
      <c r="L23" s="15">
        <v>102</v>
      </c>
      <c r="M23" s="15">
        <f t="shared" si="1"/>
        <v>0</v>
      </c>
      <c r="N23" s="23"/>
      <c r="O23" s="23"/>
      <c r="P23" s="23"/>
      <c r="Q23" s="23"/>
    </row>
    <row r="24" spans="1:17" ht="15" x14ac:dyDescent="0.3">
      <c r="A24" s="23"/>
      <c r="B24" s="22"/>
      <c r="C24" s="22"/>
      <c r="D24" s="13"/>
      <c r="E24" s="28"/>
      <c r="F24" s="13"/>
      <c r="G24" s="13"/>
      <c r="H24" s="13"/>
      <c r="I24" s="13" t="s">
        <v>21</v>
      </c>
      <c r="J24" s="14" t="s">
        <v>22</v>
      </c>
      <c r="K24" s="15">
        <v>4363.2755440000001</v>
      </c>
      <c r="L24" s="15">
        <v>4363.2755440000001</v>
      </c>
      <c r="M24" s="15">
        <f t="shared" si="1"/>
        <v>0</v>
      </c>
      <c r="N24" s="23"/>
      <c r="O24" s="23"/>
      <c r="P24" s="23"/>
      <c r="Q24" s="23"/>
    </row>
    <row r="25" spans="1:17" ht="30" x14ac:dyDescent="0.3">
      <c r="A25" s="23"/>
      <c r="B25" s="22"/>
      <c r="C25" s="22"/>
      <c r="D25" s="13"/>
      <c r="E25" s="28"/>
      <c r="F25" s="13"/>
      <c r="G25" s="13"/>
      <c r="H25" s="13"/>
      <c r="I25" s="13" t="s">
        <v>23</v>
      </c>
      <c r="J25" s="14" t="s">
        <v>24</v>
      </c>
      <c r="K25" s="15">
        <v>539.75228500000003</v>
      </c>
      <c r="L25" s="15">
        <v>750.52452620000008</v>
      </c>
      <c r="M25" s="15">
        <f t="shared" si="1"/>
        <v>210.77224120000005</v>
      </c>
      <c r="N25" s="23"/>
      <c r="O25" s="23"/>
      <c r="P25" s="23"/>
      <c r="Q25" s="23"/>
    </row>
    <row r="26" spans="1:17" ht="15" x14ac:dyDescent="0.3">
      <c r="A26" s="23"/>
      <c r="B26" s="22"/>
      <c r="C26" s="22"/>
      <c r="D26" s="13"/>
      <c r="E26" s="29">
        <v>3</v>
      </c>
      <c r="F26" s="30" t="s">
        <v>28</v>
      </c>
      <c r="G26" s="30"/>
      <c r="H26" s="30"/>
      <c r="I26" s="30"/>
      <c r="J26" s="70"/>
      <c r="K26" s="35">
        <v>16947.439817999999</v>
      </c>
      <c r="L26" s="35">
        <v>16947.439817999999</v>
      </c>
      <c r="M26" s="35">
        <f t="shared" si="1"/>
        <v>0</v>
      </c>
      <c r="N26" s="23"/>
      <c r="O26" s="23"/>
      <c r="P26" s="23"/>
      <c r="Q26" s="23"/>
    </row>
    <row r="27" spans="1:17" ht="15" x14ac:dyDescent="0.3">
      <c r="A27" s="23"/>
      <c r="B27" s="22"/>
      <c r="C27" s="22"/>
      <c r="D27" s="13"/>
      <c r="E27" s="28"/>
      <c r="F27" s="13"/>
      <c r="G27" s="13" t="s">
        <v>16</v>
      </c>
      <c r="H27" s="13"/>
      <c r="I27" s="13"/>
      <c r="J27" s="14"/>
      <c r="K27" s="15">
        <v>16947.439817999999</v>
      </c>
      <c r="L27" s="15">
        <v>16947.439817999999</v>
      </c>
      <c r="M27" s="15">
        <f t="shared" si="1"/>
        <v>0</v>
      </c>
      <c r="N27" s="23"/>
      <c r="O27" s="23"/>
      <c r="P27" s="23"/>
      <c r="Q27" s="23"/>
    </row>
    <row r="28" spans="1:17" ht="15" x14ac:dyDescent="0.3">
      <c r="A28" s="23"/>
      <c r="B28" s="22"/>
      <c r="C28" s="22"/>
      <c r="D28" s="13"/>
      <c r="E28" s="28"/>
      <c r="F28" s="13"/>
      <c r="G28" s="13"/>
      <c r="H28" s="30" t="s">
        <v>17</v>
      </c>
      <c r="I28" s="30"/>
      <c r="J28" s="70"/>
      <c r="K28" s="35">
        <v>16947.439817999999</v>
      </c>
      <c r="L28" s="35">
        <v>16947.439817999999</v>
      </c>
      <c r="M28" s="35">
        <f t="shared" si="1"/>
        <v>0</v>
      </c>
      <c r="N28" s="23"/>
      <c r="O28" s="23"/>
      <c r="P28" s="23"/>
      <c r="Q28" s="23"/>
    </row>
    <row r="29" spans="1:17" ht="15" x14ac:dyDescent="0.3">
      <c r="A29" s="23"/>
      <c r="B29" s="22"/>
      <c r="C29" s="22"/>
      <c r="D29" s="13"/>
      <c r="E29" s="28"/>
      <c r="F29" s="13"/>
      <c r="G29" s="13"/>
      <c r="H29" s="13"/>
      <c r="I29" s="13" t="s">
        <v>21</v>
      </c>
      <c r="J29" s="14" t="s">
        <v>441</v>
      </c>
      <c r="K29" s="15">
        <v>16947.439817999999</v>
      </c>
      <c r="L29" s="15">
        <v>16947.439817999999</v>
      </c>
      <c r="M29" s="15">
        <f t="shared" si="1"/>
        <v>0</v>
      </c>
      <c r="N29" s="23"/>
      <c r="O29" s="23"/>
      <c r="P29" s="23"/>
      <c r="Q29" s="23"/>
    </row>
    <row r="30" spans="1:17" ht="15" x14ac:dyDescent="0.3">
      <c r="A30" s="23"/>
      <c r="B30" s="22"/>
      <c r="C30" s="22"/>
      <c r="D30" s="13"/>
      <c r="E30" s="29">
        <v>22</v>
      </c>
      <c r="F30" s="30" t="s">
        <v>29</v>
      </c>
      <c r="G30" s="30"/>
      <c r="H30" s="30"/>
      <c r="I30" s="30"/>
      <c r="J30" s="70"/>
      <c r="K30" s="35">
        <v>3761.612803</v>
      </c>
      <c r="L30" s="35">
        <v>3761.612803</v>
      </c>
      <c r="M30" s="35">
        <f t="shared" si="1"/>
        <v>0</v>
      </c>
      <c r="N30" s="23"/>
      <c r="O30" s="23"/>
      <c r="P30" s="23"/>
      <c r="Q30" s="23"/>
    </row>
    <row r="31" spans="1:17" ht="15" x14ac:dyDescent="0.3">
      <c r="A31" s="23"/>
      <c r="B31" s="22"/>
      <c r="C31" s="22"/>
      <c r="D31" s="13"/>
      <c r="E31" s="28"/>
      <c r="F31" s="13"/>
      <c r="G31" s="13" t="s">
        <v>16</v>
      </c>
      <c r="H31" s="13"/>
      <c r="I31" s="13"/>
      <c r="J31" s="14"/>
      <c r="K31" s="15">
        <v>3761.612803</v>
      </c>
      <c r="L31" s="15">
        <v>3761.612803</v>
      </c>
      <c r="M31" s="15">
        <f t="shared" si="1"/>
        <v>0</v>
      </c>
      <c r="N31" s="23"/>
      <c r="O31" s="23"/>
      <c r="P31" s="23"/>
      <c r="Q31" s="23"/>
    </row>
    <row r="32" spans="1:17" ht="15" x14ac:dyDescent="0.3">
      <c r="A32" s="23"/>
      <c r="B32" s="22"/>
      <c r="C32" s="22"/>
      <c r="D32" s="13"/>
      <c r="E32" s="28"/>
      <c r="F32" s="13"/>
      <c r="G32" s="13"/>
      <c r="H32" s="30" t="s">
        <v>17</v>
      </c>
      <c r="I32" s="30"/>
      <c r="J32" s="70"/>
      <c r="K32" s="35">
        <v>3175.508272</v>
      </c>
      <c r="L32" s="35">
        <v>3175.508272</v>
      </c>
      <c r="M32" s="35">
        <f t="shared" si="1"/>
        <v>0</v>
      </c>
      <c r="N32" s="23"/>
      <c r="O32" s="23"/>
      <c r="P32" s="23"/>
      <c r="Q32" s="23"/>
    </row>
    <row r="33" spans="1:17" ht="15" x14ac:dyDescent="0.3">
      <c r="A33" s="23"/>
      <c r="B33" s="22"/>
      <c r="C33" s="22"/>
      <c r="D33" s="13"/>
      <c r="E33" s="28"/>
      <c r="F33" s="13"/>
      <c r="G33" s="13"/>
      <c r="H33" s="13"/>
      <c r="I33" s="13" t="s">
        <v>23</v>
      </c>
      <c r="J33" s="14" t="s">
        <v>443</v>
      </c>
      <c r="K33" s="15">
        <v>125.825546</v>
      </c>
      <c r="L33" s="15">
        <v>125.825546</v>
      </c>
      <c r="M33" s="15">
        <f t="shared" si="1"/>
        <v>0</v>
      </c>
      <c r="N33" s="23"/>
      <c r="O33" s="23"/>
      <c r="P33" s="23"/>
      <c r="Q33" s="23"/>
    </row>
    <row r="34" spans="1:17" ht="15" x14ac:dyDescent="0.3">
      <c r="A34" s="23"/>
      <c r="B34" s="22"/>
      <c r="C34" s="22"/>
      <c r="D34" s="13"/>
      <c r="E34" s="28"/>
      <c r="F34" s="13"/>
      <c r="G34" s="13"/>
      <c r="H34" s="13"/>
      <c r="I34" s="13" t="s">
        <v>444</v>
      </c>
      <c r="J34" s="14" t="s">
        <v>445</v>
      </c>
      <c r="K34" s="15">
        <v>191.40329299999999</v>
      </c>
      <c r="L34" s="15">
        <v>191.40329299999999</v>
      </c>
      <c r="M34" s="15">
        <f t="shared" si="1"/>
        <v>0</v>
      </c>
      <c r="N34" s="23"/>
      <c r="O34" s="23"/>
      <c r="P34" s="23"/>
      <c r="Q34" s="23"/>
    </row>
    <row r="35" spans="1:17" ht="15" x14ac:dyDescent="0.3">
      <c r="A35" s="23"/>
      <c r="B35" s="22"/>
      <c r="C35" s="22"/>
      <c r="D35" s="13"/>
      <c r="E35" s="28"/>
      <c r="F35" s="13"/>
      <c r="G35" s="13"/>
      <c r="H35" s="13"/>
      <c r="I35" s="13" t="s">
        <v>446</v>
      </c>
      <c r="J35" s="13" t="s">
        <v>447</v>
      </c>
      <c r="K35" s="15">
        <v>766.10374999999999</v>
      </c>
      <c r="L35" s="15">
        <v>766.10374999999999</v>
      </c>
      <c r="M35" s="15">
        <f t="shared" si="1"/>
        <v>0</v>
      </c>
      <c r="N35" s="23"/>
      <c r="O35" s="23"/>
      <c r="P35" s="23"/>
      <c r="Q35" s="23"/>
    </row>
    <row r="36" spans="1:17" ht="15" x14ac:dyDescent="0.3">
      <c r="A36" s="23"/>
      <c r="B36" s="22"/>
      <c r="C36" s="22"/>
      <c r="D36" s="13"/>
      <c r="E36" s="28"/>
      <c r="F36" s="13"/>
      <c r="G36" s="13"/>
      <c r="H36" s="13"/>
      <c r="I36" s="13" t="s">
        <v>448</v>
      </c>
      <c r="J36" s="14" t="s">
        <v>449</v>
      </c>
      <c r="K36" s="15">
        <v>358.83778100000001</v>
      </c>
      <c r="L36" s="15">
        <v>358.83778100000001</v>
      </c>
      <c r="M36" s="15">
        <f t="shared" si="1"/>
        <v>0</v>
      </c>
      <c r="N36" s="23"/>
      <c r="O36" s="23"/>
      <c r="P36" s="23"/>
      <c r="Q36" s="23"/>
    </row>
    <row r="37" spans="1:17" ht="30" x14ac:dyDescent="0.3">
      <c r="A37" s="23"/>
      <c r="B37" s="22"/>
      <c r="C37" s="22"/>
      <c r="D37" s="13"/>
      <c r="E37" s="28"/>
      <c r="F37" s="13"/>
      <c r="G37" s="13"/>
      <c r="H37" s="13"/>
      <c r="I37" s="13" t="s">
        <v>450</v>
      </c>
      <c r="J37" s="14" t="s">
        <v>451</v>
      </c>
      <c r="K37" s="15">
        <v>1462.8086410000001</v>
      </c>
      <c r="L37" s="15">
        <v>1462.8086410000001</v>
      </c>
      <c r="M37" s="15">
        <f t="shared" si="1"/>
        <v>0</v>
      </c>
      <c r="N37" s="23"/>
      <c r="O37" s="23"/>
      <c r="P37" s="23"/>
      <c r="Q37" s="23"/>
    </row>
    <row r="38" spans="1:17" ht="15" x14ac:dyDescent="0.3">
      <c r="A38" s="23"/>
      <c r="B38" s="22"/>
      <c r="C38" s="22"/>
      <c r="D38" s="13"/>
      <c r="E38" s="28"/>
      <c r="F38" s="13"/>
      <c r="G38" s="13"/>
      <c r="H38" s="13"/>
      <c r="I38" s="13" t="s">
        <v>452</v>
      </c>
      <c r="J38" s="14" t="s">
        <v>453</v>
      </c>
      <c r="K38" s="15">
        <v>37.920442999999999</v>
      </c>
      <c r="L38" s="15">
        <v>37.920442999999999</v>
      </c>
      <c r="M38" s="15">
        <f t="shared" si="1"/>
        <v>0</v>
      </c>
      <c r="N38" s="23"/>
      <c r="O38" s="23"/>
      <c r="P38" s="23"/>
      <c r="Q38" s="23"/>
    </row>
    <row r="39" spans="1:17" ht="15" x14ac:dyDescent="0.3">
      <c r="A39" s="23"/>
      <c r="B39" s="22"/>
      <c r="C39" s="22"/>
      <c r="D39" s="13"/>
      <c r="E39" s="28"/>
      <c r="F39" s="13"/>
      <c r="G39" s="13"/>
      <c r="H39" s="13"/>
      <c r="I39" s="13" t="s">
        <v>454</v>
      </c>
      <c r="J39" s="14" t="s">
        <v>455</v>
      </c>
      <c r="K39" s="15">
        <v>232.60881800000001</v>
      </c>
      <c r="L39" s="15">
        <v>232.60881800000001</v>
      </c>
      <c r="M39" s="15">
        <f t="shared" si="1"/>
        <v>0</v>
      </c>
      <c r="N39" s="23"/>
      <c r="O39" s="23"/>
      <c r="P39" s="23"/>
      <c r="Q39" s="23"/>
    </row>
    <row r="40" spans="1:17" ht="15" x14ac:dyDescent="0.3">
      <c r="A40" s="23"/>
      <c r="B40" s="22"/>
      <c r="C40" s="22"/>
      <c r="D40" s="13"/>
      <c r="E40" s="28"/>
      <c r="F40" s="13"/>
      <c r="G40" s="13"/>
      <c r="H40" s="30" t="s">
        <v>456</v>
      </c>
      <c r="I40" s="30"/>
      <c r="J40" s="70"/>
      <c r="K40" s="35">
        <v>586.10453099999995</v>
      </c>
      <c r="L40" s="35">
        <v>586.10453099999995</v>
      </c>
      <c r="M40" s="35">
        <f t="shared" si="1"/>
        <v>0</v>
      </c>
      <c r="N40" s="23"/>
      <c r="O40" s="23"/>
      <c r="P40" s="23"/>
      <c r="Q40" s="23"/>
    </row>
    <row r="41" spans="1:17" ht="15" x14ac:dyDescent="0.3">
      <c r="A41" s="23"/>
      <c r="B41" s="22"/>
      <c r="C41" s="22"/>
      <c r="D41" s="13"/>
      <c r="E41" s="28"/>
      <c r="F41" s="13"/>
      <c r="G41" s="13"/>
      <c r="H41" s="13"/>
      <c r="I41" s="13" t="s">
        <v>457</v>
      </c>
      <c r="J41" s="14" t="s">
        <v>458</v>
      </c>
      <c r="K41" s="15">
        <v>515.24123099999997</v>
      </c>
      <c r="L41" s="15">
        <v>515.24123099999997</v>
      </c>
      <c r="M41" s="15">
        <f t="shared" si="1"/>
        <v>0</v>
      </c>
      <c r="N41" s="23"/>
      <c r="O41" s="23"/>
      <c r="P41" s="23"/>
      <c r="Q41" s="23"/>
    </row>
    <row r="42" spans="1:17" ht="15" x14ac:dyDescent="0.3">
      <c r="A42" s="23"/>
      <c r="B42" s="22"/>
      <c r="C42" s="22"/>
      <c r="D42" s="13"/>
      <c r="E42" s="28"/>
      <c r="F42" s="13"/>
      <c r="G42" s="13"/>
      <c r="H42" s="13"/>
      <c r="I42" s="13" t="s">
        <v>459</v>
      </c>
      <c r="J42" s="14" t="s">
        <v>460</v>
      </c>
      <c r="K42" s="15">
        <v>37.945194999999998</v>
      </c>
      <c r="L42" s="15">
        <v>37.945194999999998</v>
      </c>
      <c r="M42" s="15">
        <f t="shared" si="1"/>
        <v>0</v>
      </c>
      <c r="N42" s="23"/>
      <c r="O42" s="23"/>
      <c r="P42" s="23"/>
      <c r="Q42" s="23"/>
    </row>
    <row r="43" spans="1:17" ht="15" x14ac:dyDescent="0.3">
      <c r="A43" s="23"/>
      <c r="B43" s="22"/>
      <c r="C43" s="22"/>
      <c r="D43" s="13"/>
      <c r="E43" s="28"/>
      <c r="F43" s="13"/>
      <c r="G43" s="13"/>
      <c r="H43" s="13"/>
      <c r="I43" s="13" t="s">
        <v>461</v>
      </c>
      <c r="J43" s="14" t="s">
        <v>462</v>
      </c>
      <c r="K43" s="15">
        <v>32.918104999999997</v>
      </c>
      <c r="L43" s="15">
        <v>32.918104999999997</v>
      </c>
      <c r="M43" s="15">
        <f t="shared" si="1"/>
        <v>0</v>
      </c>
      <c r="N43" s="23"/>
      <c r="O43" s="23"/>
      <c r="P43" s="23"/>
      <c r="Q43" s="23"/>
    </row>
    <row r="44" spans="1:17" ht="15" x14ac:dyDescent="0.3">
      <c r="A44" s="23"/>
      <c r="B44" s="22"/>
      <c r="C44" s="22"/>
      <c r="D44" s="13"/>
      <c r="E44" s="29">
        <v>35</v>
      </c>
      <c r="F44" s="30" t="s">
        <v>30</v>
      </c>
      <c r="G44" s="30"/>
      <c r="H44" s="30"/>
      <c r="I44" s="30"/>
      <c r="J44" s="70"/>
      <c r="K44" s="35">
        <v>392.755044</v>
      </c>
      <c r="L44" s="35">
        <v>392.755044</v>
      </c>
      <c r="M44" s="35">
        <f t="shared" si="1"/>
        <v>0</v>
      </c>
      <c r="N44" s="23"/>
      <c r="O44" s="23"/>
      <c r="P44" s="23"/>
      <c r="Q44" s="23"/>
    </row>
    <row r="45" spans="1:17" ht="15" x14ac:dyDescent="0.3">
      <c r="A45" s="23"/>
      <c r="B45" s="22"/>
      <c r="C45" s="22"/>
      <c r="D45" s="13"/>
      <c r="E45" s="28"/>
      <c r="F45" s="13"/>
      <c r="G45" s="13" t="s">
        <v>16</v>
      </c>
      <c r="H45" s="13"/>
      <c r="I45" s="13"/>
      <c r="J45" s="14"/>
      <c r="K45" s="15">
        <v>392.755044</v>
      </c>
      <c r="L45" s="15">
        <v>392.755044</v>
      </c>
      <c r="M45" s="15">
        <f t="shared" si="1"/>
        <v>0</v>
      </c>
      <c r="N45" s="23"/>
      <c r="O45" s="23"/>
      <c r="P45" s="23"/>
      <c r="Q45" s="23"/>
    </row>
    <row r="46" spans="1:17" ht="15" x14ac:dyDescent="0.3">
      <c r="A46" s="23"/>
      <c r="B46" s="22"/>
      <c r="C46" s="22"/>
      <c r="D46" s="13"/>
      <c r="E46" s="28"/>
      <c r="F46" s="13"/>
      <c r="G46" s="13"/>
      <c r="H46" s="30" t="s">
        <v>17</v>
      </c>
      <c r="I46" s="30"/>
      <c r="J46" s="70"/>
      <c r="K46" s="35">
        <v>331.28832899999998</v>
      </c>
      <c r="L46" s="35">
        <v>331.28832899999998</v>
      </c>
      <c r="M46" s="35">
        <f t="shared" si="1"/>
        <v>0</v>
      </c>
      <c r="N46" s="23"/>
      <c r="O46" s="23"/>
      <c r="P46" s="23"/>
      <c r="Q46" s="23"/>
    </row>
    <row r="47" spans="1:17" ht="30" x14ac:dyDescent="0.3">
      <c r="A47" s="23"/>
      <c r="B47" s="22"/>
      <c r="C47" s="22"/>
      <c r="D47" s="13"/>
      <c r="E47" s="28"/>
      <c r="F47" s="13"/>
      <c r="G47" s="13"/>
      <c r="H47" s="13"/>
      <c r="I47" s="13" t="s">
        <v>463</v>
      </c>
      <c r="J47" s="14" t="s">
        <v>464</v>
      </c>
      <c r="K47" s="15">
        <v>4.2912129999999999</v>
      </c>
      <c r="L47" s="15">
        <v>4.2912129999999999</v>
      </c>
      <c r="M47" s="15">
        <f t="shared" si="1"/>
        <v>0</v>
      </c>
      <c r="N47" s="23"/>
      <c r="O47" s="23"/>
      <c r="P47" s="23"/>
      <c r="Q47" s="23"/>
    </row>
    <row r="48" spans="1:17" ht="35.1" customHeight="1" x14ac:dyDescent="0.3">
      <c r="A48" s="23"/>
      <c r="B48" s="22"/>
      <c r="C48" s="22"/>
      <c r="D48" s="13"/>
      <c r="E48" s="28"/>
      <c r="F48" s="13"/>
      <c r="G48" s="13"/>
      <c r="H48" s="13"/>
      <c r="I48" s="13" t="s">
        <v>465</v>
      </c>
      <c r="J48" s="14" t="s">
        <v>2037</v>
      </c>
      <c r="K48" s="15">
        <v>177.80388600000001</v>
      </c>
      <c r="L48" s="15">
        <v>177.80388600000001</v>
      </c>
      <c r="M48" s="15">
        <f t="shared" si="1"/>
        <v>0</v>
      </c>
      <c r="N48" s="23"/>
      <c r="O48" s="23"/>
      <c r="P48" s="23"/>
      <c r="Q48" s="23"/>
    </row>
    <row r="49" spans="1:17" ht="15" x14ac:dyDescent="0.3">
      <c r="A49" s="23"/>
      <c r="B49" s="22"/>
      <c r="C49" s="22"/>
      <c r="D49" s="13"/>
      <c r="E49" s="28"/>
      <c r="F49" s="13"/>
      <c r="G49" s="13"/>
      <c r="H49" s="13"/>
      <c r="I49" s="13" t="s">
        <v>466</v>
      </c>
      <c r="J49" s="14" t="s">
        <v>467</v>
      </c>
      <c r="K49" s="15">
        <v>23.086247</v>
      </c>
      <c r="L49" s="15">
        <v>23.086247</v>
      </c>
      <c r="M49" s="15">
        <f t="shared" si="1"/>
        <v>0</v>
      </c>
      <c r="N49" s="23"/>
      <c r="O49" s="23"/>
      <c r="P49" s="23"/>
      <c r="Q49" s="23"/>
    </row>
    <row r="50" spans="1:17" ht="30" x14ac:dyDescent="0.3">
      <c r="A50" s="23"/>
      <c r="B50" s="22"/>
      <c r="C50" s="22"/>
      <c r="D50" s="13"/>
      <c r="E50" s="28"/>
      <c r="F50" s="13"/>
      <c r="G50" s="13"/>
      <c r="H50" s="13"/>
      <c r="I50" s="13" t="s">
        <v>468</v>
      </c>
      <c r="J50" s="14" t="s">
        <v>2592</v>
      </c>
      <c r="K50" s="15">
        <v>5.6208489999999998</v>
      </c>
      <c r="L50" s="15">
        <v>5.6208489999999998</v>
      </c>
      <c r="M50" s="15">
        <f t="shared" si="1"/>
        <v>0</v>
      </c>
      <c r="N50" s="23"/>
      <c r="O50" s="23"/>
      <c r="P50" s="23"/>
      <c r="Q50" s="23"/>
    </row>
    <row r="51" spans="1:17" ht="30" x14ac:dyDescent="0.3">
      <c r="A51" s="23"/>
      <c r="B51" s="22"/>
      <c r="C51" s="22"/>
      <c r="D51" s="13"/>
      <c r="E51" s="28"/>
      <c r="F51" s="13"/>
      <c r="G51" s="13"/>
      <c r="H51" s="13"/>
      <c r="I51" s="13" t="s">
        <v>469</v>
      </c>
      <c r="J51" s="14" t="s">
        <v>470</v>
      </c>
      <c r="K51" s="15">
        <v>5.5145280000000003</v>
      </c>
      <c r="L51" s="15">
        <v>5.5145280000000003</v>
      </c>
      <c r="M51" s="15">
        <f t="shared" si="1"/>
        <v>0</v>
      </c>
      <c r="N51" s="23"/>
      <c r="O51" s="23"/>
      <c r="P51" s="23"/>
      <c r="Q51" s="23"/>
    </row>
    <row r="52" spans="1:17" ht="15" x14ac:dyDescent="0.3">
      <c r="A52" s="23"/>
      <c r="B52" s="22"/>
      <c r="C52" s="22"/>
      <c r="D52" s="13"/>
      <c r="E52" s="28"/>
      <c r="F52" s="13"/>
      <c r="G52" s="13"/>
      <c r="H52" s="13"/>
      <c r="I52" s="13" t="s">
        <v>471</v>
      </c>
      <c r="J52" s="14" t="s">
        <v>2150</v>
      </c>
      <c r="K52" s="15">
        <v>7.9163370000000004</v>
      </c>
      <c r="L52" s="15">
        <v>7.9163370000000004</v>
      </c>
      <c r="M52" s="15">
        <f t="shared" si="1"/>
        <v>0</v>
      </c>
      <c r="N52" s="23"/>
      <c r="O52" s="23"/>
      <c r="P52" s="23"/>
      <c r="Q52" s="23"/>
    </row>
    <row r="53" spans="1:17" ht="15" x14ac:dyDescent="0.3">
      <c r="A53" s="23"/>
      <c r="B53" s="22"/>
      <c r="C53" s="22"/>
      <c r="D53" s="13"/>
      <c r="E53" s="28"/>
      <c r="F53" s="13"/>
      <c r="G53" s="13"/>
      <c r="H53" s="13"/>
      <c r="I53" s="13" t="s">
        <v>472</v>
      </c>
      <c r="J53" s="14" t="s">
        <v>2593</v>
      </c>
      <c r="K53" s="15">
        <v>1.8147759999999999</v>
      </c>
      <c r="L53" s="15">
        <v>1.8147759999999999</v>
      </c>
      <c r="M53" s="15">
        <f t="shared" si="1"/>
        <v>0</v>
      </c>
      <c r="N53" s="23"/>
      <c r="O53" s="23"/>
      <c r="P53" s="23"/>
      <c r="Q53" s="23"/>
    </row>
    <row r="54" spans="1:17" ht="15" x14ac:dyDescent="0.3">
      <c r="A54" s="23"/>
      <c r="B54" s="22"/>
      <c r="C54" s="22"/>
      <c r="D54" s="13"/>
      <c r="E54" s="28"/>
      <c r="F54" s="13"/>
      <c r="G54" s="13"/>
      <c r="H54" s="13"/>
      <c r="I54" s="13" t="s">
        <v>473</v>
      </c>
      <c r="J54" s="14" t="s">
        <v>474</v>
      </c>
      <c r="K54" s="15">
        <v>1.6265510000000001</v>
      </c>
      <c r="L54" s="15">
        <v>1.6265510000000001</v>
      </c>
      <c r="M54" s="15">
        <f t="shared" si="1"/>
        <v>0</v>
      </c>
      <c r="N54" s="23"/>
      <c r="O54" s="23"/>
      <c r="P54" s="23"/>
      <c r="Q54" s="23"/>
    </row>
    <row r="55" spans="1:17" ht="45" x14ac:dyDescent="0.3">
      <c r="A55" s="23"/>
      <c r="B55" s="22"/>
      <c r="C55" s="22"/>
      <c r="D55" s="13"/>
      <c r="E55" s="28"/>
      <c r="F55" s="13"/>
      <c r="G55" s="13"/>
      <c r="H55" s="13"/>
      <c r="I55" s="13" t="s">
        <v>475</v>
      </c>
      <c r="J55" s="14" t="s">
        <v>476</v>
      </c>
      <c r="K55" s="15">
        <v>6.816694</v>
      </c>
      <c r="L55" s="15">
        <v>6.816694</v>
      </c>
      <c r="M55" s="15">
        <f t="shared" si="1"/>
        <v>0</v>
      </c>
      <c r="N55" s="23"/>
      <c r="O55" s="23"/>
      <c r="P55" s="23"/>
      <c r="Q55" s="23"/>
    </row>
    <row r="56" spans="1:17" ht="30" x14ac:dyDescent="0.3">
      <c r="A56" s="23"/>
      <c r="B56" s="22"/>
      <c r="C56" s="22"/>
      <c r="D56" s="13"/>
      <c r="E56" s="28"/>
      <c r="F56" s="13"/>
      <c r="G56" s="13"/>
      <c r="H56" s="13"/>
      <c r="I56" s="13" t="s">
        <v>477</v>
      </c>
      <c r="J56" s="14" t="s">
        <v>2594</v>
      </c>
      <c r="K56" s="15">
        <v>4.032794</v>
      </c>
      <c r="L56" s="15">
        <v>4.032794</v>
      </c>
      <c r="M56" s="15">
        <f t="shared" si="1"/>
        <v>0</v>
      </c>
      <c r="N56" s="23"/>
      <c r="O56" s="23"/>
      <c r="P56" s="23"/>
      <c r="Q56" s="23"/>
    </row>
    <row r="57" spans="1:17" ht="45" x14ac:dyDescent="0.3">
      <c r="A57" s="23"/>
      <c r="B57" s="22"/>
      <c r="C57" s="22"/>
      <c r="D57" s="13"/>
      <c r="E57" s="28"/>
      <c r="F57" s="13"/>
      <c r="G57" s="13"/>
      <c r="H57" s="13"/>
      <c r="I57" s="13" t="s">
        <v>478</v>
      </c>
      <c r="J57" s="14" t="s">
        <v>2041</v>
      </c>
      <c r="K57" s="15">
        <v>22.986668000000002</v>
      </c>
      <c r="L57" s="15">
        <v>22.986668000000002</v>
      </c>
      <c r="M57" s="15">
        <f t="shared" si="1"/>
        <v>0</v>
      </c>
      <c r="N57" s="23"/>
      <c r="O57" s="23"/>
      <c r="P57" s="23"/>
      <c r="Q57" s="23"/>
    </row>
    <row r="58" spans="1:17" ht="45" x14ac:dyDescent="0.3">
      <c r="A58" s="23"/>
      <c r="B58" s="22"/>
      <c r="C58" s="22"/>
      <c r="D58" s="13"/>
      <c r="E58" s="28"/>
      <c r="F58" s="13"/>
      <c r="G58" s="13"/>
      <c r="H58" s="13"/>
      <c r="I58" s="13" t="s">
        <v>479</v>
      </c>
      <c r="J58" s="14" t="s">
        <v>480</v>
      </c>
      <c r="K58" s="15">
        <v>13.522574000000001</v>
      </c>
      <c r="L58" s="15">
        <v>13.522574000000001</v>
      </c>
      <c r="M58" s="15">
        <f t="shared" si="1"/>
        <v>0</v>
      </c>
      <c r="N58" s="23"/>
      <c r="O58" s="23"/>
      <c r="P58" s="23"/>
      <c r="Q58" s="23"/>
    </row>
    <row r="59" spans="1:17" ht="15" x14ac:dyDescent="0.3">
      <c r="A59" s="23"/>
      <c r="B59" s="22"/>
      <c r="C59" s="22"/>
      <c r="D59" s="13"/>
      <c r="E59" s="28"/>
      <c r="F59" s="13"/>
      <c r="G59" s="13"/>
      <c r="H59" s="13"/>
      <c r="I59" s="13" t="s">
        <v>481</v>
      </c>
      <c r="J59" s="14" t="s">
        <v>482</v>
      </c>
      <c r="K59" s="15">
        <v>13.689978</v>
      </c>
      <c r="L59" s="15">
        <v>13.689978</v>
      </c>
      <c r="M59" s="15">
        <f t="shared" si="1"/>
        <v>0</v>
      </c>
      <c r="N59" s="23"/>
      <c r="O59" s="23"/>
      <c r="P59" s="23"/>
      <c r="Q59" s="23"/>
    </row>
    <row r="60" spans="1:17" ht="45" x14ac:dyDescent="0.3">
      <c r="A60" s="23"/>
      <c r="B60" s="22"/>
      <c r="C60" s="22"/>
      <c r="D60" s="13"/>
      <c r="E60" s="28"/>
      <c r="F60" s="13"/>
      <c r="G60" s="13"/>
      <c r="H60" s="13"/>
      <c r="I60" s="13" t="s">
        <v>483</v>
      </c>
      <c r="J60" s="14" t="s">
        <v>484</v>
      </c>
      <c r="K60" s="15">
        <v>13.146034999999999</v>
      </c>
      <c r="L60" s="15">
        <v>13.146034999999999</v>
      </c>
      <c r="M60" s="15">
        <f t="shared" si="1"/>
        <v>0</v>
      </c>
      <c r="N60" s="23"/>
      <c r="O60" s="23"/>
      <c r="P60" s="23"/>
      <c r="Q60" s="23"/>
    </row>
    <row r="61" spans="1:17" ht="45" x14ac:dyDescent="0.3">
      <c r="A61" s="23"/>
      <c r="B61" s="22"/>
      <c r="C61" s="22"/>
      <c r="D61" s="13"/>
      <c r="E61" s="28"/>
      <c r="F61" s="13"/>
      <c r="G61" s="13"/>
      <c r="H61" s="13"/>
      <c r="I61" s="13" t="s">
        <v>485</v>
      </c>
      <c r="J61" s="14" t="s">
        <v>2595</v>
      </c>
      <c r="K61" s="15">
        <v>4.4845879999999996</v>
      </c>
      <c r="L61" s="15">
        <v>4.4845879999999996</v>
      </c>
      <c r="M61" s="15">
        <f t="shared" si="1"/>
        <v>0</v>
      </c>
      <c r="N61" s="23"/>
      <c r="O61" s="23"/>
      <c r="P61" s="23"/>
      <c r="Q61" s="23"/>
    </row>
    <row r="62" spans="1:17" ht="60" x14ac:dyDescent="0.3">
      <c r="A62" s="23"/>
      <c r="B62" s="22"/>
      <c r="C62" s="22"/>
      <c r="D62" s="13"/>
      <c r="E62" s="28"/>
      <c r="F62" s="13"/>
      <c r="G62" s="13"/>
      <c r="H62" s="13"/>
      <c r="I62" s="13" t="s">
        <v>486</v>
      </c>
      <c r="J62" s="14" t="s">
        <v>2596</v>
      </c>
      <c r="K62" s="15">
        <v>4.2491989999999999</v>
      </c>
      <c r="L62" s="15">
        <v>4.2491989999999999</v>
      </c>
      <c r="M62" s="15">
        <f t="shared" si="1"/>
        <v>0</v>
      </c>
      <c r="N62" s="23"/>
      <c r="O62" s="23"/>
      <c r="P62" s="23"/>
      <c r="Q62" s="23"/>
    </row>
    <row r="63" spans="1:17" ht="45" x14ac:dyDescent="0.3">
      <c r="A63" s="23"/>
      <c r="B63" s="22"/>
      <c r="C63" s="22"/>
      <c r="D63" s="13"/>
      <c r="E63" s="28"/>
      <c r="F63" s="13"/>
      <c r="G63" s="13"/>
      <c r="H63" s="13"/>
      <c r="I63" s="13" t="s">
        <v>487</v>
      </c>
      <c r="J63" s="14" t="s">
        <v>2060</v>
      </c>
      <c r="K63" s="15">
        <v>3.8181940000000001</v>
      </c>
      <c r="L63" s="15">
        <v>3.8181940000000001</v>
      </c>
      <c r="M63" s="15">
        <f t="shared" si="1"/>
        <v>0</v>
      </c>
      <c r="N63" s="23"/>
      <c r="O63" s="23"/>
      <c r="P63" s="23"/>
      <c r="Q63" s="23"/>
    </row>
    <row r="64" spans="1:17" ht="30" x14ac:dyDescent="0.3">
      <c r="A64" s="23"/>
      <c r="B64" s="22"/>
      <c r="C64" s="22"/>
      <c r="D64" s="13"/>
      <c r="E64" s="28"/>
      <c r="F64" s="13"/>
      <c r="G64" s="13"/>
      <c r="H64" s="13"/>
      <c r="I64" s="13" t="s">
        <v>488</v>
      </c>
      <c r="J64" s="14" t="s">
        <v>2597</v>
      </c>
      <c r="K64" s="15">
        <v>2.6635179999999998</v>
      </c>
      <c r="L64" s="15">
        <v>2.6635179999999998</v>
      </c>
      <c r="M64" s="15">
        <f t="shared" si="1"/>
        <v>0</v>
      </c>
      <c r="N64" s="23"/>
      <c r="O64" s="23"/>
      <c r="P64" s="23"/>
      <c r="Q64" s="23"/>
    </row>
    <row r="65" spans="1:17" ht="30" x14ac:dyDescent="0.3">
      <c r="A65" s="23"/>
      <c r="B65" s="22"/>
      <c r="C65" s="22"/>
      <c r="D65" s="13"/>
      <c r="E65" s="28"/>
      <c r="F65" s="13"/>
      <c r="G65" s="13"/>
      <c r="H65" s="13"/>
      <c r="I65" s="13" t="s">
        <v>489</v>
      </c>
      <c r="J65" s="14" t="s">
        <v>490</v>
      </c>
      <c r="K65" s="15">
        <v>2.2268520000000001</v>
      </c>
      <c r="L65" s="15">
        <v>2.2268520000000001</v>
      </c>
      <c r="M65" s="15">
        <f t="shared" si="1"/>
        <v>0</v>
      </c>
      <c r="N65" s="23"/>
      <c r="O65" s="23"/>
      <c r="P65" s="23"/>
      <c r="Q65" s="23"/>
    </row>
    <row r="66" spans="1:17" ht="30" x14ac:dyDescent="0.3">
      <c r="A66" s="23"/>
      <c r="B66" s="22"/>
      <c r="C66" s="22"/>
      <c r="D66" s="13"/>
      <c r="E66" s="28"/>
      <c r="F66" s="13"/>
      <c r="G66" s="13"/>
      <c r="H66" s="13"/>
      <c r="I66" s="13" t="s">
        <v>491</v>
      </c>
      <c r="J66" s="14" t="s">
        <v>2598</v>
      </c>
      <c r="K66" s="15">
        <v>4.375432</v>
      </c>
      <c r="L66" s="15">
        <v>4.375432</v>
      </c>
      <c r="M66" s="15">
        <f t="shared" si="1"/>
        <v>0</v>
      </c>
      <c r="N66" s="23"/>
      <c r="O66" s="23"/>
      <c r="P66" s="23"/>
      <c r="Q66" s="23"/>
    </row>
    <row r="67" spans="1:17" ht="60" x14ac:dyDescent="0.3">
      <c r="A67" s="23"/>
      <c r="B67" s="22"/>
      <c r="C67" s="22"/>
      <c r="D67" s="13"/>
      <c r="E67" s="28"/>
      <c r="F67" s="13"/>
      <c r="G67" s="13"/>
      <c r="H67" s="13"/>
      <c r="I67" s="13" t="s">
        <v>492</v>
      </c>
      <c r="J67" s="14" t="s">
        <v>2599</v>
      </c>
      <c r="K67" s="15">
        <v>1.0499590000000001</v>
      </c>
      <c r="L67" s="15">
        <v>1.0499590000000001</v>
      </c>
      <c r="M67" s="15">
        <f t="shared" si="1"/>
        <v>0</v>
      </c>
      <c r="N67" s="23"/>
      <c r="O67" s="23"/>
      <c r="P67" s="23"/>
      <c r="Q67" s="23"/>
    </row>
    <row r="68" spans="1:17" ht="30" x14ac:dyDescent="0.3">
      <c r="A68" s="23"/>
      <c r="B68" s="22"/>
      <c r="C68" s="22"/>
      <c r="D68" s="13"/>
      <c r="E68" s="28"/>
      <c r="F68" s="13"/>
      <c r="G68" s="13"/>
      <c r="H68" s="13"/>
      <c r="I68" s="13" t="s">
        <v>493</v>
      </c>
      <c r="J68" s="14" t="s">
        <v>2600</v>
      </c>
      <c r="K68" s="15">
        <v>6.5514570000000001</v>
      </c>
      <c r="L68" s="15">
        <v>6.5514570000000001</v>
      </c>
      <c r="M68" s="15">
        <f t="shared" si="1"/>
        <v>0</v>
      </c>
      <c r="N68" s="23"/>
      <c r="O68" s="23"/>
      <c r="P68" s="23"/>
      <c r="Q68" s="23"/>
    </row>
    <row r="69" spans="1:17" ht="15" x14ac:dyDescent="0.3">
      <c r="A69" s="23"/>
      <c r="B69" s="22"/>
      <c r="C69" s="22"/>
      <c r="D69" s="13"/>
      <c r="E69" s="28"/>
      <c r="F69" s="13"/>
      <c r="G69" s="13"/>
      <c r="H69" s="30" t="s">
        <v>456</v>
      </c>
      <c r="I69" s="30"/>
      <c r="J69" s="70"/>
      <c r="K69" s="35">
        <v>61.466715000000001</v>
      </c>
      <c r="L69" s="35">
        <v>61.466715000000001</v>
      </c>
      <c r="M69" s="35">
        <f t="shared" si="1"/>
        <v>0</v>
      </c>
      <c r="N69" s="23"/>
      <c r="O69" s="23"/>
      <c r="P69" s="23"/>
      <c r="Q69" s="23"/>
    </row>
    <row r="70" spans="1:17" ht="15" x14ac:dyDescent="0.3">
      <c r="A70" s="23"/>
      <c r="B70" s="22"/>
      <c r="C70" s="22"/>
      <c r="D70" s="13"/>
      <c r="E70" s="28"/>
      <c r="F70" s="13"/>
      <c r="G70" s="13"/>
      <c r="H70" s="13"/>
      <c r="I70" s="13" t="s">
        <v>457</v>
      </c>
      <c r="J70" s="14" t="s">
        <v>494</v>
      </c>
      <c r="K70" s="15">
        <v>52.299169999999997</v>
      </c>
      <c r="L70" s="15">
        <v>52.299169999999997</v>
      </c>
      <c r="M70" s="15">
        <f t="shared" si="1"/>
        <v>0</v>
      </c>
      <c r="N70" s="23"/>
      <c r="O70" s="23"/>
      <c r="P70" s="23"/>
      <c r="Q70" s="23"/>
    </row>
    <row r="71" spans="1:17" ht="15" x14ac:dyDescent="0.3">
      <c r="A71" s="23"/>
      <c r="B71" s="22"/>
      <c r="C71" s="22"/>
      <c r="D71" s="13"/>
      <c r="E71" s="28"/>
      <c r="F71" s="13"/>
      <c r="G71" s="13"/>
      <c r="H71" s="13"/>
      <c r="I71" s="13" t="s">
        <v>461</v>
      </c>
      <c r="J71" s="14" t="s">
        <v>495</v>
      </c>
      <c r="K71" s="15">
        <v>9.1675450000000005</v>
      </c>
      <c r="L71" s="15">
        <v>9.1675450000000005</v>
      </c>
      <c r="M71" s="15">
        <f t="shared" si="1"/>
        <v>0</v>
      </c>
      <c r="N71" s="23"/>
      <c r="O71" s="23"/>
      <c r="P71" s="23"/>
      <c r="Q71" s="23"/>
    </row>
    <row r="72" spans="1:17" ht="15" x14ac:dyDescent="0.3">
      <c r="A72" s="23"/>
      <c r="B72" s="22"/>
      <c r="C72" s="22"/>
      <c r="D72" s="13"/>
      <c r="E72" s="29">
        <v>41</v>
      </c>
      <c r="F72" s="30" t="s">
        <v>31</v>
      </c>
      <c r="G72" s="30"/>
      <c r="H72" s="30"/>
      <c r="I72" s="30"/>
      <c r="J72" s="70"/>
      <c r="K72" s="35">
        <v>133.51087899999999</v>
      </c>
      <c r="L72" s="35">
        <v>133.51087899999999</v>
      </c>
      <c r="M72" s="35">
        <f t="shared" ref="M72:M135" si="2">L72-K72</f>
        <v>0</v>
      </c>
      <c r="N72" s="23"/>
      <c r="O72" s="23"/>
      <c r="P72" s="23"/>
      <c r="Q72" s="23"/>
    </row>
    <row r="73" spans="1:17" ht="15" x14ac:dyDescent="0.3">
      <c r="A73" s="23"/>
      <c r="B73" s="22"/>
      <c r="C73" s="22"/>
      <c r="D73" s="13"/>
      <c r="E73" s="28"/>
      <c r="F73" s="13"/>
      <c r="G73" s="13" t="s">
        <v>16</v>
      </c>
      <c r="H73" s="13"/>
      <c r="I73" s="13"/>
      <c r="J73" s="14"/>
      <c r="K73" s="15">
        <v>133.51087899999999</v>
      </c>
      <c r="L73" s="15">
        <v>133.51087899999999</v>
      </c>
      <c r="M73" s="15">
        <f t="shared" si="2"/>
        <v>0</v>
      </c>
      <c r="N73" s="23"/>
      <c r="O73" s="23"/>
      <c r="P73" s="23"/>
      <c r="Q73" s="23"/>
    </row>
    <row r="74" spans="1:17" ht="15" x14ac:dyDescent="0.3">
      <c r="A74" s="23"/>
      <c r="B74" s="22"/>
      <c r="C74" s="22"/>
      <c r="D74" s="13"/>
      <c r="E74" s="28"/>
      <c r="F74" s="13"/>
      <c r="G74" s="13"/>
      <c r="H74" s="30" t="s">
        <v>17</v>
      </c>
      <c r="I74" s="30"/>
      <c r="J74" s="70"/>
      <c r="K74" s="35">
        <v>113.683798</v>
      </c>
      <c r="L74" s="35">
        <v>113.683798</v>
      </c>
      <c r="M74" s="35">
        <f t="shared" si="2"/>
        <v>0</v>
      </c>
      <c r="N74" s="23"/>
      <c r="O74" s="23"/>
      <c r="P74" s="23"/>
      <c r="Q74" s="23"/>
    </row>
    <row r="75" spans="1:17" ht="30" x14ac:dyDescent="0.3">
      <c r="A75" s="23"/>
      <c r="B75" s="22"/>
      <c r="C75" s="22"/>
      <c r="D75" s="13"/>
      <c r="E75" s="28"/>
      <c r="F75" s="13"/>
      <c r="G75" s="13"/>
      <c r="H75" s="13"/>
      <c r="I75" s="13" t="s">
        <v>496</v>
      </c>
      <c r="J75" s="14" t="s">
        <v>497</v>
      </c>
      <c r="K75" s="15">
        <v>113.683798</v>
      </c>
      <c r="L75" s="15">
        <v>113.683798</v>
      </c>
      <c r="M75" s="15">
        <f t="shared" si="2"/>
        <v>0</v>
      </c>
      <c r="N75" s="23"/>
      <c r="O75" s="23"/>
      <c r="P75" s="23"/>
      <c r="Q75" s="23"/>
    </row>
    <row r="76" spans="1:17" ht="15" x14ac:dyDescent="0.3">
      <c r="A76" s="23"/>
      <c r="B76" s="22"/>
      <c r="C76" s="22"/>
      <c r="D76" s="13"/>
      <c r="E76" s="28"/>
      <c r="F76" s="13"/>
      <c r="G76" s="13"/>
      <c r="H76" s="30" t="s">
        <v>456</v>
      </c>
      <c r="I76" s="30"/>
      <c r="J76" s="70"/>
      <c r="K76" s="35">
        <v>19.827081</v>
      </c>
      <c r="L76" s="35">
        <v>19.827081</v>
      </c>
      <c r="M76" s="35">
        <f t="shared" si="2"/>
        <v>0</v>
      </c>
      <c r="N76" s="23"/>
      <c r="O76" s="23"/>
      <c r="P76" s="23"/>
      <c r="Q76" s="23"/>
    </row>
    <row r="77" spans="1:17" ht="15" x14ac:dyDescent="0.3">
      <c r="A77" s="23"/>
      <c r="B77" s="22"/>
      <c r="C77" s="22"/>
      <c r="D77" s="13"/>
      <c r="E77" s="28"/>
      <c r="F77" s="13"/>
      <c r="G77" s="13"/>
      <c r="H77" s="13"/>
      <c r="I77" s="13" t="s">
        <v>457</v>
      </c>
      <c r="J77" s="14" t="s">
        <v>494</v>
      </c>
      <c r="K77" s="15">
        <v>17.058820000000001</v>
      </c>
      <c r="L77" s="15">
        <v>17.058820000000001</v>
      </c>
      <c r="M77" s="15">
        <f t="shared" si="2"/>
        <v>0</v>
      </c>
      <c r="N77" s="23"/>
      <c r="O77" s="23"/>
      <c r="P77" s="23"/>
      <c r="Q77" s="23"/>
    </row>
    <row r="78" spans="1:17" ht="15" x14ac:dyDescent="0.3">
      <c r="A78" s="23"/>
      <c r="B78" s="22"/>
      <c r="C78" s="22"/>
      <c r="D78" s="13"/>
      <c r="E78" s="28"/>
      <c r="F78" s="13"/>
      <c r="G78" s="13"/>
      <c r="H78" s="13"/>
      <c r="I78" s="13" t="s">
        <v>461</v>
      </c>
      <c r="J78" s="14" t="s">
        <v>498</v>
      </c>
      <c r="K78" s="15">
        <v>2.7682609999999999</v>
      </c>
      <c r="L78" s="15">
        <v>2.7682609999999999</v>
      </c>
      <c r="M78" s="15">
        <f t="shared" si="2"/>
        <v>0</v>
      </c>
      <c r="N78" s="23"/>
      <c r="O78" s="23"/>
      <c r="P78" s="23"/>
      <c r="Q78" s="23"/>
    </row>
    <row r="79" spans="1:17" ht="15" x14ac:dyDescent="0.3">
      <c r="A79" s="23"/>
      <c r="B79" s="22"/>
      <c r="C79" s="22"/>
      <c r="D79" s="13"/>
      <c r="E79" s="29">
        <v>43</v>
      </c>
      <c r="F79" s="30" t="s">
        <v>32</v>
      </c>
      <c r="G79" s="30"/>
      <c r="H79" s="30"/>
      <c r="I79" s="30"/>
      <c r="J79" s="70"/>
      <c r="K79" s="35">
        <v>356.25143800000001</v>
      </c>
      <c r="L79" s="35">
        <v>356.25143800000001</v>
      </c>
      <c r="M79" s="35">
        <f t="shared" si="2"/>
        <v>0</v>
      </c>
      <c r="N79" s="23"/>
      <c r="O79" s="23"/>
      <c r="P79" s="23"/>
      <c r="Q79" s="23"/>
    </row>
    <row r="80" spans="1:17" ht="15" x14ac:dyDescent="0.3">
      <c r="A80" s="23"/>
      <c r="B80" s="22"/>
      <c r="C80" s="22"/>
      <c r="D80" s="13"/>
      <c r="E80" s="28"/>
      <c r="F80" s="13"/>
      <c r="G80" s="13" t="s">
        <v>16</v>
      </c>
      <c r="H80" s="13"/>
      <c r="I80" s="13"/>
      <c r="J80" s="14"/>
      <c r="K80" s="15">
        <v>356.25143800000001</v>
      </c>
      <c r="L80" s="15">
        <v>356.25143800000001</v>
      </c>
      <c r="M80" s="15">
        <f t="shared" si="2"/>
        <v>0</v>
      </c>
      <c r="N80" s="23"/>
      <c r="O80" s="23"/>
      <c r="P80" s="23"/>
      <c r="Q80" s="23"/>
    </row>
    <row r="81" spans="1:17" ht="15" x14ac:dyDescent="0.3">
      <c r="A81" s="23"/>
      <c r="B81" s="22"/>
      <c r="C81" s="22"/>
      <c r="D81" s="13"/>
      <c r="E81" s="28"/>
      <c r="F81" s="13"/>
      <c r="G81" s="13"/>
      <c r="H81" s="30" t="s">
        <v>17</v>
      </c>
      <c r="I81" s="30"/>
      <c r="J81" s="70"/>
      <c r="K81" s="35">
        <v>266.76193000000001</v>
      </c>
      <c r="L81" s="35">
        <v>266.76193000000001</v>
      </c>
      <c r="M81" s="35">
        <f t="shared" si="2"/>
        <v>0</v>
      </c>
      <c r="N81" s="23"/>
      <c r="O81" s="23"/>
      <c r="P81" s="23"/>
      <c r="Q81" s="23"/>
    </row>
    <row r="82" spans="1:17" ht="30" x14ac:dyDescent="0.3">
      <c r="A82" s="23"/>
      <c r="B82" s="22"/>
      <c r="C82" s="22"/>
      <c r="D82" s="13"/>
      <c r="E82" s="28"/>
      <c r="F82" s="13"/>
      <c r="G82" s="13"/>
      <c r="H82" s="13"/>
      <c r="I82" s="13" t="s">
        <v>503</v>
      </c>
      <c r="J82" s="14" t="s">
        <v>504</v>
      </c>
      <c r="K82" s="15">
        <v>248.806084</v>
      </c>
      <c r="L82" s="15">
        <v>248.806084</v>
      </c>
      <c r="M82" s="15">
        <f t="shared" si="2"/>
        <v>0</v>
      </c>
      <c r="N82" s="23"/>
      <c r="O82" s="23"/>
      <c r="P82" s="23"/>
      <c r="Q82" s="23"/>
    </row>
    <row r="83" spans="1:17" ht="15" x14ac:dyDescent="0.3">
      <c r="A83" s="23"/>
      <c r="B83" s="22"/>
      <c r="C83" s="22"/>
      <c r="D83" s="13"/>
      <c r="E83" s="28"/>
      <c r="F83" s="13"/>
      <c r="G83" s="13"/>
      <c r="H83" s="13"/>
      <c r="I83" s="13" t="s">
        <v>505</v>
      </c>
      <c r="J83" s="14" t="s">
        <v>506</v>
      </c>
      <c r="K83" s="15">
        <v>17.955846000000001</v>
      </c>
      <c r="L83" s="15">
        <v>17.955846000000001</v>
      </c>
      <c r="M83" s="15">
        <f t="shared" si="2"/>
        <v>0</v>
      </c>
      <c r="N83" s="23"/>
      <c r="O83" s="23"/>
      <c r="P83" s="23"/>
      <c r="Q83" s="23"/>
    </row>
    <row r="84" spans="1:17" ht="15" x14ac:dyDescent="0.3">
      <c r="A84" s="23"/>
      <c r="B84" s="22"/>
      <c r="C84" s="22"/>
      <c r="D84" s="13"/>
      <c r="E84" s="28"/>
      <c r="F84" s="13"/>
      <c r="G84" s="13"/>
      <c r="H84" s="30" t="s">
        <v>456</v>
      </c>
      <c r="I84" s="30"/>
      <c r="J84" s="70"/>
      <c r="K84" s="35">
        <v>89.489508000000001</v>
      </c>
      <c r="L84" s="35">
        <v>89.489508000000001</v>
      </c>
      <c r="M84" s="35">
        <f t="shared" si="2"/>
        <v>0</v>
      </c>
      <c r="N84" s="23"/>
      <c r="O84" s="23"/>
      <c r="P84" s="23"/>
      <c r="Q84" s="23"/>
    </row>
    <row r="85" spans="1:17" ht="15" x14ac:dyDescent="0.3">
      <c r="A85" s="23"/>
      <c r="B85" s="22"/>
      <c r="C85" s="22"/>
      <c r="D85" s="13"/>
      <c r="E85" s="28"/>
      <c r="F85" s="13"/>
      <c r="G85" s="13"/>
      <c r="H85" s="13"/>
      <c r="I85" s="13" t="s">
        <v>457</v>
      </c>
      <c r="J85" s="14" t="s">
        <v>494</v>
      </c>
      <c r="K85" s="15">
        <v>79.305648000000005</v>
      </c>
      <c r="L85" s="15">
        <v>79.305648000000005</v>
      </c>
      <c r="M85" s="15">
        <f t="shared" si="2"/>
        <v>0</v>
      </c>
      <c r="N85" s="23"/>
      <c r="O85" s="23"/>
      <c r="P85" s="23"/>
      <c r="Q85" s="23"/>
    </row>
    <row r="86" spans="1:17" ht="15" x14ac:dyDescent="0.3">
      <c r="A86" s="23"/>
      <c r="B86" s="22"/>
      <c r="C86" s="22"/>
      <c r="D86" s="13"/>
      <c r="E86" s="28"/>
      <c r="F86" s="13"/>
      <c r="G86" s="13"/>
      <c r="H86" s="13"/>
      <c r="I86" s="13" t="s">
        <v>461</v>
      </c>
      <c r="J86" s="14" t="s">
        <v>498</v>
      </c>
      <c r="K86" s="15">
        <v>10.183859999999999</v>
      </c>
      <c r="L86" s="15">
        <v>10.183859999999999</v>
      </c>
      <c r="M86" s="15">
        <f t="shared" si="2"/>
        <v>0</v>
      </c>
      <c r="N86" s="23"/>
      <c r="O86" s="23"/>
      <c r="P86" s="23"/>
      <c r="Q86" s="23"/>
    </row>
    <row r="87" spans="1:17" ht="15" x14ac:dyDescent="0.3">
      <c r="A87" s="23"/>
      <c r="B87" s="22"/>
      <c r="C87" s="22"/>
      <c r="D87" s="13"/>
      <c r="E87" s="29">
        <v>44</v>
      </c>
      <c r="F87" s="30" t="s">
        <v>33</v>
      </c>
      <c r="G87" s="30"/>
      <c r="H87" s="30"/>
      <c r="I87" s="30"/>
      <c r="J87" s="70"/>
      <c r="K87" s="35">
        <v>211.95110299999999</v>
      </c>
      <c r="L87" s="35">
        <v>211.95110299999999</v>
      </c>
      <c r="M87" s="35">
        <f t="shared" si="2"/>
        <v>0</v>
      </c>
      <c r="N87" s="23"/>
      <c r="O87" s="23"/>
      <c r="P87" s="23"/>
      <c r="Q87" s="23"/>
    </row>
    <row r="88" spans="1:17" ht="15" x14ac:dyDescent="0.3">
      <c r="A88" s="23"/>
      <c r="B88" s="22"/>
      <c r="C88" s="22"/>
      <c r="D88" s="13"/>
      <c r="E88" s="28"/>
      <c r="F88" s="13"/>
      <c r="G88" s="13" t="s">
        <v>16</v>
      </c>
      <c r="H88" s="13"/>
      <c r="I88" s="13"/>
      <c r="J88" s="14"/>
      <c r="K88" s="15">
        <v>211.95110299999999</v>
      </c>
      <c r="L88" s="15">
        <v>211.95110299999999</v>
      </c>
      <c r="M88" s="15">
        <f t="shared" si="2"/>
        <v>0</v>
      </c>
      <c r="N88" s="23"/>
      <c r="O88" s="23"/>
      <c r="P88" s="23"/>
      <c r="Q88" s="23"/>
    </row>
    <row r="89" spans="1:17" ht="15" x14ac:dyDescent="0.3">
      <c r="A89" s="23"/>
      <c r="B89" s="22"/>
      <c r="C89" s="22"/>
      <c r="D89" s="13"/>
      <c r="E89" s="28"/>
      <c r="F89" s="13"/>
      <c r="G89" s="13"/>
      <c r="H89" s="30" t="s">
        <v>17</v>
      </c>
      <c r="I89" s="30"/>
      <c r="J89" s="70"/>
      <c r="K89" s="35">
        <v>185.56209699999999</v>
      </c>
      <c r="L89" s="35">
        <v>185.56209699999999</v>
      </c>
      <c r="M89" s="35">
        <f t="shared" si="2"/>
        <v>0</v>
      </c>
      <c r="N89" s="23"/>
      <c r="O89" s="23"/>
      <c r="P89" s="23"/>
      <c r="Q89" s="23"/>
    </row>
    <row r="90" spans="1:17" ht="30" x14ac:dyDescent="0.3">
      <c r="A90" s="23"/>
      <c r="B90" s="22"/>
      <c r="C90" s="22"/>
      <c r="D90" s="13"/>
      <c r="E90" s="28"/>
      <c r="F90" s="13"/>
      <c r="G90" s="13"/>
      <c r="H90" s="13"/>
      <c r="I90" s="13" t="s">
        <v>463</v>
      </c>
      <c r="J90" s="14" t="s">
        <v>507</v>
      </c>
      <c r="K90" s="15">
        <v>85.504863</v>
      </c>
      <c r="L90" s="15">
        <v>85.504863</v>
      </c>
      <c r="M90" s="15">
        <f t="shared" si="2"/>
        <v>0</v>
      </c>
      <c r="N90" s="23"/>
      <c r="O90" s="23"/>
      <c r="P90" s="23"/>
      <c r="Q90" s="23"/>
    </row>
    <row r="91" spans="1:17" ht="30" x14ac:dyDescent="0.3">
      <c r="A91" s="23"/>
      <c r="B91" s="22"/>
      <c r="C91" s="22"/>
      <c r="D91" s="13"/>
      <c r="E91" s="28"/>
      <c r="F91" s="13"/>
      <c r="G91" s="13"/>
      <c r="H91" s="13"/>
      <c r="I91" s="13" t="s">
        <v>465</v>
      </c>
      <c r="J91" s="14" t="s">
        <v>508</v>
      </c>
      <c r="K91" s="15">
        <v>31.511946999999999</v>
      </c>
      <c r="L91" s="15">
        <v>31.511946999999999</v>
      </c>
      <c r="M91" s="15">
        <f t="shared" si="2"/>
        <v>0</v>
      </c>
      <c r="N91" s="23"/>
      <c r="O91" s="23"/>
      <c r="P91" s="23"/>
      <c r="Q91" s="23"/>
    </row>
    <row r="92" spans="1:17" ht="30" x14ac:dyDescent="0.3">
      <c r="A92" s="23"/>
      <c r="B92" s="22"/>
      <c r="C92" s="22"/>
      <c r="D92" s="13"/>
      <c r="E92" s="28"/>
      <c r="F92" s="13"/>
      <c r="G92" s="13"/>
      <c r="H92" s="13"/>
      <c r="I92" s="13" t="s">
        <v>466</v>
      </c>
      <c r="J92" s="14" t="s">
        <v>509</v>
      </c>
      <c r="K92" s="15">
        <v>35.759321999999997</v>
      </c>
      <c r="L92" s="15">
        <v>35.759321999999997</v>
      </c>
      <c r="M92" s="15">
        <f t="shared" si="2"/>
        <v>0</v>
      </c>
      <c r="N92" s="23"/>
      <c r="O92" s="23"/>
      <c r="P92" s="23"/>
      <c r="Q92" s="23"/>
    </row>
    <row r="93" spans="1:17" ht="30" x14ac:dyDescent="0.3">
      <c r="A93" s="23"/>
      <c r="B93" s="22"/>
      <c r="C93" s="22"/>
      <c r="D93" s="13"/>
      <c r="E93" s="28"/>
      <c r="F93" s="13"/>
      <c r="G93" s="13"/>
      <c r="H93" s="13"/>
      <c r="I93" s="13" t="s">
        <v>510</v>
      </c>
      <c r="J93" s="14" t="s">
        <v>511</v>
      </c>
      <c r="K93" s="15">
        <v>14.785964999999999</v>
      </c>
      <c r="L93" s="15">
        <v>14.785964999999999</v>
      </c>
      <c r="M93" s="15">
        <f t="shared" si="2"/>
        <v>0</v>
      </c>
      <c r="N93" s="23"/>
      <c r="O93" s="23"/>
      <c r="P93" s="23"/>
      <c r="Q93" s="23"/>
    </row>
    <row r="94" spans="1:17" ht="15" x14ac:dyDescent="0.3">
      <c r="A94" s="23"/>
      <c r="B94" s="22"/>
      <c r="C94" s="22"/>
      <c r="D94" s="13"/>
      <c r="E94" s="28"/>
      <c r="F94" s="13"/>
      <c r="G94" s="13"/>
      <c r="H94" s="13"/>
      <c r="I94" s="13" t="s">
        <v>512</v>
      </c>
      <c r="J94" s="14" t="s">
        <v>513</v>
      </c>
      <c r="K94" s="15">
        <v>18</v>
      </c>
      <c r="L94" s="15">
        <v>18</v>
      </c>
      <c r="M94" s="15">
        <f t="shared" si="2"/>
        <v>0</v>
      </c>
      <c r="N94" s="23"/>
      <c r="O94" s="23"/>
      <c r="P94" s="23"/>
      <c r="Q94" s="23"/>
    </row>
    <row r="95" spans="1:17" ht="15" x14ac:dyDescent="0.3">
      <c r="A95" s="23"/>
      <c r="B95" s="22"/>
      <c r="C95" s="22"/>
      <c r="D95" s="13"/>
      <c r="E95" s="28"/>
      <c r="F95" s="13"/>
      <c r="G95" s="13"/>
      <c r="H95" s="30" t="s">
        <v>456</v>
      </c>
      <c r="I95" s="30"/>
      <c r="J95" s="70"/>
      <c r="K95" s="35">
        <v>26.389005999999998</v>
      </c>
      <c r="L95" s="35">
        <v>26.389005999999998</v>
      </c>
      <c r="M95" s="35">
        <f t="shared" si="2"/>
        <v>0</v>
      </c>
      <c r="N95" s="23"/>
      <c r="O95" s="23"/>
      <c r="P95" s="23"/>
      <c r="Q95" s="23"/>
    </row>
    <row r="96" spans="1:17" ht="15" x14ac:dyDescent="0.3">
      <c r="A96" s="23"/>
      <c r="B96" s="22"/>
      <c r="C96" s="22"/>
      <c r="D96" s="13"/>
      <c r="E96" s="28"/>
      <c r="F96" s="13"/>
      <c r="G96" s="13"/>
      <c r="H96" s="13"/>
      <c r="I96" s="13" t="s">
        <v>457</v>
      </c>
      <c r="J96" s="14" t="s">
        <v>494</v>
      </c>
      <c r="K96" s="15">
        <v>22.035171999999999</v>
      </c>
      <c r="L96" s="15">
        <v>22.035171999999999</v>
      </c>
      <c r="M96" s="15">
        <f t="shared" si="2"/>
        <v>0</v>
      </c>
      <c r="N96" s="23"/>
      <c r="O96" s="23"/>
      <c r="P96" s="23"/>
      <c r="Q96" s="23"/>
    </row>
    <row r="97" spans="1:17" ht="15" x14ac:dyDescent="0.3">
      <c r="A97" s="23"/>
      <c r="B97" s="22"/>
      <c r="C97" s="22"/>
      <c r="D97" s="13"/>
      <c r="E97" s="28"/>
      <c r="F97" s="13"/>
      <c r="G97" s="13"/>
      <c r="H97" s="13"/>
      <c r="I97" s="13" t="s">
        <v>461</v>
      </c>
      <c r="J97" s="14" t="s">
        <v>498</v>
      </c>
      <c r="K97" s="15">
        <v>4.353834</v>
      </c>
      <c r="L97" s="15">
        <v>4.353834</v>
      </c>
      <c r="M97" s="15">
        <f t="shared" si="2"/>
        <v>0</v>
      </c>
      <c r="N97" s="23"/>
      <c r="O97" s="23"/>
      <c r="P97" s="23"/>
      <c r="Q97" s="23"/>
    </row>
    <row r="98" spans="1:17" ht="15" x14ac:dyDescent="0.3">
      <c r="A98" s="23"/>
      <c r="B98" s="22"/>
      <c r="C98" s="22"/>
      <c r="D98" s="13"/>
      <c r="E98" s="29">
        <v>49</v>
      </c>
      <c r="F98" s="30" t="s">
        <v>2163</v>
      </c>
      <c r="G98" s="30"/>
      <c r="H98" s="30"/>
      <c r="I98" s="30"/>
      <c r="J98" s="70"/>
      <c r="K98" s="35">
        <v>3840.2050570000001</v>
      </c>
      <c r="L98" s="35">
        <v>3840.2050570000001</v>
      </c>
      <c r="M98" s="35">
        <f t="shared" si="2"/>
        <v>0</v>
      </c>
      <c r="N98" s="23"/>
      <c r="O98" s="23"/>
      <c r="P98" s="23"/>
      <c r="Q98" s="23"/>
    </row>
    <row r="99" spans="1:17" ht="15" x14ac:dyDescent="0.3">
      <c r="A99" s="23"/>
      <c r="B99" s="22"/>
      <c r="C99" s="22"/>
      <c r="D99" s="13"/>
      <c r="E99" s="28"/>
      <c r="F99" s="13"/>
      <c r="G99" s="13" t="s">
        <v>16</v>
      </c>
      <c r="H99" s="13"/>
      <c r="I99" s="13"/>
      <c r="J99" s="14"/>
      <c r="K99" s="15">
        <v>3840.2050570000001</v>
      </c>
      <c r="L99" s="15">
        <v>3840.2050570000001</v>
      </c>
      <c r="M99" s="15">
        <f t="shared" si="2"/>
        <v>0</v>
      </c>
      <c r="N99" s="23"/>
      <c r="O99" s="23"/>
      <c r="P99" s="23"/>
      <c r="Q99" s="23"/>
    </row>
    <row r="100" spans="1:17" ht="15" x14ac:dyDescent="0.3">
      <c r="A100" s="23"/>
      <c r="B100" s="22"/>
      <c r="C100" s="22"/>
      <c r="D100" s="13"/>
      <c r="E100" s="28"/>
      <c r="F100" s="13"/>
      <c r="G100" s="13"/>
      <c r="H100" s="30" t="s">
        <v>17</v>
      </c>
      <c r="I100" s="30"/>
      <c r="J100" s="70"/>
      <c r="K100" s="35">
        <v>3533.0103039999999</v>
      </c>
      <c r="L100" s="35">
        <v>3533.0103039999999</v>
      </c>
      <c r="M100" s="35">
        <f t="shared" si="2"/>
        <v>0</v>
      </c>
      <c r="N100" s="23"/>
      <c r="O100" s="23"/>
      <c r="P100" s="23"/>
      <c r="Q100" s="23"/>
    </row>
    <row r="101" spans="1:17" ht="15" x14ac:dyDescent="0.3">
      <c r="A101" s="23"/>
      <c r="B101" s="22"/>
      <c r="C101" s="22"/>
      <c r="D101" s="13"/>
      <c r="E101" s="28"/>
      <c r="F101" s="13"/>
      <c r="G101" s="13"/>
      <c r="H101" s="13"/>
      <c r="I101" s="13" t="s">
        <v>465</v>
      </c>
      <c r="J101" s="14" t="s">
        <v>845</v>
      </c>
      <c r="K101" s="15">
        <v>2605.6584050000001</v>
      </c>
      <c r="L101" s="15">
        <v>2605.6584050000001</v>
      </c>
      <c r="M101" s="15">
        <f t="shared" si="2"/>
        <v>0</v>
      </c>
      <c r="N101" s="23"/>
      <c r="O101" s="23"/>
      <c r="P101" s="23"/>
      <c r="Q101" s="23"/>
    </row>
    <row r="102" spans="1:17" ht="15" x14ac:dyDescent="0.3">
      <c r="A102" s="23"/>
      <c r="B102" s="22"/>
      <c r="C102" s="22"/>
      <c r="D102" s="13"/>
      <c r="E102" s="28"/>
      <c r="F102" s="13"/>
      <c r="G102" s="13"/>
      <c r="H102" s="13"/>
      <c r="I102" s="13" t="s">
        <v>466</v>
      </c>
      <c r="J102" s="14" t="s">
        <v>846</v>
      </c>
      <c r="K102" s="15">
        <v>368.91253499999999</v>
      </c>
      <c r="L102" s="15">
        <v>368.91253499999999</v>
      </c>
      <c r="M102" s="15">
        <f t="shared" si="2"/>
        <v>0</v>
      </c>
      <c r="N102" s="23"/>
      <c r="O102" s="23"/>
      <c r="P102" s="23"/>
      <c r="Q102" s="23"/>
    </row>
    <row r="103" spans="1:17" ht="30" x14ac:dyDescent="0.3">
      <c r="A103" s="23"/>
      <c r="B103" s="22"/>
      <c r="C103" s="22"/>
      <c r="D103" s="13"/>
      <c r="E103" s="28"/>
      <c r="F103" s="13"/>
      <c r="G103" s="13"/>
      <c r="H103" s="13"/>
      <c r="I103" s="13" t="s">
        <v>510</v>
      </c>
      <c r="J103" s="14" t="s">
        <v>847</v>
      </c>
      <c r="K103" s="15">
        <v>0.11476600000000001</v>
      </c>
      <c r="L103" s="15">
        <v>0.11476600000000001</v>
      </c>
      <c r="M103" s="15">
        <f t="shared" si="2"/>
        <v>0</v>
      </c>
      <c r="N103" s="23"/>
      <c r="O103" s="23"/>
      <c r="P103" s="23"/>
      <c r="Q103" s="23"/>
    </row>
    <row r="104" spans="1:17" ht="15" x14ac:dyDescent="0.3">
      <c r="A104" s="23"/>
      <c r="B104" s="22"/>
      <c r="C104" s="22"/>
      <c r="D104" s="13"/>
      <c r="E104" s="28"/>
      <c r="F104" s="13"/>
      <c r="G104" s="13"/>
      <c r="H104" s="13"/>
      <c r="I104" s="13" t="s">
        <v>468</v>
      </c>
      <c r="J104" s="14" t="s">
        <v>848</v>
      </c>
      <c r="K104" s="15">
        <v>126.202377</v>
      </c>
      <c r="L104" s="15">
        <v>126.202377</v>
      </c>
      <c r="M104" s="15">
        <f t="shared" si="2"/>
        <v>0</v>
      </c>
      <c r="N104" s="23"/>
      <c r="O104" s="23"/>
      <c r="P104" s="23"/>
      <c r="Q104" s="23"/>
    </row>
    <row r="105" spans="1:17" ht="15" x14ac:dyDescent="0.3">
      <c r="A105" s="23"/>
      <c r="B105" s="22"/>
      <c r="C105" s="22"/>
      <c r="D105" s="13"/>
      <c r="E105" s="28"/>
      <c r="F105" s="13"/>
      <c r="G105" s="13"/>
      <c r="H105" s="13"/>
      <c r="I105" s="13" t="s">
        <v>471</v>
      </c>
      <c r="J105" s="14" t="s">
        <v>2601</v>
      </c>
      <c r="K105" s="15">
        <v>124.238319</v>
      </c>
      <c r="L105" s="15">
        <v>124.238319</v>
      </c>
      <c r="M105" s="15">
        <f t="shared" si="2"/>
        <v>0</v>
      </c>
      <c r="N105" s="23"/>
      <c r="O105" s="23"/>
      <c r="P105" s="23"/>
      <c r="Q105" s="23"/>
    </row>
    <row r="106" spans="1:17" ht="30" x14ac:dyDescent="0.3">
      <c r="A106" s="23"/>
      <c r="B106" s="22"/>
      <c r="C106" s="22"/>
      <c r="D106" s="13"/>
      <c r="E106" s="28"/>
      <c r="F106" s="13"/>
      <c r="G106" s="13"/>
      <c r="H106" s="13"/>
      <c r="I106" s="13" t="s">
        <v>643</v>
      </c>
      <c r="J106" s="14" t="s">
        <v>2602</v>
      </c>
      <c r="K106" s="15">
        <v>90.564024000000003</v>
      </c>
      <c r="L106" s="15">
        <v>90.564024000000003</v>
      </c>
      <c r="M106" s="15">
        <f t="shared" si="2"/>
        <v>0</v>
      </c>
      <c r="N106" s="23"/>
      <c r="O106" s="23"/>
      <c r="P106" s="23"/>
      <c r="Q106" s="23"/>
    </row>
    <row r="107" spans="1:17" ht="15" x14ac:dyDescent="0.3">
      <c r="A107" s="23"/>
      <c r="B107" s="22"/>
      <c r="C107" s="22"/>
      <c r="D107" s="13"/>
      <c r="E107" s="28"/>
      <c r="F107" s="13"/>
      <c r="G107" s="13"/>
      <c r="H107" s="13"/>
      <c r="I107" s="13" t="s">
        <v>529</v>
      </c>
      <c r="J107" s="14" t="s">
        <v>2603</v>
      </c>
      <c r="K107" s="15">
        <v>23.724843</v>
      </c>
      <c r="L107" s="15">
        <v>23.724843</v>
      </c>
      <c r="M107" s="15">
        <f t="shared" si="2"/>
        <v>0</v>
      </c>
      <c r="N107" s="23"/>
      <c r="O107" s="23"/>
      <c r="P107" s="23"/>
      <c r="Q107" s="23"/>
    </row>
    <row r="108" spans="1:17" ht="15" x14ac:dyDescent="0.3">
      <c r="A108" s="23"/>
      <c r="B108" s="22"/>
      <c r="C108" s="22"/>
      <c r="D108" s="13"/>
      <c r="E108" s="28"/>
      <c r="F108" s="13"/>
      <c r="G108" s="13"/>
      <c r="H108" s="13"/>
      <c r="I108" s="13" t="s">
        <v>472</v>
      </c>
      <c r="J108" s="14" t="s">
        <v>849</v>
      </c>
      <c r="K108" s="15">
        <v>42.263998000000001</v>
      </c>
      <c r="L108" s="15">
        <v>42.263998000000001</v>
      </c>
      <c r="M108" s="15">
        <f t="shared" si="2"/>
        <v>0</v>
      </c>
      <c r="N108" s="23"/>
      <c r="O108" s="23"/>
      <c r="P108" s="23"/>
      <c r="Q108" s="23"/>
    </row>
    <row r="109" spans="1:17" ht="30" x14ac:dyDescent="0.3">
      <c r="A109" s="23"/>
      <c r="B109" s="22"/>
      <c r="C109" s="22"/>
      <c r="D109" s="13"/>
      <c r="E109" s="28"/>
      <c r="F109" s="13"/>
      <c r="G109" s="13"/>
      <c r="H109" s="13"/>
      <c r="I109" s="13" t="s">
        <v>473</v>
      </c>
      <c r="J109" s="14" t="s">
        <v>850</v>
      </c>
      <c r="K109" s="15">
        <v>57.887675000000002</v>
      </c>
      <c r="L109" s="15">
        <v>57.887675000000002</v>
      </c>
      <c r="M109" s="15">
        <f t="shared" si="2"/>
        <v>0</v>
      </c>
      <c r="N109" s="23"/>
      <c r="O109" s="23"/>
      <c r="P109" s="23"/>
      <c r="Q109" s="23"/>
    </row>
    <row r="110" spans="1:17" ht="15" x14ac:dyDescent="0.3">
      <c r="A110" s="23"/>
      <c r="B110" s="22"/>
      <c r="C110" s="22"/>
      <c r="D110" s="13"/>
      <c r="E110" s="28"/>
      <c r="F110" s="13"/>
      <c r="G110" s="13"/>
      <c r="H110" s="13"/>
      <c r="I110" s="13" t="s">
        <v>475</v>
      </c>
      <c r="J110" s="14" t="s">
        <v>2604</v>
      </c>
      <c r="K110" s="15">
        <v>60.414042000000002</v>
      </c>
      <c r="L110" s="15">
        <v>60.414042000000002</v>
      </c>
      <c r="M110" s="15">
        <f t="shared" si="2"/>
        <v>0</v>
      </c>
      <c r="N110" s="23"/>
      <c r="O110" s="23"/>
      <c r="P110" s="23"/>
      <c r="Q110" s="23"/>
    </row>
    <row r="111" spans="1:17" ht="15" x14ac:dyDescent="0.3">
      <c r="A111" s="23"/>
      <c r="B111" s="22"/>
      <c r="C111" s="22"/>
      <c r="D111" s="13"/>
      <c r="E111" s="28"/>
      <c r="F111" s="13"/>
      <c r="G111" s="13"/>
      <c r="H111" s="13"/>
      <c r="I111" s="13" t="s">
        <v>2107</v>
      </c>
      <c r="J111" s="14" t="s">
        <v>2108</v>
      </c>
      <c r="K111" s="15">
        <v>23.070179</v>
      </c>
      <c r="L111" s="15">
        <v>23.070179</v>
      </c>
      <c r="M111" s="15">
        <f t="shared" si="2"/>
        <v>0</v>
      </c>
      <c r="N111" s="23"/>
      <c r="O111" s="23"/>
      <c r="P111" s="23"/>
      <c r="Q111" s="23"/>
    </row>
    <row r="112" spans="1:17" ht="15" x14ac:dyDescent="0.3">
      <c r="A112" s="23"/>
      <c r="B112" s="22"/>
      <c r="C112" s="22"/>
      <c r="D112" s="13"/>
      <c r="E112" s="28"/>
      <c r="F112" s="13"/>
      <c r="G112" s="13"/>
      <c r="H112" s="13"/>
      <c r="I112" s="13" t="s">
        <v>20</v>
      </c>
      <c r="J112" s="14" t="s">
        <v>27</v>
      </c>
      <c r="K112" s="15">
        <v>9.9591410000000007</v>
      </c>
      <c r="L112" s="15">
        <v>9.9591410000000007</v>
      </c>
      <c r="M112" s="15">
        <f t="shared" si="2"/>
        <v>0</v>
      </c>
      <c r="N112" s="23"/>
      <c r="O112" s="23"/>
      <c r="P112" s="23"/>
      <c r="Q112" s="23"/>
    </row>
    <row r="113" spans="1:17" ht="15" x14ac:dyDescent="0.3">
      <c r="A113" s="23"/>
      <c r="B113" s="22"/>
      <c r="C113" s="22"/>
      <c r="D113" s="13"/>
      <c r="E113" s="28"/>
      <c r="F113" s="13"/>
      <c r="G113" s="13"/>
      <c r="H113" s="30" t="s">
        <v>456</v>
      </c>
      <c r="I113" s="30"/>
      <c r="J113" s="70"/>
      <c r="K113" s="35">
        <v>307.19475299999999</v>
      </c>
      <c r="L113" s="35">
        <v>307.19475299999999</v>
      </c>
      <c r="M113" s="35">
        <f t="shared" si="2"/>
        <v>0</v>
      </c>
      <c r="N113" s="23"/>
      <c r="O113" s="23"/>
      <c r="P113" s="23"/>
      <c r="Q113" s="23"/>
    </row>
    <row r="114" spans="1:17" ht="15" x14ac:dyDescent="0.3">
      <c r="A114" s="23"/>
      <c r="B114" s="22"/>
      <c r="C114" s="22"/>
      <c r="D114" s="13"/>
      <c r="E114" s="28"/>
      <c r="F114" s="13"/>
      <c r="G114" s="13"/>
      <c r="H114" s="13"/>
      <c r="I114" s="13" t="s">
        <v>457</v>
      </c>
      <c r="J114" s="14" t="s">
        <v>494</v>
      </c>
      <c r="K114" s="15">
        <v>287.98566599999998</v>
      </c>
      <c r="L114" s="15">
        <v>287.98566599999998</v>
      </c>
      <c r="M114" s="15">
        <f t="shared" si="2"/>
        <v>0</v>
      </c>
      <c r="N114" s="23"/>
      <c r="O114" s="23"/>
      <c r="P114" s="23"/>
      <c r="Q114" s="23"/>
    </row>
    <row r="115" spans="1:17" ht="15" x14ac:dyDescent="0.3">
      <c r="A115" s="23"/>
      <c r="B115" s="22"/>
      <c r="C115" s="22"/>
      <c r="D115" s="13"/>
      <c r="E115" s="28"/>
      <c r="F115" s="13"/>
      <c r="G115" s="13"/>
      <c r="H115" s="13"/>
      <c r="I115" s="13" t="s">
        <v>461</v>
      </c>
      <c r="J115" s="14" t="s">
        <v>498</v>
      </c>
      <c r="K115" s="15">
        <v>19.209087</v>
      </c>
      <c r="L115" s="15">
        <v>19.209087</v>
      </c>
      <c r="M115" s="15">
        <f t="shared" si="2"/>
        <v>0</v>
      </c>
      <c r="N115" s="23"/>
      <c r="O115" s="23"/>
      <c r="P115" s="23"/>
      <c r="Q115" s="23"/>
    </row>
    <row r="116" spans="1:17" ht="15" x14ac:dyDescent="0.3">
      <c r="A116" s="23"/>
      <c r="B116" s="22"/>
      <c r="C116" s="22"/>
      <c r="D116" s="24" t="s">
        <v>34</v>
      </c>
      <c r="E116" s="25"/>
      <c r="F116" s="24"/>
      <c r="G116" s="24"/>
      <c r="H116" s="24"/>
      <c r="I116" s="24"/>
      <c r="J116" s="26"/>
      <c r="K116" s="27">
        <v>8479.0284240000001</v>
      </c>
      <c r="L116" s="27">
        <v>8479.0284240000001</v>
      </c>
      <c r="M116" s="27">
        <f t="shared" si="2"/>
        <v>0</v>
      </c>
      <c r="N116" s="23"/>
      <c r="O116" s="23"/>
      <c r="P116" s="23"/>
      <c r="Q116" s="23"/>
    </row>
    <row r="117" spans="1:17" ht="15" x14ac:dyDescent="0.3">
      <c r="A117" s="23"/>
      <c r="B117" s="22"/>
      <c r="C117" s="22"/>
      <c r="D117" s="13"/>
      <c r="E117" s="29">
        <v>40</v>
      </c>
      <c r="F117" s="30" t="s">
        <v>35</v>
      </c>
      <c r="G117" s="30"/>
      <c r="H117" s="30"/>
      <c r="I117" s="30"/>
      <c r="J117" s="70"/>
      <c r="K117" s="35">
        <v>8479.0284240000001</v>
      </c>
      <c r="L117" s="35">
        <v>8479.0284240000001</v>
      </c>
      <c r="M117" s="35">
        <f t="shared" si="2"/>
        <v>0</v>
      </c>
      <c r="N117" s="23"/>
      <c r="O117" s="23"/>
      <c r="P117" s="23"/>
      <c r="Q117" s="23"/>
    </row>
    <row r="118" spans="1:17" ht="15" x14ac:dyDescent="0.3">
      <c r="A118" s="23"/>
      <c r="B118" s="22"/>
      <c r="C118" s="22"/>
      <c r="D118" s="13"/>
      <c r="E118" s="28"/>
      <c r="F118" s="13"/>
      <c r="G118" s="13" t="s">
        <v>16</v>
      </c>
      <c r="H118" s="13"/>
      <c r="I118" s="13"/>
      <c r="J118" s="14"/>
      <c r="K118" s="15">
        <v>8479.0284240000001</v>
      </c>
      <c r="L118" s="15">
        <v>8479.0284240000001</v>
      </c>
      <c r="M118" s="15">
        <f t="shared" si="2"/>
        <v>0</v>
      </c>
      <c r="N118" s="23"/>
      <c r="O118" s="23"/>
      <c r="P118" s="23"/>
      <c r="Q118" s="23"/>
    </row>
    <row r="119" spans="1:17" ht="15" x14ac:dyDescent="0.3">
      <c r="A119" s="23"/>
      <c r="B119" s="22"/>
      <c r="C119" s="22"/>
      <c r="D119" s="13"/>
      <c r="E119" s="28"/>
      <c r="F119" s="13"/>
      <c r="G119" s="13"/>
      <c r="H119" s="30" t="s">
        <v>17</v>
      </c>
      <c r="I119" s="30"/>
      <c r="J119" s="70"/>
      <c r="K119" s="35">
        <v>8341.8563909999993</v>
      </c>
      <c r="L119" s="35">
        <v>8341.8563909999993</v>
      </c>
      <c r="M119" s="35">
        <f t="shared" si="2"/>
        <v>0</v>
      </c>
      <c r="N119" s="23"/>
      <c r="O119" s="23"/>
      <c r="P119" s="23"/>
      <c r="Q119" s="23"/>
    </row>
    <row r="120" spans="1:17" ht="30" x14ac:dyDescent="0.3">
      <c r="A120" s="23"/>
      <c r="B120" s="22"/>
      <c r="C120" s="22"/>
      <c r="D120" s="13"/>
      <c r="E120" s="28"/>
      <c r="F120" s="13"/>
      <c r="G120" s="13"/>
      <c r="H120" s="13"/>
      <c r="I120" s="13" t="s">
        <v>442</v>
      </c>
      <c r="J120" s="14" t="s">
        <v>514</v>
      </c>
      <c r="K120" s="15">
        <v>64.562074999999993</v>
      </c>
      <c r="L120" s="15">
        <v>64.562074999999993</v>
      </c>
      <c r="M120" s="15">
        <f t="shared" si="2"/>
        <v>0</v>
      </c>
      <c r="N120" s="23"/>
      <c r="O120" s="23"/>
      <c r="P120" s="23"/>
      <c r="Q120" s="23"/>
    </row>
    <row r="121" spans="1:17" ht="15" x14ac:dyDescent="0.3">
      <c r="A121" s="23"/>
      <c r="B121" s="22"/>
      <c r="C121" s="22"/>
      <c r="D121" s="13"/>
      <c r="E121" s="28"/>
      <c r="F121" s="13"/>
      <c r="G121" s="13"/>
      <c r="H121" s="13"/>
      <c r="I121" s="13" t="s">
        <v>515</v>
      </c>
      <c r="J121" s="14" t="s">
        <v>516</v>
      </c>
      <c r="K121" s="15">
        <v>1595.8507990000001</v>
      </c>
      <c r="L121" s="15">
        <v>1595.8507990000001</v>
      </c>
      <c r="M121" s="15">
        <f t="shared" si="2"/>
        <v>0</v>
      </c>
      <c r="N121" s="23"/>
      <c r="O121" s="23"/>
      <c r="P121" s="23"/>
      <c r="Q121" s="23"/>
    </row>
    <row r="122" spans="1:17" ht="15" x14ac:dyDescent="0.3">
      <c r="A122" s="23"/>
      <c r="B122" s="22"/>
      <c r="C122" s="22"/>
      <c r="D122" s="13"/>
      <c r="E122" s="28"/>
      <c r="F122" s="13"/>
      <c r="G122" s="13"/>
      <c r="H122" s="13"/>
      <c r="I122" s="13" t="s">
        <v>499</v>
      </c>
      <c r="J122" s="14" t="s">
        <v>517</v>
      </c>
      <c r="K122" s="15">
        <v>28.331047999999999</v>
      </c>
      <c r="L122" s="15">
        <v>28.331047999999999</v>
      </c>
      <c r="M122" s="15">
        <f t="shared" si="2"/>
        <v>0</v>
      </c>
      <c r="N122" s="23"/>
      <c r="O122" s="23"/>
      <c r="P122" s="23"/>
      <c r="Q122" s="23"/>
    </row>
    <row r="123" spans="1:17" ht="15" x14ac:dyDescent="0.3">
      <c r="A123" s="23"/>
      <c r="B123" s="22"/>
      <c r="C123" s="22"/>
      <c r="D123" s="13"/>
      <c r="E123" s="28"/>
      <c r="F123" s="13"/>
      <c r="G123" s="13"/>
      <c r="H123" s="13"/>
      <c r="I123" s="13" t="s">
        <v>500</v>
      </c>
      <c r="J123" s="14" t="s">
        <v>518</v>
      </c>
      <c r="K123" s="15">
        <v>6653.1124689999997</v>
      </c>
      <c r="L123" s="15">
        <v>6653.1124689999997</v>
      </c>
      <c r="M123" s="15">
        <f t="shared" si="2"/>
        <v>0</v>
      </c>
      <c r="N123" s="23"/>
      <c r="O123" s="23"/>
      <c r="P123" s="23"/>
      <c r="Q123" s="23"/>
    </row>
    <row r="124" spans="1:17" ht="15" x14ac:dyDescent="0.3">
      <c r="A124" s="23"/>
      <c r="B124" s="22"/>
      <c r="C124" s="22"/>
      <c r="D124" s="13"/>
      <c r="E124" s="28"/>
      <c r="F124" s="13"/>
      <c r="G124" s="13"/>
      <c r="H124" s="30" t="s">
        <v>456</v>
      </c>
      <c r="I124" s="30"/>
      <c r="J124" s="70"/>
      <c r="K124" s="35">
        <v>137.172033</v>
      </c>
      <c r="L124" s="35">
        <v>137.172033</v>
      </c>
      <c r="M124" s="35">
        <f t="shared" si="2"/>
        <v>0</v>
      </c>
      <c r="N124" s="23"/>
      <c r="O124" s="23"/>
      <c r="P124" s="23"/>
      <c r="Q124" s="23"/>
    </row>
    <row r="125" spans="1:17" ht="15" x14ac:dyDescent="0.3">
      <c r="A125" s="23"/>
      <c r="B125" s="22"/>
      <c r="C125" s="22"/>
      <c r="D125" s="13"/>
      <c r="E125" s="28"/>
      <c r="F125" s="13"/>
      <c r="G125" s="13"/>
      <c r="H125" s="13"/>
      <c r="I125" s="13" t="s">
        <v>457</v>
      </c>
      <c r="J125" s="14" t="s">
        <v>494</v>
      </c>
      <c r="K125" s="15">
        <v>122.83303600000001</v>
      </c>
      <c r="L125" s="15">
        <v>122.83303600000001</v>
      </c>
      <c r="M125" s="15">
        <f t="shared" si="2"/>
        <v>0</v>
      </c>
      <c r="N125" s="23"/>
      <c r="O125" s="23"/>
      <c r="P125" s="23"/>
      <c r="Q125" s="23"/>
    </row>
    <row r="126" spans="1:17" ht="15" x14ac:dyDescent="0.3">
      <c r="A126" s="23"/>
      <c r="B126" s="22"/>
      <c r="C126" s="22"/>
      <c r="D126" s="13"/>
      <c r="E126" s="28"/>
      <c r="F126" s="13"/>
      <c r="G126" s="13"/>
      <c r="H126" s="13"/>
      <c r="I126" s="13" t="s">
        <v>461</v>
      </c>
      <c r="J126" s="14" t="s">
        <v>498</v>
      </c>
      <c r="K126" s="15">
        <v>14.338997000000001</v>
      </c>
      <c r="L126" s="15">
        <v>14.338997000000001</v>
      </c>
      <c r="M126" s="15">
        <f t="shared" si="2"/>
        <v>0</v>
      </c>
      <c r="N126" s="23"/>
      <c r="O126" s="23"/>
      <c r="P126" s="23"/>
      <c r="Q126" s="23"/>
    </row>
    <row r="127" spans="1:17" ht="15" x14ac:dyDescent="0.3">
      <c r="A127" s="23"/>
      <c r="B127" s="22"/>
      <c r="C127" s="22"/>
      <c r="D127" s="24" t="s">
        <v>36</v>
      </c>
      <c r="E127" s="25"/>
      <c r="F127" s="24"/>
      <c r="G127" s="24"/>
      <c r="H127" s="24"/>
      <c r="I127" s="24"/>
      <c r="J127" s="26"/>
      <c r="K127" s="27">
        <v>750.36817499999995</v>
      </c>
      <c r="L127" s="27">
        <v>750.36817499999995</v>
      </c>
      <c r="M127" s="27">
        <f t="shared" si="2"/>
        <v>0</v>
      </c>
      <c r="N127" s="23"/>
      <c r="O127" s="23"/>
      <c r="P127" s="23"/>
      <c r="Q127" s="23"/>
    </row>
    <row r="128" spans="1:17" ht="15" x14ac:dyDescent="0.3">
      <c r="A128" s="23"/>
      <c r="B128" s="22"/>
      <c r="C128" s="22"/>
      <c r="D128" s="13"/>
      <c r="E128" s="29">
        <v>32</v>
      </c>
      <c r="F128" s="30" t="s">
        <v>37</v>
      </c>
      <c r="G128" s="30"/>
      <c r="H128" s="30"/>
      <c r="I128" s="30"/>
      <c r="J128" s="70"/>
      <c r="K128" s="35">
        <v>750.36817499999995</v>
      </c>
      <c r="L128" s="35">
        <v>750.36817499999995</v>
      </c>
      <c r="M128" s="35">
        <f t="shared" si="2"/>
        <v>0</v>
      </c>
      <c r="N128" s="23"/>
      <c r="O128" s="23"/>
      <c r="P128" s="23"/>
      <c r="Q128" s="23"/>
    </row>
    <row r="129" spans="1:17" ht="15" x14ac:dyDescent="0.3">
      <c r="A129" s="23"/>
      <c r="B129" s="22"/>
      <c r="C129" s="22"/>
      <c r="D129" s="13"/>
      <c r="E129" s="28"/>
      <c r="F129" s="13"/>
      <c r="G129" s="13" t="s">
        <v>16</v>
      </c>
      <c r="H129" s="13"/>
      <c r="I129" s="13"/>
      <c r="J129" s="14"/>
      <c r="K129" s="15">
        <v>750.36817499999995</v>
      </c>
      <c r="L129" s="15">
        <v>750.36817499999995</v>
      </c>
      <c r="M129" s="15">
        <f t="shared" si="2"/>
        <v>0</v>
      </c>
      <c r="N129" s="23"/>
      <c r="O129" s="23"/>
      <c r="P129" s="23"/>
      <c r="Q129" s="23"/>
    </row>
    <row r="130" spans="1:17" ht="15" x14ac:dyDescent="0.3">
      <c r="A130" s="23"/>
      <c r="B130" s="22"/>
      <c r="C130" s="22"/>
      <c r="D130" s="13"/>
      <c r="E130" s="28"/>
      <c r="F130" s="13"/>
      <c r="G130" s="13"/>
      <c r="H130" s="30" t="s">
        <v>17</v>
      </c>
      <c r="I130" s="30"/>
      <c r="J130" s="70"/>
      <c r="K130" s="35">
        <v>723.65234399999997</v>
      </c>
      <c r="L130" s="35">
        <v>723.65234399999997</v>
      </c>
      <c r="M130" s="35">
        <f t="shared" si="2"/>
        <v>0</v>
      </c>
      <c r="N130" s="23"/>
      <c r="O130" s="23"/>
      <c r="P130" s="23"/>
      <c r="Q130" s="23"/>
    </row>
    <row r="131" spans="1:17" ht="15" x14ac:dyDescent="0.3">
      <c r="A131" s="23"/>
      <c r="B131" s="22"/>
      <c r="C131" s="22"/>
      <c r="D131" s="13"/>
      <c r="E131" s="28"/>
      <c r="F131" s="13"/>
      <c r="G131" s="13"/>
      <c r="H131" s="13"/>
      <c r="I131" s="13" t="s">
        <v>463</v>
      </c>
      <c r="J131" s="14" t="s">
        <v>519</v>
      </c>
      <c r="K131" s="15">
        <v>713.65234499999997</v>
      </c>
      <c r="L131" s="15">
        <v>713.65234499999997</v>
      </c>
      <c r="M131" s="15">
        <f t="shared" si="2"/>
        <v>0</v>
      </c>
      <c r="N131" s="23"/>
      <c r="O131" s="23"/>
      <c r="P131" s="23"/>
      <c r="Q131" s="23"/>
    </row>
    <row r="132" spans="1:17" ht="15" x14ac:dyDescent="0.3">
      <c r="A132" s="23"/>
      <c r="B132" s="22"/>
      <c r="C132" s="22"/>
      <c r="D132" s="13"/>
      <c r="E132" s="28"/>
      <c r="F132" s="13"/>
      <c r="G132" s="13"/>
      <c r="H132" s="13"/>
      <c r="I132" s="13" t="s">
        <v>512</v>
      </c>
      <c r="J132" s="14" t="s">
        <v>513</v>
      </c>
      <c r="K132" s="15">
        <v>9.9999990000000007</v>
      </c>
      <c r="L132" s="15">
        <v>9.9999990000000007</v>
      </c>
      <c r="M132" s="15">
        <f t="shared" si="2"/>
        <v>0</v>
      </c>
      <c r="N132" s="23"/>
      <c r="O132" s="23"/>
      <c r="P132" s="23"/>
      <c r="Q132" s="23"/>
    </row>
    <row r="133" spans="1:17" ht="15" x14ac:dyDescent="0.3">
      <c r="A133" s="23"/>
      <c r="B133" s="22"/>
      <c r="C133" s="22"/>
      <c r="D133" s="13"/>
      <c r="E133" s="28"/>
      <c r="F133" s="13"/>
      <c r="G133" s="13"/>
      <c r="H133" s="30" t="s">
        <v>456</v>
      </c>
      <c r="I133" s="30"/>
      <c r="J133" s="70"/>
      <c r="K133" s="35">
        <v>26.715831000000001</v>
      </c>
      <c r="L133" s="35">
        <v>26.715831000000001</v>
      </c>
      <c r="M133" s="35">
        <f t="shared" si="2"/>
        <v>0</v>
      </c>
      <c r="N133" s="23"/>
      <c r="O133" s="23"/>
      <c r="P133" s="23"/>
      <c r="Q133" s="23"/>
    </row>
    <row r="134" spans="1:17" ht="15" x14ac:dyDescent="0.3">
      <c r="A134" s="23"/>
      <c r="B134" s="22"/>
      <c r="C134" s="22"/>
      <c r="D134" s="13"/>
      <c r="E134" s="28"/>
      <c r="F134" s="13"/>
      <c r="G134" s="13"/>
      <c r="H134" s="13"/>
      <c r="I134" s="13" t="s">
        <v>457</v>
      </c>
      <c r="J134" s="14" t="s">
        <v>494</v>
      </c>
      <c r="K134" s="15">
        <v>26.715831000000001</v>
      </c>
      <c r="L134" s="15">
        <v>26.715831000000001</v>
      </c>
      <c r="M134" s="15">
        <f t="shared" si="2"/>
        <v>0</v>
      </c>
      <c r="N134" s="23"/>
      <c r="O134" s="23"/>
      <c r="P134" s="23"/>
      <c r="Q134" s="23"/>
    </row>
    <row r="135" spans="1:17" ht="15" x14ac:dyDescent="0.3">
      <c r="A135" s="23"/>
      <c r="B135" s="22"/>
      <c r="C135" s="22"/>
      <c r="D135" s="24" t="s">
        <v>38</v>
      </c>
      <c r="E135" s="25"/>
      <c r="F135" s="24"/>
      <c r="G135" s="24"/>
      <c r="H135" s="24"/>
      <c r="I135" s="24"/>
      <c r="J135" s="26"/>
      <c r="K135" s="27">
        <v>267053.33072000003</v>
      </c>
      <c r="L135" s="27">
        <v>324656.26687170001</v>
      </c>
      <c r="M135" s="27">
        <f t="shared" si="2"/>
        <v>57602.936151699978</v>
      </c>
      <c r="N135" s="23"/>
      <c r="O135" s="23"/>
      <c r="P135" s="23"/>
      <c r="Q135" s="23"/>
    </row>
    <row r="136" spans="1:17" ht="15" x14ac:dyDescent="0.3">
      <c r="A136" s="23"/>
      <c r="B136" s="22"/>
      <c r="C136" s="22"/>
      <c r="D136" s="13"/>
      <c r="E136" s="29">
        <v>2</v>
      </c>
      <c r="F136" s="30" t="s">
        <v>39</v>
      </c>
      <c r="G136" s="30"/>
      <c r="H136" s="30"/>
      <c r="I136" s="30"/>
      <c r="J136" s="70"/>
      <c r="K136" s="35">
        <v>204.72623300000001</v>
      </c>
      <c r="L136" s="35">
        <v>209.39768700000008</v>
      </c>
      <c r="M136" s="35">
        <f t="shared" ref="M136:M199" si="3">L136-K136</f>
        <v>4.6714540000000682</v>
      </c>
      <c r="N136" s="23"/>
      <c r="O136" s="23"/>
      <c r="P136" s="23"/>
      <c r="Q136" s="23"/>
    </row>
    <row r="137" spans="1:17" ht="15" x14ac:dyDescent="0.3">
      <c r="A137" s="23"/>
      <c r="B137" s="22"/>
      <c r="C137" s="22"/>
      <c r="D137" s="13"/>
      <c r="E137" s="28"/>
      <c r="F137" s="13"/>
      <c r="G137" s="13" t="s">
        <v>16</v>
      </c>
      <c r="H137" s="13"/>
      <c r="I137" s="13"/>
      <c r="J137" s="14"/>
      <c r="K137" s="15">
        <v>204.72623300000001</v>
      </c>
      <c r="L137" s="15">
        <v>209.39768700000008</v>
      </c>
      <c r="M137" s="15">
        <f t="shared" si="3"/>
        <v>4.6714540000000682</v>
      </c>
      <c r="N137" s="23"/>
      <c r="O137" s="23"/>
      <c r="P137" s="23"/>
      <c r="Q137" s="23"/>
    </row>
    <row r="138" spans="1:17" ht="15" x14ac:dyDescent="0.3">
      <c r="A138" s="23"/>
      <c r="B138" s="22"/>
      <c r="C138" s="22"/>
      <c r="D138" s="13"/>
      <c r="E138" s="28"/>
      <c r="F138" s="13"/>
      <c r="G138" s="13"/>
      <c r="H138" s="30" t="s">
        <v>17</v>
      </c>
      <c r="I138" s="30"/>
      <c r="J138" s="70"/>
      <c r="K138" s="35">
        <v>196.94644700000001</v>
      </c>
      <c r="L138" s="35">
        <v>197.57434421000011</v>
      </c>
      <c r="M138" s="35">
        <f t="shared" si="3"/>
        <v>0.6278972100000999</v>
      </c>
      <c r="N138" s="23"/>
      <c r="O138" s="23"/>
      <c r="P138" s="23"/>
      <c r="Q138" s="23"/>
    </row>
    <row r="139" spans="1:17" ht="30" x14ac:dyDescent="0.3">
      <c r="A139" s="23"/>
      <c r="B139" s="22"/>
      <c r="C139" s="22"/>
      <c r="D139" s="13"/>
      <c r="E139" s="28"/>
      <c r="F139" s="13"/>
      <c r="G139" s="13"/>
      <c r="H139" s="13"/>
      <c r="I139" s="13" t="s">
        <v>442</v>
      </c>
      <c r="J139" s="14" t="s">
        <v>520</v>
      </c>
      <c r="K139" s="15">
        <v>1.98417</v>
      </c>
      <c r="L139" s="15">
        <v>2.41847368</v>
      </c>
      <c r="M139" s="15">
        <f t="shared" si="3"/>
        <v>0.43430367999999997</v>
      </c>
      <c r="N139" s="23"/>
      <c r="O139" s="23"/>
      <c r="P139" s="23"/>
      <c r="Q139" s="23"/>
    </row>
    <row r="140" spans="1:17" ht="30" x14ac:dyDescent="0.3">
      <c r="A140" s="23"/>
      <c r="B140" s="22"/>
      <c r="C140" s="22"/>
      <c r="D140" s="13"/>
      <c r="E140" s="28"/>
      <c r="F140" s="13"/>
      <c r="G140" s="13"/>
      <c r="H140" s="13"/>
      <c r="I140" s="13" t="s">
        <v>515</v>
      </c>
      <c r="J140" s="14" t="s">
        <v>521</v>
      </c>
      <c r="K140" s="15">
        <v>175.437749</v>
      </c>
      <c r="L140" s="15">
        <v>183.08689307000012</v>
      </c>
      <c r="M140" s="15">
        <f t="shared" si="3"/>
        <v>7.6491440700001192</v>
      </c>
      <c r="N140" s="23"/>
      <c r="O140" s="23"/>
      <c r="P140" s="23"/>
      <c r="Q140" s="23"/>
    </row>
    <row r="141" spans="1:17" ht="15" x14ac:dyDescent="0.3">
      <c r="A141" s="23"/>
      <c r="B141" s="22"/>
      <c r="C141" s="22"/>
      <c r="D141" s="13"/>
      <c r="E141" s="28"/>
      <c r="F141" s="13"/>
      <c r="G141" s="13"/>
      <c r="H141" s="13"/>
      <c r="I141" s="13" t="s">
        <v>499</v>
      </c>
      <c r="J141" s="14" t="s">
        <v>2605</v>
      </c>
      <c r="K141" s="15">
        <v>7.1480689999999996</v>
      </c>
      <c r="L141" s="15">
        <v>7.7273334800000004</v>
      </c>
      <c r="M141" s="15">
        <f t="shared" si="3"/>
        <v>0.57926448000000086</v>
      </c>
      <c r="N141" s="23"/>
      <c r="O141" s="23"/>
      <c r="P141" s="23"/>
      <c r="Q141" s="23"/>
    </row>
    <row r="142" spans="1:17" ht="30" x14ac:dyDescent="0.3">
      <c r="A142" s="23"/>
      <c r="B142" s="22"/>
      <c r="C142" s="22"/>
      <c r="D142" s="13"/>
      <c r="E142" s="28"/>
      <c r="F142" s="13"/>
      <c r="G142" s="13"/>
      <c r="H142" s="13"/>
      <c r="I142" s="13" t="s">
        <v>500</v>
      </c>
      <c r="J142" s="14" t="s">
        <v>522</v>
      </c>
      <c r="K142" s="15">
        <v>12.376459000000001</v>
      </c>
      <c r="L142" s="15">
        <v>0.54164398000000002</v>
      </c>
      <c r="M142" s="15">
        <f t="shared" si="3"/>
        <v>-11.834815020000001</v>
      </c>
      <c r="N142" s="23"/>
      <c r="O142" s="23"/>
      <c r="P142" s="23"/>
      <c r="Q142" s="23"/>
    </row>
    <row r="143" spans="1:17" ht="30" x14ac:dyDescent="0.3">
      <c r="A143" s="23"/>
      <c r="B143" s="22"/>
      <c r="C143" s="22"/>
      <c r="D143" s="13"/>
      <c r="E143" s="28"/>
      <c r="F143" s="13"/>
      <c r="G143" s="13"/>
      <c r="H143" s="13"/>
      <c r="I143" s="13" t="s">
        <v>501</v>
      </c>
      <c r="J143" s="14" t="s">
        <v>2606</v>
      </c>
      <c r="K143" s="15">
        <v>0</v>
      </c>
      <c r="L143" s="15">
        <v>3.8</v>
      </c>
      <c r="M143" s="15">
        <f t="shared" si="3"/>
        <v>3.8</v>
      </c>
      <c r="N143" s="23"/>
      <c r="O143" s="23"/>
      <c r="P143" s="23"/>
      <c r="Q143" s="23"/>
    </row>
    <row r="144" spans="1:17" ht="15" x14ac:dyDescent="0.3">
      <c r="A144" s="23"/>
      <c r="B144" s="22"/>
      <c r="C144" s="22"/>
      <c r="D144" s="13"/>
      <c r="E144" s="28"/>
      <c r="F144" s="13"/>
      <c r="G144" s="13"/>
      <c r="H144" s="30" t="s">
        <v>456</v>
      </c>
      <c r="I144" s="30"/>
      <c r="J144" s="70"/>
      <c r="K144" s="35">
        <v>7.7797859999999996</v>
      </c>
      <c r="L144" s="35">
        <v>11.823342790000003</v>
      </c>
      <c r="M144" s="35">
        <f t="shared" si="3"/>
        <v>4.0435567900000038</v>
      </c>
      <c r="N144" s="23"/>
      <c r="O144" s="23"/>
      <c r="P144" s="23"/>
      <c r="Q144" s="23"/>
    </row>
    <row r="145" spans="1:17" ht="15" x14ac:dyDescent="0.3">
      <c r="A145" s="23"/>
      <c r="B145" s="22"/>
      <c r="C145" s="22"/>
      <c r="D145" s="13"/>
      <c r="E145" s="28"/>
      <c r="F145" s="13"/>
      <c r="G145" s="13"/>
      <c r="H145" s="13"/>
      <c r="I145" s="13" t="s">
        <v>457</v>
      </c>
      <c r="J145" s="14" t="s">
        <v>494</v>
      </c>
      <c r="K145" s="15">
        <v>7.7797859999999996</v>
      </c>
      <c r="L145" s="15">
        <v>11.823342790000003</v>
      </c>
      <c r="M145" s="15">
        <f t="shared" si="3"/>
        <v>4.0435567900000038</v>
      </c>
      <c r="N145" s="23"/>
      <c r="O145" s="23"/>
      <c r="P145" s="23"/>
      <c r="Q145" s="23"/>
    </row>
    <row r="146" spans="1:17" ht="15" x14ac:dyDescent="0.3">
      <c r="A146" s="23"/>
      <c r="B146" s="22"/>
      <c r="C146" s="22"/>
      <c r="D146" s="13"/>
      <c r="E146" s="29">
        <v>4</v>
      </c>
      <c r="F146" s="30" t="s">
        <v>40</v>
      </c>
      <c r="G146" s="30"/>
      <c r="H146" s="30"/>
      <c r="I146" s="30"/>
      <c r="J146" s="70"/>
      <c r="K146" s="35">
        <v>1077.0443949999999</v>
      </c>
      <c r="L146" s="35">
        <v>1077.9256069199998</v>
      </c>
      <c r="M146" s="35">
        <f t="shared" si="3"/>
        <v>0.88121191999994153</v>
      </c>
      <c r="N146" s="23"/>
      <c r="O146" s="23"/>
      <c r="P146" s="23"/>
      <c r="Q146" s="23"/>
    </row>
    <row r="147" spans="1:17" ht="15" x14ac:dyDescent="0.3">
      <c r="A147" s="23"/>
      <c r="B147" s="22"/>
      <c r="C147" s="22"/>
      <c r="D147" s="13"/>
      <c r="E147" s="28"/>
      <c r="F147" s="13"/>
      <c r="G147" s="13" t="s">
        <v>16</v>
      </c>
      <c r="H147" s="13"/>
      <c r="I147" s="13"/>
      <c r="J147" s="14"/>
      <c r="K147" s="15">
        <v>1077.0443949999999</v>
      </c>
      <c r="L147" s="15">
        <v>1077.9256069199998</v>
      </c>
      <c r="M147" s="15">
        <f t="shared" si="3"/>
        <v>0.88121191999994153</v>
      </c>
      <c r="N147" s="23"/>
      <c r="O147" s="23"/>
      <c r="P147" s="23"/>
      <c r="Q147" s="23"/>
    </row>
    <row r="148" spans="1:17" ht="15" x14ac:dyDescent="0.3">
      <c r="A148" s="23"/>
      <c r="B148" s="22"/>
      <c r="C148" s="22"/>
      <c r="D148" s="13"/>
      <c r="E148" s="28"/>
      <c r="F148" s="13"/>
      <c r="G148" s="13"/>
      <c r="H148" s="30" t="s">
        <v>17</v>
      </c>
      <c r="I148" s="30"/>
      <c r="J148" s="70"/>
      <c r="K148" s="35">
        <v>980.66477399999997</v>
      </c>
      <c r="L148" s="35">
        <v>973.05839878999973</v>
      </c>
      <c r="M148" s="35">
        <f t="shared" si="3"/>
        <v>-7.6063752100002375</v>
      </c>
      <c r="N148" s="23"/>
      <c r="O148" s="23"/>
      <c r="P148" s="23"/>
      <c r="Q148" s="23"/>
    </row>
    <row r="149" spans="1:17" ht="30" x14ac:dyDescent="0.3">
      <c r="A149" s="23"/>
      <c r="B149" s="22"/>
      <c r="C149" s="22"/>
      <c r="D149" s="13"/>
      <c r="E149" s="28"/>
      <c r="F149" s="13"/>
      <c r="G149" s="13"/>
      <c r="H149" s="13"/>
      <c r="I149" s="13" t="s">
        <v>510</v>
      </c>
      <c r="J149" s="14" t="s">
        <v>526</v>
      </c>
      <c r="K149" s="15">
        <v>7.8658549999999998</v>
      </c>
      <c r="L149" s="15">
        <v>9.4027075900000021</v>
      </c>
      <c r="M149" s="15">
        <f t="shared" si="3"/>
        <v>1.5368525900000023</v>
      </c>
      <c r="N149" s="23"/>
      <c r="O149" s="23"/>
      <c r="P149" s="23"/>
      <c r="Q149" s="23"/>
    </row>
    <row r="150" spans="1:17" ht="15" x14ac:dyDescent="0.3">
      <c r="A150" s="23"/>
      <c r="B150" s="22"/>
      <c r="C150" s="22"/>
      <c r="D150" s="13"/>
      <c r="E150" s="28"/>
      <c r="F150" s="13"/>
      <c r="G150" s="13"/>
      <c r="H150" s="13"/>
      <c r="I150" s="13" t="s">
        <v>468</v>
      </c>
      <c r="J150" s="14" t="s">
        <v>527</v>
      </c>
      <c r="K150" s="15">
        <v>5.666633</v>
      </c>
      <c r="L150" s="15">
        <v>5.0153236300000001</v>
      </c>
      <c r="M150" s="15">
        <f t="shared" si="3"/>
        <v>-0.65130936999999989</v>
      </c>
      <c r="N150" s="23"/>
      <c r="O150" s="23"/>
      <c r="P150" s="23"/>
      <c r="Q150" s="23"/>
    </row>
    <row r="151" spans="1:17" ht="15" x14ac:dyDescent="0.3">
      <c r="A151" s="23"/>
      <c r="B151" s="22"/>
      <c r="C151" s="22"/>
      <c r="D151" s="13"/>
      <c r="E151" s="28"/>
      <c r="F151" s="13"/>
      <c r="G151" s="13"/>
      <c r="H151" s="13"/>
      <c r="I151" s="13" t="s">
        <v>471</v>
      </c>
      <c r="J151" s="14" t="s">
        <v>528</v>
      </c>
      <c r="K151" s="15">
        <v>362.57628999999997</v>
      </c>
      <c r="L151" s="15">
        <v>352.73478485999993</v>
      </c>
      <c r="M151" s="15">
        <f t="shared" si="3"/>
        <v>-9.841505140000038</v>
      </c>
      <c r="N151" s="23"/>
      <c r="O151" s="23"/>
      <c r="P151" s="23"/>
      <c r="Q151" s="23"/>
    </row>
    <row r="152" spans="1:17" ht="15" x14ac:dyDescent="0.3">
      <c r="A152" s="23"/>
      <c r="B152" s="22"/>
      <c r="C152" s="22"/>
      <c r="D152" s="13"/>
      <c r="E152" s="28"/>
      <c r="F152" s="13"/>
      <c r="G152" s="13"/>
      <c r="H152" s="13"/>
      <c r="I152" s="13" t="s">
        <v>529</v>
      </c>
      <c r="J152" s="13" t="s">
        <v>530</v>
      </c>
      <c r="K152" s="15">
        <v>77.491108999999994</v>
      </c>
      <c r="L152" s="15">
        <v>72.290529390000003</v>
      </c>
      <c r="M152" s="15">
        <f t="shared" si="3"/>
        <v>-5.2005796099999912</v>
      </c>
      <c r="N152" s="23"/>
      <c r="O152" s="23"/>
      <c r="P152" s="23"/>
      <c r="Q152" s="23"/>
    </row>
    <row r="153" spans="1:17" ht="15" x14ac:dyDescent="0.3">
      <c r="A153" s="23"/>
      <c r="B153" s="22"/>
      <c r="C153" s="22"/>
      <c r="D153" s="13"/>
      <c r="E153" s="28"/>
      <c r="F153" s="13"/>
      <c r="G153" s="13"/>
      <c r="H153" s="13"/>
      <c r="I153" s="13" t="s">
        <v>473</v>
      </c>
      <c r="J153" s="14" t="s">
        <v>531</v>
      </c>
      <c r="K153" s="15">
        <v>36.112726000000002</v>
      </c>
      <c r="L153" s="15">
        <v>28.2369962</v>
      </c>
      <c r="M153" s="15">
        <f t="shared" si="3"/>
        <v>-7.875729800000002</v>
      </c>
      <c r="N153" s="23"/>
      <c r="O153" s="23"/>
      <c r="P153" s="23"/>
      <c r="Q153" s="23"/>
    </row>
    <row r="154" spans="1:17" ht="15" x14ac:dyDescent="0.3">
      <c r="A154" s="23"/>
      <c r="B154" s="22"/>
      <c r="C154" s="22"/>
      <c r="D154" s="13"/>
      <c r="E154" s="28"/>
      <c r="F154" s="13"/>
      <c r="G154" s="13"/>
      <c r="H154" s="13"/>
      <c r="I154" s="13" t="s">
        <v>478</v>
      </c>
      <c r="J154" s="14" t="s">
        <v>532</v>
      </c>
      <c r="K154" s="15">
        <v>7.4623280000000003</v>
      </c>
      <c r="L154" s="15">
        <v>7.2747808900000006</v>
      </c>
      <c r="M154" s="15">
        <f t="shared" si="3"/>
        <v>-0.18754710999999968</v>
      </c>
      <c r="N154" s="23"/>
      <c r="O154" s="23"/>
      <c r="P154" s="23"/>
      <c r="Q154" s="23"/>
    </row>
    <row r="155" spans="1:17" ht="15" x14ac:dyDescent="0.3">
      <c r="A155" s="23"/>
      <c r="B155" s="22"/>
      <c r="C155" s="22"/>
      <c r="D155" s="13"/>
      <c r="E155" s="28"/>
      <c r="F155" s="13"/>
      <c r="G155" s="13"/>
      <c r="H155" s="13"/>
      <c r="I155" s="13" t="s">
        <v>442</v>
      </c>
      <c r="J155" s="14" t="s">
        <v>537</v>
      </c>
      <c r="K155" s="15">
        <v>105.999866</v>
      </c>
      <c r="L155" s="15">
        <v>102.30388051999995</v>
      </c>
      <c r="M155" s="15">
        <f t="shared" si="3"/>
        <v>-3.6959854800000471</v>
      </c>
      <c r="N155" s="23"/>
      <c r="O155" s="23"/>
      <c r="P155" s="23"/>
      <c r="Q155" s="23"/>
    </row>
    <row r="156" spans="1:17" ht="15" x14ac:dyDescent="0.3">
      <c r="A156" s="23"/>
      <c r="B156" s="22"/>
      <c r="C156" s="22"/>
      <c r="D156" s="13"/>
      <c r="E156" s="28"/>
      <c r="F156" s="13"/>
      <c r="G156" s="13"/>
      <c r="H156" s="13"/>
      <c r="I156" s="13" t="s">
        <v>515</v>
      </c>
      <c r="J156" s="14" t="s">
        <v>2607</v>
      </c>
      <c r="K156" s="15">
        <v>2.7291249999999998</v>
      </c>
      <c r="L156" s="15">
        <v>9.9942550399999988</v>
      </c>
      <c r="M156" s="15">
        <f t="shared" si="3"/>
        <v>7.265130039999999</v>
      </c>
      <c r="N156" s="23"/>
      <c r="O156" s="23"/>
      <c r="P156" s="23"/>
      <c r="Q156" s="23"/>
    </row>
    <row r="157" spans="1:17" ht="45" x14ac:dyDescent="0.3">
      <c r="A157" s="23"/>
      <c r="B157" s="22"/>
      <c r="C157" s="22"/>
      <c r="D157" s="13"/>
      <c r="E157" s="28"/>
      <c r="F157" s="13"/>
      <c r="G157" s="13"/>
      <c r="H157" s="13"/>
      <c r="I157" s="13" t="s">
        <v>501</v>
      </c>
      <c r="J157" s="14" t="s">
        <v>2151</v>
      </c>
      <c r="K157" s="15">
        <v>27.852215999999999</v>
      </c>
      <c r="L157" s="15">
        <v>26.653381790000005</v>
      </c>
      <c r="M157" s="15">
        <f t="shared" si="3"/>
        <v>-1.198834209999994</v>
      </c>
      <c r="N157" s="23"/>
      <c r="O157" s="23"/>
      <c r="P157" s="23"/>
      <c r="Q157" s="23"/>
    </row>
    <row r="158" spans="1:17" ht="15" x14ac:dyDescent="0.3">
      <c r="A158" s="23"/>
      <c r="B158" s="22"/>
      <c r="C158" s="22"/>
      <c r="D158" s="13"/>
      <c r="E158" s="28"/>
      <c r="F158" s="13"/>
      <c r="G158" s="13"/>
      <c r="H158" s="13"/>
      <c r="I158" s="13" t="s">
        <v>502</v>
      </c>
      <c r="J158" s="14" t="s">
        <v>538</v>
      </c>
      <c r="K158" s="15">
        <v>9.734731</v>
      </c>
      <c r="L158" s="15">
        <v>8.3171731599999994</v>
      </c>
      <c r="M158" s="15">
        <f t="shared" si="3"/>
        <v>-1.4175578400000006</v>
      </c>
      <c r="N158" s="23"/>
      <c r="O158" s="23"/>
      <c r="P158" s="23"/>
      <c r="Q158" s="23"/>
    </row>
    <row r="159" spans="1:17" ht="30" x14ac:dyDescent="0.3">
      <c r="A159" s="23"/>
      <c r="B159" s="22"/>
      <c r="C159" s="22"/>
      <c r="D159" s="13"/>
      <c r="E159" s="28"/>
      <c r="F159" s="13"/>
      <c r="G159" s="13"/>
      <c r="H159" s="13"/>
      <c r="I159" s="13" t="s">
        <v>539</v>
      </c>
      <c r="J159" s="14" t="s">
        <v>540</v>
      </c>
      <c r="K159" s="15">
        <v>19.446325999999999</v>
      </c>
      <c r="L159" s="15">
        <v>20.020725130000006</v>
      </c>
      <c r="M159" s="15">
        <f t="shared" si="3"/>
        <v>0.57439913000000686</v>
      </c>
      <c r="N159" s="23"/>
      <c r="O159" s="23"/>
      <c r="P159" s="23"/>
      <c r="Q159" s="23"/>
    </row>
    <row r="160" spans="1:17" ht="30" x14ac:dyDescent="0.3">
      <c r="A160" s="23"/>
      <c r="B160" s="22"/>
      <c r="C160" s="22"/>
      <c r="D160" s="13"/>
      <c r="E160" s="28"/>
      <c r="F160" s="13"/>
      <c r="G160" s="13"/>
      <c r="H160" s="13"/>
      <c r="I160" s="13" t="s">
        <v>543</v>
      </c>
      <c r="J160" s="14" t="s">
        <v>544</v>
      </c>
      <c r="K160" s="15">
        <v>11.786242</v>
      </c>
      <c r="L160" s="15">
        <v>13.224509259999996</v>
      </c>
      <c r="M160" s="15">
        <f t="shared" si="3"/>
        <v>1.4382672599999964</v>
      </c>
      <c r="N160" s="23"/>
      <c r="O160" s="23"/>
      <c r="P160" s="23"/>
      <c r="Q160" s="23"/>
    </row>
    <row r="161" spans="1:17" ht="15" x14ac:dyDescent="0.3">
      <c r="A161" s="23"/>
      <c r="B161" s="22"/>
      <c r="C161" s="22"/>
      <c r="D161" s="13"/>
      <c r="E161" s="28"/>
      <c r="F161" s="13"/>
      <c r="G161" s="13"/>
      <c r="H161" s="13"/>
      <c r="I161" s="13" t="s">
        <v>545</v>
      </c>
      <c r="J161" s="14" t="s">
        <v>546</v>
      </c>
      <c r="K161" s="15">
        <v>3.6387870000000002</v>
      </c>
      <c r="L161" s="15">
        <v>4.868716</v>
      </c>
      <c r="M161" s="15">
        <f t="shared" si="3"/>
        <v>1.2299289999999998</v>
      </c>
      <c r="N161" s="23"/>
      <c r="O161" s="23"/>
      <c r="P161" s="23"/>
      <c r="Q161" s="23"/>
    </row>
    <row r="162" spans="1:17" ht="15" x14ac:dyDescent="0.3">
      <c r="A162" s="23"/>
      <c r="B162" s="22"/>
      <c r="C162" s="22"/>
      <c r="D162" s="13"/>
      <c r="E162" s="28"/>
      <c r="F162" s="13"/>
      <c r="G162" s="13"/>
      <c r="H162" s="13"/>
      <c r="I162" s="13" t="s">
        <v>548</v>
      </c>
      <c r="J162" s="14" t="s">
        <v>2608</v>
      </c>
      <c r="K162" s="15">
        <v>249.806961</v>
      </c>
      <c r="L162" s="15">
        <v>254.90747253999999</v>
      </c>
      <c r="M162" s="15">
        <f t="shared" si="3"/>
        <v>5.1005115399999852</v>
      </c>
      <c r="N162" s="23"/>
      <c r="O162" s="23"/>
      <c r="P162" s="23"/>
      <c r="Q162" s="23"/>
    </row>
    <row r="163" spans="1:17" ht="15" x14ac:dyDescent="0.3">
      <c r="A163" s="23"/>
      <c r="B163" s="22"/>
      <c r="C163" s="22"/>
      <c r="D163" s="13"/>
      <c r="E163" s="28"/>
      <c r="F163" s="13"/>
      <c r="G163" s="13"/>
      <c r="H163" s="13"/>
      <c r="I163" s="13" t="s">
        <v>549</v>
      </c>
      <c r="J163" s="14" t="s">
        <v>2061</v>
      </c>
      <c r="K163" s="15">
        <v>7.2383660000000001</v>
      </c>
      <c r="L163" s="15">
        <v>14.644897209999996</v>
      </c>
      <c r="M163" s="15">
        <f t="shared" si="3"/>
        <v>7.4065312099999963</v>
      </c>
      <c r="N163" s="23"/>
      <c r="O163" s="23"/>
      <c r="P163" s="23"/>
      <c r="Q163" s="23"/>
    </row>
    <row r="164" spans="1:17" ht="30" x14ac:dyDescent="0.3">
      <c r="A164" s="23"/>
      <c r="B164" s="22"/>
      <c r="C164" s="22"/>
      <c r="D164" s="13"/>
      <c r="E164" s="28"/>
      <c r="F164" s="13"/>
      <c r="G164" s="13"/>
      <c r="H164" s="13"/>
      <c r="I164" s="13" t="s">
        <v>550</v>
      </c>
      <c r="J164" s="14" t="s">
        <v>551</v>
      </c>
      <c r="K164" s="15">
        <v>28.726400000000002</v>
      </c>
      <c r="L164" s="15">
        <v>26.100092029999995</v>
      </c>
      <c r="M164" s="15">
        <f t="shared" si="3"/>
        <v>-2.6263079700000063</v>
      </c>
      <c r="N164" s="23"/>
      <c r="O164" s="23"/>
      <c r="P164" s="23"/>
      <c r="Q164" s="23"/>
    </row>
    <row r="165" spans="1:17" ht="30" x14ac:dyDescent="0.3">
      <c r="A165" s="23"/>
      <c r="B165" s="22"/>
      <c r="C165" s="22"/>
      <c r="D165" s="13"/>
      <c r="E165" s="28"/>
      <c r="F165" s="13"/>
      <c r="G165" s="13"/>
      <c r="H165" s="13"/>
      <c r="I165" s="13" t="s">
        <v>552</v>
      </c>
      <c r="J165" s="14" t="s">
        <v>553</v>
      </c>
      <c r="K165" s="15">
        <v>5.299156</v>
      </c>
      <c r="L165" s="15">
        <v>7.230241659999999</v>
      </c>
      <c r="M165" s="15">
        <f t="shared" si="3"/>
        <v>1.931085659999999</v>
      </c>
      <c r="N165" s="23"/>
      <c r="O165" s="23"/>
      <c r="P165" s="23"/>
      <c r="Q165" s="23"/>
    </row>
    <row r="166" spans="1:17" ht="30" x14ac:dyDescent="0.3">
      <c r="A166" s="23"/>
      <c r="B166" s="22"/>
      <c r="C166" s="22"/>
      <c r="D166" s="13"/>
      <c r="E166" s="28"/>
      <c r="F166" s="13"/>
      <c r="G166" s="13"/>
      <c r="H166" s="13"/>
      <c r="I166" s="13" t="s">
        <v>1144</v>
      </c>
      <c r="J166" s="14" t="s">
        <v>1145</v>
      </c>
      <c r="K166" s="15">
        <v>5.4599120000000001</v>
      </c>
      <c r="L166" s="15">
        <v>6.1194530600000006</v>
      </c>
      <c r="M166" s="15">
        <f t="shared" si="3"/>
        <v>0.65954106000000046</v>
      </c>
      <c r="N166" s="23"/>
      <c r="O166" s="23"/>
      <c r="P166" s="23"/>
      <c r="Q166" s="23"/>
    </row>
    <row r="167" spans="1:17" ht="30" x14ac:dyDescent="0.3">
      <c r="A167" s="23"/>
      <c r="B167" s="22"/>
      <c r="C167" s="22"/>
      <c r="D167" s="13"/>
      <c r="E167" s="28"/>
      <c r="F167" s="13"/>
      <c r="G167" s="13"/>
      <c r="H167" s="13"/>
      <c r="I167" s="13" t="s">
        <v>2609</v>
      </c>
      <c r="J167" s="14" t="s">
        <v>2610</v>
      </c>
      <c r="K167" s="15">
        <v>5.7717450000000001</v>
      </c>
      <c r="L167" s="15">
        <v>3.71847883</v>
      </c>
      <c r="M167" s="15">
        <f t="shared" si="3"/>
        <v>-2.0532661700000001</v>
      </c>
      <c r="N167" s="23"/>
      <c r="O167" s="23"/>
      <c r="P167" s="23"/>
      <c r="Q167" s="23"/>
    </row>
    <row r="168" spans="1:17" ht="15" x14ac:dyDescent="0.3">
      <c r="A168" s="23"/>
      <c r="B168" s="22"/>
      <c r="C168" s="22"/>
      <c r="D168" s="13"/>
      <c r="E168" s="28"/>
      <c r="F168" s="13"/>
      <c r="G168" s="13"/>
      <c r="H168" s="30" t="s">
        <v>456</v>
      </c>
      <c r="I168" s="30"/>
      <c r="J168" s="70"/>
      <c r="K168" s="35">
        <v>96.379621</v>
      </c>
      <c r="L168" s="35">
        <v>104.86720813000001</v>
      </c>
      <c r="M168" s="35">
        <f t="shared" si="3"/>
        <v>8.4875871300000085</v>
      </c>
      <c r="N168" s="23"/>
      <c r="O168" s="23"/>
      <c r="P168" s="23"/>
      <c r="Q168" s="23"/>
    </row>
    <row r="169" spans="1:17" ht="15" x14ac:dyDescent="0.3">
      <c r="A169" s="23"/>
      <c r="B169" s="22"/>
      <c r="C169" s="22"/>
      <c r="D169" s="13"/>
      <c r="E169" s="28"/>
      <c r="F169" s="13"/>
      <c r="G169" s="13"/>
      <c r="H169" s="13"/>
      <c r="I169" s="13" t="s">
        <v>457</v>
      </c>
      <c r="J169" s="14" t="s">
        <v>494</v>
      </c>
      <c r="K169" s="15">
        <v>96.189948000000001</v>
      </c>
      <c r="L169" s="15">
        <v>104.67854313000001</v>
      </c>
      <c r="M169" s="15">
        <f t="shared" si="3"/>
        <v>8.4885951300000073</v>
      </c>
      <c r="N169" s="23"/>
      <c r="O169" s="23"/>
      <c r="P169" s="23"/>
      <c r="Q169" s="23"/>
    </row>
    <row r="170" spans="1:17" ht="15" x14ac:dyDescent="0.3">
      <c r="A170" s="23"/>
      <c r="B170" s="22"/>
      <c r="C170" s="22"/>
      <c r="D170" s="13"/>
      <c r="E170" s="28"/>
      <c r="F170" s="13"/>
      <c r="G170" s="13"/>
      <c r="H170" s="13"/>
      <c r="I170" s="13" t="s">
        <v>461</v>
      </c>
      <c r="J170" s="14" t="s">
        <v>498</v>
      </c>
      <c r="K170" s="15">
        <v>0.18967300000000001</v>
      </c>
      <c r="L170" s="15">
        <v>0.188665</v>
      </c>
      <c r="M170" s="15">
        <f t="shared" si="3"/>
        <v>-1.0080000000000089E-3</v>
      </c>
      <c r="N170" s="23"/>
      <c r="O170" s="23"/>
      <c r="P170" s="23"/>
      <c r="Q170" s="23"/>
    </row>
    <row r="171" spans="1:17" ht="15" x14ac:dyDescent="0.3">
      <c r="A171" s="23"/>
      <c r="B171" s="22"/>
      <c r="C171" s="22"/>
      <c r="D171" s="13"/>
      <c r="E171" s="29">
        <v>5</v>
      </c>
      <c r="F171" s="30" t="s">
        <v>75</v>
      </c>
      <c r="G171" s="30"/>
      <c r="H171" s="30"/>
      <c r="I171" s="30"/>
      <c r="J171" s="70"/>
      <c r="K171" s="35">
        <v>2299.1826150000002</v>
      </c>
      <c r="L171" s="35">
        <v>2824.3360221399989</v>
      </c>
      <c r="M171" s="35">
        <f t="shared" si="3"/>
        <v>525.15340713999876</v>
      </c>
      <c r="N171" s="23"/>
      <c r="O171" s="23"/>
      <c r="P171" s="23"/>
      <c r="Q171" s="23"/>
    </row>
    <row r="172" spans="1:17" ht="15" x14ac:dyDescent="0.3">
      <c r="A172" s="23"/>
      <c r="B172" s="22"/>
      <c r="C172" s="22"/>
      <c r="D172" s="13"/>
      <c r="E172" s="28"/>
      <c r="F172" s="13"/>
      <c r="G172" s="13" t="s">
        <v>16</v>
      </c>
      <c r="H172" s="13"/>
      <c r="I172" s="13"/>
      <c r="J172" s="14"/>
      <c r="K172" s="15">
        <v>2299.1826150000002</v>
      </c>
      <c r="L172" s="15">
        <v>2824.3360221399989</v>
      </c>
      <c r="M172" s="15">
        <f t="shared" si="3"/>
        <v>525.15340713999876</v>
      </c>
      <c r="N172" s="23"/>
      <c r="O172" s="23"/>
      <c r="P172" s="23"/>
      <c r="Q172" s="23"/>
    </row>
    <row r="173" spans="1:17" ht="15" x14ac:dyDescent="0.3">
      <c r="A173" s="23"/>
      <c r="B173" s="22"/>
      <c r="C173" s="22"/>
      <c r="D173" s="13"/>
      <c r="E173" s="28"/>
      <c r="F173" s="13"/>
      <c r="G173" s="13"/>
      <c r="H173" s="30" t="s">
        <v>17</v>
      </c>
      <c r="I173" s="30"/>
      <c r="J173" s="70"/>
      <c r="K173" s="35">
        <v>2079.4444100000001</v>
      </c>
      <c r="L173" s="35">
        <v>2601.2863931899992</v>
      </c>
      <c r="M173" s="35">
        <f t="shared" si="3"/>
        <v>521.84198318999916</v>
      </c>
      <c r="N173" s="23"/>
      <c r="O173" s="23"/>
      <c r="P173" s="23"/>
      <c r="Q173" s="23"/>
    </row>
    <row r="174" spans="1:17" ht="15" x14ac:dyDescent="0.3">
      <c r="A174" s="23"/>
      <c r="B174" s="22"/>
      <c r="C174" s="22"/>
      <c r="D174" s="13"/>
      <c r="E174" s="28"/>
      <c r="F174" s="13"/>
      <c r="G174" s="13"/>
      <c r="H174" s="13"/>
      <c r="I174" s="13" t="s">
        <v>465</v>
      </c>
      <c r="J174" s="14" t="s">
        <v>558</v>
      </c>
      <c r="K174" s="15">
        <v>279.64739900000001</v>
      </c>
      <c r="L174" s="15">
        <v>605.70227610999973</v>
      </c>
      <c r="M174" s="15">
        <f t="shared" si="3"/>
        <v>326.05487710999972</v>
      </c>
      <c r="N174" s="23"/>
      <c r="O174" s="23"/>
      <c r="P174" s="23"/>
      <c r="Q174" s="23"/>
    </row>
    <row r="175" spans="1:17" ht="30" x14ac:dyDescent="0.3">
      <c r="A175" s="23"/>
      <c r="B175" s="22"/>
      <c r="C175" s="22"/>
      <c r="D175" s="13"/>
      <c r="E175" s="28"/>
      <c r="F175" s="13"/>
      <c r="G175" s="13"/>
      <c r="H175" s="13"/>
      <c r="I175" s="13" t="s">
        <v>468</v>
      </c>
      <c r="J175" s="14" t="s">
        <v>2611</v>
      </c>
      <c r="K175" s="15">
        <v>2.6202920000000001</v>
      </c>
      <c r="L175" s="15">
        <v>2.6703296099999991</v>
      </c>
      <c r="M175" s="15">
        <f t="shared" si="3"/>
        <v>5.0037609999999066E-2</v>
      </c>
      <c r="N175" s="23"/>
      <c r="O175" s="23"/>
      <c r="P175" s="23"/>
      <c r="Q175" s="23"/>
    </row>
    <row r="176" spans="1:17" ht="15" x14ac:dyDescent="0.3">
      <c r="A176" s="23"/>
      <c r="B176" s="22"/>
      <c r="C176" s="22"/>
      <c r="D176" s="13"/>
      <c r="E176" s="28"/>
      <c r="F176" s="13"/>
      <c r="G176" s="13"/>
      <c r="H176" s="13"/>
      <c r="I176" s="13" t="s">
        <v>512</v>
      </c>
      <c r="J176" s="14" t="s">
        <v>513</v>
      </c>
      <c r="K176" s="15">
        <v>36</v>
      </c>
      <c r="L176" s="15">
        <v>33.636629620000008</v>
      </c>
      <c r="M176" s="15">
        <f t="shared" si="3"/>
        <v>-2.3633703799999921</v>
      </c>
      <c r="N176" s="23"/>
      <c r="O176" s="23"/>
      <c r="P176" s="23"/>
      <c r="Q176" s="23"/>
    </row>
    <row r="177" spans="1:17" ht="30" x14ac:dyDescent="0.3">
      <c r="A177" s="23"/>
      <c r="B177" s="22"/>
      <c r="C177" s="22"/>
      <c r="D177" s="13"/>
      <c r="E177" s="28"/>
      <c r="F177" s="13"/>
      <c r="G177" s="13"/>
      <c r="H177" s="13"/>
      <c r="I177" s="13" t="s">
        <v>442</v>
      </c>
      <c r="J177" s="14" t="s">
        <v>559</v>
      </c>
      <c r="K177" s="15">
        <v>72.044409000000002</v>
      </c>
      <c r="L177" s="15">
        <v>69.954395270000006</v>
      </c>
      <c r="M177" s="15">
        <f t="shared" si="3"/>
        <v>-2.0900137299999955</v>
      </c>
      <c r="N177" s="23"/>
      <c r="O177" s="23"/>
      <c r="P177" s="23"/>
      <c r="Q177" s="23"/>
    </row>
    <row r="178" spans="1:17" ht="15" x14ac:dyDescent="0.3">
      <c r="A178" s="23"/>
      <c r="B178" s="22"/>
      <c r="C178" s="22"/>
      <c r="D178" s="13"/>
      <c r="E178" s="28"/>
      <c r="F178" s="13"/>
      <c r="G178" s="13"/>
      <c r="H178" s="13"/>
      <c r="I178" s="13" t="s">
        <v>515</v>
      </c>
      <c r="J178" s="14" t="s">
        <v>560</v>
      </c>
      <c r="K178" s="15">
        <v>1474.2559530000001</v>
      </c>
      <c r="L178" s="15">
        <v>1665.5445447999991</v>
      </c>
      <c r="M178" s="15">
        <f t="shared" si="3"/>
        <v>191.28859179999904</v>
      </c>
      <c r="N178" s="23"/>
      <c r="O178" s="23"/>
      <c r="P178" s="23"/>
      <c r="Q178" s="23"/>
    </row>
    <row r="179" spans="1:17" ht="15" x14ac:dyDescent="0.3">
      <c r="A179" s="23"/>
      <c r="B179" s="22"/>
      <c r="C179" s="22"/>
      <c r="D179" s="13"/>
      <c r="E179" s="28"/>
      <c r="F179" s="13"/>
      <c r="G179" s="13"/>
      <c r="H179" s="13"/>
      <c r="I179" s="13" t="s">
        <v>501</v>
      </c>
      <c r="J179" s="13" t="s">
        <v>561</v>
      </c>
      <c r="K179" s="15">
        <v>214.87635700000001</v>
      </c>
      <c r="L179" s="15">
        <v>223.77821778000001</v>
      </c>
      <c r="M179" s="15">
        <f t="shared" si="3"/>
        <v>8.9018607799999927</v>
      </c>
      <c r="N179" s="23"/>
      <c r="O179" s="23"/>
      <c r="P179" s="23"/>
      <c r="Q179" s="23"/>
    </row>
    <row r="180" spans="1:17" ht="15" x14ac:dyDescent="0.3">
      <c r="A180" s="23"/>
      <c r="B180" s="22"/>
      <c r="C180" s="22"/>
      <c r="D180" s="13"/>
      <c r="E180" s="28"/>
      <c r="F180" s="13"/>
      <c r="G180" s="13"/>
      <c r="H180" s="30" t="s">
        <v>456</v>
      </c>
      <c r="I180" s="30"/>
      <c r="J180" s="70"/>
      <c r="K180" s="35">
        <v>219.73820499999999</v>
      </c>
      <c r="L180" s="35">
        <v>223.04962895</v>
      </c>
      <c r="M180" s="35">
        <f t="shared" si="3"/>
        <v>3.3114239500000053</v>
      </c>
      <c r="N180" s="23"/>
      <c r="O180" s="23"/>
      <c r="P180" s="23"/>
      <c r="Q180" s="23"/>
    </row>
    <row r="181" spans="1:17" ht="15" x14ac:dyDescent="0.3">
      <c r="A181" s="23"/>
      <c r="B181" s="22"/>
      <c r="C181" s="22"/>
      <c r="D181" s="13"/>
      <c r="E181" s="28"/>
      <c r="F181" s="13"/>
      <c r="G181" s="13"/>
      <c r="H181" s="13"/>
      <c r="I181" s="13" t="s">
        <v>457</v>
      </c>
      <c r="J181" s="14" t="s">
        <v>494</v>
      </c>
      <c r="K181" s="15">
        <v>219.73820499999999</v>
      </c>
      <c r="L181" s="15">
        <v>223.04962895</v>
      </c>
      <c r="M181" s="15">
        <f t="shared" si="3"/>
        <v>3.3114239500000053</v>
      </c>
      <c r="N181" s="23"/>
      <c r="O181" s="23"/>
      <c r="P181" s="23"/>
      <c r="Q181" s="23"/>
    </row>
    <row r="182" spans="1:17" ht="15" x14ac:dyDescent="0.3">
      <c r="A182" s="23"/>
      <c r="B182" s="22"/>
      <c r="C182" s="22"/>
      <c r="D182" s="13"/>
      <c r="E182" s="29">
        <v>6</v>
      </c>
      <c r="F182" s="30" t="s">
        <v>83</v>
      </c>
      <c r="G182" s="30"/>
      <c r="H182" s="30"/>
      <c r="I182" s="30"/>
      <c r="J182" s="70"/>
      <c r="K182" s="35">
        <v>6037.9261429999997</v>
      </c>
      <c r="L182" s="35">
        <v>6185.2384462099999</v>
      </c>
      <c r="M182" s="35">
        <f t="shared" si="3"/>
        <v>147.31230321000021</v>
      </c>
      <c r="N182" s="23"/>
      <c r="O182" s="23"/>
      <c r="P182" s="23"/>
      <c r="Q182" s="23"/>
    </row>
    <row r="183" spans="1:17" ht="15" x14ac:dyDescent="0.3">
      <c r="A183" s="23"/>
      <c r="B183" s="22"/>
      <c r="C183" s="22"/>
      <c r="D183" s="13"/>
      <c r="E183" s="28"/>
      <c r="F183" s="13"/>
      <c r="G183" s="13" t="s">
        <v>16</v>
      </c>
      <c r="H183" s="13"/>
      <c r="I183" s="13"/>
      <c r="J183" s="14"/>
      <c r="K183" s="15">
        <v>6037.9261429999997</v>
      </c>
      <c r="L183" s="15">
        <v>6185.2384462099999</v>
      </c>
      <c r="M183" s="15">
        <f t="shared" si="3"/>
        <v>147.31230321000021</v>
      </c>
      <c r="N183" s="23"/>
      <c r="O183" s="23"/>
      <c r="P183" s="23"/>
      <c r="Q183" s="23"/>
    </row>
    <row r="184" spans="1:17" ht="15" x14ac:dyDescent="0.3">
      <c r="A184" s="23"/>
      <c r="B184" s="22"/>
      <c r="C184" s="22"/>
      <c r="D184" s="13"/>
      <c r="E184" s="28"/>
      <c r="F184" s="13"/>
      <c r="G184" s="13"/>
      <c r="H184" s="30" t="s">
        <v>523</v>
      </c>
      <c r="I184" s="30"/>
      <c r="J184" s="70"/>
      <c r="K184" s="35">
        <v>77.379998999999998</v>
      </c>
      <c r="L184" s="35">
        <v>77.379998999999998</v>
      </c>
      <c r="M184" s="35">
        <f t="shared" si="3"/>
        <v>0</v>
      </c>
      <c r="N184" s="23"/>
      <c r="O184" s="23"/>
      <c r="P184" s="23"/>
      <c r="Q184" s="23"/>
    </row>
    <row r="185" spans="1:17" ht="15" x14ac:dyDescent="0.3">
      <c r="A185" s="23"/>
      <c r="B185" s="22"/>
      <c r="C185" s="22"/>
      <c r="D185" s="13"/>
      <c r="E185" s="28"/>
      <c r="F185" s="13"/>
      <c r="G185" s="13"/>
      <c r="H185" s="13"/>
      <c r="I185" s="13" t="s">
        <v>562</v>
      </c>
      <c r="J185" s="14" t="s">
        <v>563</v>
      </c>
      <c r="K185" s="15">
        <v>77.379998999999998</v>
      </c>
      <c r="L185" s="15">
        <v>77.379998999999998</v>
      </c>
      <c r="M185" s="15">
        <f t="shared" si="3"/>
        <v>0</v>
      </c>
      <c r="N185" s="23"/>
      <c r="O185" s="23"/>
      <c r="P185" s="23"/>
      <c r="Q185" s="23"/>
    </row>
    <row r="186" spans="1:17" ht="15" x14ac:dyDescent="0.3">
      <c r="A186" s="23"/>
      <c r="B186" s="22"/>
      <c r="C186" s="22"/>
      <c r="D186" s="13"/>
      <c r="E186" s="28"/>
      <c r="F186" s="13"/>
      <c r="G186" s="13"/>
      <c r="H186" s="30" t="s">
        <v>17</v>
      </c>
      <c r="I186" s="30"/>
      <c r="J186" s="70"/>
      <c r="K186" s="35">
        <v>5271.3842519999998</v>
      </c>
      <c r="L186" s="35">
        <v>5391.7001799899999</v>
      </c>
      <c r="M186" s="35">
        <f t="shared" si="3"/>
        <v>120.31592799000009</v>
      </c>
      <c r="N186" s="23"/>
      <c r="O186" s="23"/>
      <c r="P186" s="23"/>
      <c r="Q186" s="23"/>
    </row>
    <row r="187" spans="1:17" ht="30" x14ac:dyDescent="0.3">
      <c r="A187" s="23"/>
      <c r="B187" s="22"/>
      <c r="C187" s="22"/>
      <c r="D187" s="13"/>
      <c r="E187" s="28"/>
      <c r="F187" s="13"/>
      <c r="G187" s="13"/>
      <c r="H187" s="13"/>
      <c r="I187" s="13" t="s">
        <v>565</v>
      </c>
      <c r="J187" s="14" t="s">
        <v>566</v>
      </c>
      <c r="K187" s="15">
        <v>27.542086999999999</v>
      </c>
      <c r="L187" s="15">
        <v>29.217163410000005</v>
      </c>
      <c r="M187" s="15">
        <f t="shared" si="3"/>
        <v>1.6750764100000062</v>
      </c>
      <c r="N187" s="23"/>
      <c r="O187" s="23"/>
      <c r="P187" s="23"/>
      <c r="Q187" s="23"/>
    </row>
    <row r="188" spans="1:17" ht="15" x14ac:dyDescent="0.3">
      <c r="A188" s="23"/>
      <c r="B188" s="22"/>
      <c r="C188" s="22"/>
      <c r="D188" s="13"/>
      <c r="E188" s="28"/>
      <c r="F188" s="13"/>
      <c r="G188" s="13"/>
      <c r="H188" s="13"/>
      <c r="I188" s="13" t="s">
        <v>466</v>
      </c>
      <c r="J188" s="14" t="s">
        <v>567</v>
      </c>
      <c r="K188" s="15">
        <v>133.781587</v>
      </c>
      <c r="L188" s="15">
        <v>140.26765139999998</v>
      </c>
      <c r="M188" s="15">
        <f t="shared" si="3"/>
        <v>6.4860643999999752</v>
      </c>
      <c r="N188" s="23"/>
      <c r="O188" s="23"/>
      <c r="P188" s="23"/>
      <c r="Q188" s="23"/>
    </row>
    <row r="189" spans="1:17" ht="30" x14ac:dyDescent="0.3">
      <c r="A189" s="23"/>
      <c r="B189" s="22"/>
      <c r="C189" s="22"/>
      <c r="D189" s="13"/>
      <c r="E189" s="28"/>
      <c r="F189" s="13"/>
      <c r="G189" s="13"/>
      <c r="H189" s="13"/>
      <c r="I189" s="13" t="s">
        <v>471</v>
      </c>
      <c r="J189" s="14" t="s">
        <v>568</v>
      </c>
      <c r="K189" s="15">
        <v>19.046582999999998</v>
      </c>
      <c r="L189" s="15">
        <v>21.731080240000004</v>
      </c>
      <c r="M189" s="15">
        <f t="shared" si="3"/>
        <v>2.684497240000006</v>
      </c>
      <c r="N189" s="23"/>
      <c r="O189" s="23"/>
      <c r="P189" s="23"/>
      <c r="Q189" s="23"/>
    </row>
    <row r="190" spans="1:17" ht="15" x14ac:dyDescent="0.3">
      <c r="A190" s="23"/>
      <c r="B190" s="22"/>
      <c r="C190" s="22"/>
      <c r="D190" s="13"/>
      <c r="E190" s="28"/>
      <c r="F190" s="13"/>
      <c r="G190" s="13"/>
      <c r="H190" s="13"/>
      <c r="I190" s="13" t="s">
        <v>472</v>
      </c>
      <c r="J190" s="14" t="s">
        <v>569</v>
      </c>
      <c r="K190" s="15">
        <v>120.49990099999999</v>
      </c>
      <c r="L190" s="15">
        <v>121.27555574000004</v>
      </c>
      <c r="M190" s="15">
        <f t="shared" si="3"/>
        <v>0.77565474000004997</v>
      </c>
      <c r="N190" s="23"/>
      <c r="O190" s="23"/>
      <c r="P190" s="23"/>
      <c r="Q190" s="23"/>
    </row>
    <row r="191" spans="1:17" ht="15" x14ac:dyDescent="0.3">
      <c r="A191" s="23"/>
      <c r="B191" s="22"/>
      <c r="C191" s="22"/>
      <c r="D191" s="13"/>
      <c r="E191" s="28"/>
      <c r="F191" s="13"/>
      <c r="G191" s="13"/>
      <c r="H191" s="13"/>
      <c r="I191" s="13" t="s">
        <v>570</v>
      </c>
      <c r="J191" s="14" t="s">
        <v>571</v>
      </c>
      <c r="K191" s="15">
        <v>774.30339800000002</v>
      </c>
      <c r="L191" s="15">
        <v>823.51992359999986</v>
      </c>
      <c r="M191" s="15">
        <f t="shared" si="3"/>
        <v>49.216525599999841</v>
      </c>
      <c r="N191" s="23"/>
      <c r="O191" s="23"/>
      <c r="P191" s="23"/>
      <c r="Q191" s="23"/>
    </row>
    <row r="192" spans="1:17" ht="15" x14ac:dyDescent="0.3">
      <c r="A192" s="23"/>
      <c r="B192" s="22"/>
      <c r="C192" s="22"/>
      <c r="D192" s="13"/>
      <c r="E192" s="28"/>
      <c r="F192" s="13"/>
      <c r="G192" s="13"/>
      <c r="H192" s="13"/>
      <c r="I192" s="13" t="s">
        <v>488</v>
      </c>
      <c r="J192" s="14" t="s">
        <v>572</v>
      </c>
      <c r="K192" s="15">
        <v>2211.0559640000001</v>
      </c>
      <c r="L192" s="15">
        <v>2190.1857594899998</v>
      </c>
      <c r="M192" s="15">
        <f t="shared" si="3"/>
        <v>-20.870204510000349</v>
      </c>
      <c r="N192" s="23"/>
      <c r="O192" s="23"/>
      <c r="P192" s="23"/>
      <c r="Q192" s="23"/>
    </row>
    <row r="193" spans="1:17" ht="15" x14ac:dyDescent="0.3">
      <c r="A193" s="23"/>
      <c r="B193" s="22"/>
      <c r="C193" s="22"/>
      <c r="D193" s="13"/>
      <c r="E193" s="28"/>
      <c r="F193" s="13"/>
      <c r="G193" s="13"/>
      <c r="H193" s="13"/>
      <c r="I193" s="13" t="s">
        <v>489</v>
      </c>
      <c r="J193" s="14" t="s">
        <v>573</v>
      </c>
      <c r="K193" s="15">
        <v>244.929497</v>
      </c>
      <c r="L193" s="15">
        <v>255.90220919000001</v>
      </c>
      <c r="M193" s="15">
        <f t="shared" si="3"/>
        <v>10.97271219000001</v>
      </c>
      <c r="N193" s="23"/>
      <c r="O193" s="23"/>
      <c r="P193" s="23"/>
      <c r="Q193" s="23"/>
    </row>
    <row r="194" spans="1:17" ht="15" x14ac:dyDescent="0.3">
      <c r="A194" s="23"/>
      <c r="B194" s="22"/>
      <c r="C194" s="22"/>
      <c r="D194" s="13"/>
      <c r="E194" s="28"/>
      <c r="F194" s="13"/>
      <c r="G194" s="13"/>
      <c r="H194" s="13"/>
      <c r="I194" s="13" t="s">
        <v>574</v>
      </c>
      <c r="J194" s="14" t="s">
        <v>575</v>
      </c>
      <c r="K194" s="15">
        <v>830</v>
      </c>
      <c r="L194" s="15">
        <v>830</v>
      </c>
      <c r="M194" s="15">
        <f t="shared" si="3"/>
        <v>0</v>
      </c>
      <c r="N194" s="23"/>
      <c r="O194" s="23"/>
      <c r="P194" s="23"/>
      <c r="Q194" s="23"/>
    </row>
    <row r="195" spans="1:17" ht="15" x14ac:dyDescent="0.3">
      <c r="A195" s="23"/>
      <c r="B195" s="22"/>
      <c r="C195" s="22"/>
      <c r="D195" s="13"/>
      <c r="E195" s="28"/>
      <c r="F195" s="13"/>
      <c r="G195" s="13"/>
      <c r="H195" s="13"/>
      <c r="I195" s="13" t="s">
        <v>577</v>
      </c>
      <c r="J195" s="14" t="s">
        <v>578</v>
      </c>
      <c r="K195" s="15">
        <v>115.034187</v>
      </c>
      <c r="L195" s="15">
        <v>115.034187</v>
      </c>
      <c r="M195" s="15">
        <f t="shared" si="3"/>
        <v>0</v>
      </c>
      <c r="N195" s="23"/>
      <c r="O195" s="23"/>
      <c r="P195" s="23"/>
      <c r="Q195" s="23"/>
    </row>
    <row r="196" spans="1:17" ht="15" x14ac:dyDescent="0.3">
      <c r="A196" s="23"/>
      <c r="B196" s="22"/>
      <c r="C196" s="22"/>
      <c r="D196" s="13"/>
      <c r="E196" s="28"/>
      <c r="F196" s="13"/>
      <c r="G196" s="13"/>
      <c r="H196" s="13"/>
      <c r="I196" s="13" t="s">
        <v>580</v>
      </c>
      <c r="J196" s="14" t="s">
        <v>581</v>
      </c>
      <c r="K196" s="15">
        <v>32.748336000000002</v>
      </c>
      <c r="L196" s="15">
        <v>32.214258429999994</v>
      </c>
      <c r="M196" s="15">
        <f t="shared" si="3"/>
        <v>-0.534077570000008</v>
      </c>
      <c r="N196" s="23"/>
      <c r="O196" s="23"/>
      <c r="P196" s="23"/>
      <c r="Q196" s="23"/>
    </row>
    <row r="197" spans="1:17" ht="15" x14ac:dyDescent="0.3">
      <c r="A197" s="23"/>
      <c r="B197" s="22"/>
      <c r="C197" s="22"/>
      <c r="D197" s="13"/>
      <c r="E197" s="28"/>
      <c r="F197" s="13"/>
      <c r="G197" s="13"/>
      <c r="H197" s="13"/>
      <c r="I197" s="13" t="s">
        <v>582</v>
      </c>
      <c r="J197" s="14" t="s">
        <v>583</v>
      </c>
      <c r="K197" s="15">
        <v>29.233726999999998</v>
      </c>
      <c r="L197" s="15">
        <v>37.383116790000017</v>
      </c>
      <c r="M197" s="15">
        <f t="shared" si="3"/>
        <v>8.1493897900000185</v>
      </c>
      <c r="N197" s="23"/>
      <c r="O197" s="23"/>
      <c r="P197" s="23"/>
      <c r="Q197" s="23"/>
    </row>
    <row r="198" spans="1:17" ht="15" x14ac:dyDescent="0.3">
      <c r="A198" s="23"/>
      <c r="B198" s="22"/>
      <c r="C198" s="22"/>
      <c r="D198" s="13"/>
      <c r="E198" s="28"/>
      <c r="F198" s="13"/>
      <c r="G198" s="13"/>
      <c r="H198" s="13"/>
      <c r="I198" s="13" t="s">
        <v>584</v>
      </c>
      <c r="J198" s="14" t="s">
        <v>585</v>
      </c>
      <c r="K198" s="15">
        <v>31.359970000000001</v>
      </c>
      <c r="L198" s="15">
        <v>42.928184999999999</v>
      </c>
      <c r="M198" s="15">
        <f t="shared" si="3"/>
        <v>11.568214999999999</v>
      </c>
      <c r="N198" s="23"/>
      <c r="O198" s="23"/>
      <c r="P198" s="23"/>
      <c r="Q198" s="23"/>
    </row>
    <row r="199" spans="1:17" ht="15" x14ac:dyDescent="0.3">
      <c r="A199" s="23"/>
      <c r="B199" s="22"/>
      <c r="C199" s="22"/>
      <c r="D199" s="13"/>
      <c r="E199" s="28"/>
      <c r="F199" s="13"/>
      <c r="G199" s="13"/>
      <c r="H199" s="13"/>
      <c r="I199" s="13" t="s">
        <v>503</v>
      </c>
      <c r="J199" s="14" t="s">
        <v>586</v>
      </c>
      <c r="K199" s="15">
        <v>45.655465</v>
      </c>
      <c r="L199" s="15">
        <v>43.019190910000013</v>
      </c>
      <c r="M199" s="15">
        <f t="shared" si="3"/>
        <v>-2.6362740899999864</v>
      </c>
      <c r="N199" s="23"/>
      <c r="O199" s="23"/>
      <c r="P199" s="23"/>
      <c r="Q199" s="23"/>
    </row>
    <row r="200" spans="1:17" ht="30" x14ac:dyDescent="0.3">
      <c r="A200" s="23"/>
      <c r="B200" s="22"/>
      <c r="C200" s="22"/>
      <c r="D200" s="13"/>
      <c r="E200" s="28"/>
      <c r="F200" s="13"/>
      <c r="G200" s="13"/>
      <c r="H200" s="13"/>
      <c r="I200" s="13" t="s">
        <v>587</v>
      </c>
      <c r="J200" s="14" t="s">
        <v>588</v>
      </c>
      <c r="K200" s="15">
        <v>264.33669200000003</v>
      </c>
      <c r="L200" s="15">
        <v>359.94705225999996</v>
      </c>
      <c r="M200" s="15">
        <f t="shared" ref="M200:M263" si="4">L200-K200</f>
        <v>95.610360259999936</v>
      </c>
      <c r="N200" s="23"/>
      <c r="O200" s="23"/>
      <c r="P200" s="23"/>
      <c r="Q200" s="23"/>
    </row>
    <row r="201" spans="1:17" ht="15" x14ac:dyDescent="0.3">
      <c r="A201" s="23"/>
      <c r="B201" s="22"/>
      <c r="C201" s="22"/>
      <c r="D201" s="13"/>
      <c r="E201" s="28"/>
      <c r="F201" s="13"/>
      <c r="G201" s="13"/>
      <c r="H201" s="13"/>
      <c r="I201" s="13" t="s">
        <v>496</v>
      </c>
      <c r="J201" s="14" t="s">
        <v>2612</v>
      </c>
      <c r="K201" s="15">
        <v>7.5099669999999996</v>
      </c>
      <c r="L201" s="15">
        <v>0.23022899999999999</v>
      </c>
      <c r="M201" s="15">
        <f t="shared" si="4"/>
        <v>-7.279738</v>
      </c>
      <c r="N201" s="23"/>
      <c r="O201" s="23"/>
      <c r="P201" s="23"/>
      <c r="Q201" s="23"/>
    </row>
    <row r="202" spans="1:17" ht="15" x14ac:dyDescent="0.3">
      <c r="A202" s="23"/>
      <c r="B202" s="22"/>
      <c r="C202" s="22"/>
      <c r="D202" s="13"/>
      <c r="E202" s="28"/>
      <c r="F202" s="13"/>
      <c r="G202" s="13"/>
      <c r="H202" s="13"/>
      <c r="I202" s="13" t="s">
        <v>442</v>
      </c>
      <c r="J202" s="14" t="s">
        <v>589</v>
      </c>
      <c r="K202" s="15">
        <v>85.343418999999997</v>
      </c>
      <c r="L202" s="15">
        <v>77.139357239999995</v>
      </c>
      <c r="M202" s="15">
        <f t="shared" si="4"/>
        <v>-8.2040617600000019</v>
      </c>
      <c r="N202" s="23"/>
      <c r="O202" s="23"/>
      <c r="P202" s="23"/>
      <c r="Q202" s="23"/>
    </row>
    <row r="203" spans="1:17" ht="15" x14ac:dyDescent="0.3">
      <c r="A203" s="23"/>
      <c r="B203" s="22"/>
      <c r="C203" s="22"/>
      <c r="D203" s="13"/>
      <c r="E203" s="28"/>
      <c r="F203" s="13"/>
      <c r="G203" s="13"/>
      <c r="H203" s="13"/>
      <c r="I203" s="13" t="s">
        <v>515</v>
      </c>
      <c r="J203" s="14" t="s">
        <v>590</v>
      </c>
      <c r="K203" s="15">
        <v>124.94311500000001</v>
      </c>
      <c r="L203" s="15">
        <v>116.99139617000004</v>
      </c>
      <c r="M203" s="15">
        <f t="shared" si="4"/>
        <v>-7.9517188299999617</v>
      </c>
      <c r="N203" s="23"/>
      <c r="O203" s="23"/>
      <c r="P203" s="23"/>
      <c r="Q203" s="23"/>
    </row>
    <row r="204" spans="1:17" ht="15" x14ac:dyDescent="0.3">
      <c r="A204" s="23"/>
      <c r="B204" s="22"/>
      <c r="C204" s="22"/>
      <c r="D204" s="13"/>
      <c r="E204" s="28"/>
      <c r="F204" s="13"/>
      <c r="G204" s="13"/>
      <c r="H204" s="13"/>
      <c r="I204" s="13" t="s">
        <v>499</v>
      </c>
      <c r="J204" s="14" t="s">
        <v>591</v>
      </c>
      <c r="K204" s="15">
        <v>100.151706</v>
      </c>
      <c r="L204" s="15">
        <v>81.423107170000009</v>
      </c>
      <c r="M204" s="15">
        <f t="shared" si="4"/>
        <v>-18.728598829999996</v>
      </c>
      <c r="N204" s="23"/>
      <c r="O204" s="23"/>
      <c r="P204" s="23"/>
      <c r="Q204" s="23"/>
    </row>
    <row r="205" spans="1:17" ht="15" x14ac:dyDescent="0.3">
      <c r="A205" s="23"/>
      <c r="B205" s="22"/>
      <c r="C205" s="22"/>
      <c r="D205" s="13"/>
      <c r="E205" s="28"/>
      <c r="F205" s="13"/>
      <c r="G205" s="13"/>
      <c r="H205" s="13"/>
      <c r="I205" s="13" t="s">
        <v>500</v>
      </c>
      <c r="J205" s="14" t="s">
        <v>592</v>
      </c>
      <c r="K205" s="15">
        <v>73.390839999999997</v>
      </c>
      <c r="L205" s="15">
        <v>73.175640950000002</v>
      </c>
      <c r="M205" s="15">
        <f t="shared" si="4"/>
        <v>-0.2151990499999954</v>
      </c>
      <c r="N205" s="23"/>
      <c r="O205" s="23"/>
      <c r="P205" s="23"/>
      <c r="Q205" s="23"/>
    </row>
    <row r="206" spans="1:17" ht="30" x14ac:dyDescent="0.3">
      <c r="A206" s="23"/>
      <c r="B206" s="22"/>
      <c r="C206" s="22"/>
      <c r="D206" s="13"/>
      <c r="E206" s="28"/>
      <c r="F206" s="13"/>
      <c r="G206" s="13"/>
      <c r="H206" s="13"/>
      <c r="I206" s="13" t="s">
        <v>502</v>
      </c>
      <c r="J206" s="14" t="s">
        <v>2613</v>
      </c>
      <c r="K206" s="15">
        <v>0.51781100000000002</v>
      </c>
      <c r="L206" s="15">
        <v>0.115116</v>
      </c>
      <c r="M206" s="15">
        <f t="shared" si="4"/>
        <v>-0.40269500000000003</v>
      </c>
      <c r="N206" s="23"/>
      <c r="O206" s="23"/>
      <c r="P206" s="23"/>
      <c r="Q206" s="23"/>
    </row>
    <row r="207" spans="1:17" ht="15" x14ac:dyDescent="0.3">
      <c r="A207" s="23"/>
      <c r="B207" s="22"/>
      <c r="C207" s="22"/>
      <c r="D207" s="13"/>
      <c r="E207" s="28"/>
      <c r="F207" s="13"/>
      <c r="G207" s="13"/>
      <c r="H207" s="30" t="s">
        <v>456</v>
      </c>
      <c r="I207" s="30"/>
      <c r="J207" s="70"/>
      <c r="K207" s="35">
        <v>689.16189199999997</v>
      </c>
      <c r="L207" s="35">
        <v>716.15826721999986</v>
      </c>
      <c r="M207" s="35">
        <f t="shared" si="4"/>
        <v>26.996375219999891</v>
      </c>
      <c r="N207" s="23"/>
      <c r="O207" s="23"/>
      <c r="P207" s="23"/>
      <c r="Q207" s="23"/>
    </row>
    <row r="208" spans="1:17" ht="15" x14ac:dyDescent="0.3">
      <c r="A208" s="23"/>
      <c r="B208" s="22"/>
      <c r="C208" s="22"/>
      <c r="D208" s="13"/>
      <c r="E208" s="28"/>
      <c r="F208" s="13"/>
      <c r="G208" s="13"/>
      <c r="H208" s="13"/>
      <c r="I208" s="13" t="s">
        <v>457</v>
      </c>
      <c r="J208" s="14" t="s">
        <v>494</v>
      </c>
      <c r="K208" s="15">
        <v>620.59215300000005</v>
      </c>
      <c r="L208" s="15">
        <v>650.04839509999988</v>
      </c>
      <c r="M208" s="15">
        <f t="shared" si="4"/>
        <v>29.456242099999827</v>
      </c>
      <c r="N208" s="23"/>
      <c r="O208" s="23"/>
      <c r="P208" s="23"/>
      <c r="Q208" s="23"/>
    </row>
    <row r="209" spans="1:17" ht="15" x14ac:dyDescent="0.3">
      <c r="A209" s="23"/>
      <c r="B209" s="22"/>
      <c r="C209" s="22"/>
      <c r="D209" s="13"/>
      <c r="E209" s="28"/>
      <c r="F209" s="13"/>
      <c r="G209" s="13"/>
      <c r="H209" s="13"/>
      <c r="I209" s="13" t="s">
        <v>461</v>
      </c>
      <c r="J209" s="14" t="s">
        <v>498</v>
      </c>
      <c r="K209" s="15">
        <v>42.575237000000001</v>
      </c>
      <c r="L209" s="15">
        <v>40.115370120000001</v>
      </c>
      <c r="M209" s="15">
        <f t="shared" si="4"/>
        <v>-2.4598668799999999</v>
      </c>
      <c r="N209" s="23"/>
      <c r="O209" s="23"/>
      <c r="P209" s="23"/>
      <c r="Q209" s="23"/>
    </row>
    <row r="210" spans="1:17" ht="30" x14ac:dyDescent="0.3">
      <c r="A210" s="23"/>
      <c r="B210" s="22"/>
      <c r="C210" s="22"/>
      <c r="D210" s="13"/>
      <c r="E210" s="28"/>
      <c r="F210" s="13"/>
      <c r="G210" s="13"/>
      <c r="H210" s="13"/>
      <c r="I210" s="13" t="s">
        <v>593</v>
      </c>
      <c r="J210" s="14" t="s">
        <v>594</v>
      </c>
      <c r="K210" s="15">
        <v>25.994502000000001</v>
      </c>
      <c r="L210" s="15">
        <v>25.994501999999997</v>
      </c>
      <c r="M210" s="15">
        <f t="shared" si="4"/>
        <v>0</v>
      </c>
      <c r="N210" s="23"/>
      <c r="O210" s="23"/>
      <c r="P210" s="23"/>
      <c r="Q210" s="23"/>
    </row>
    <row r="211" spans="1:17" ht="15" x14ac:dyDescent="0.3">
      <c r="A211" s="23"/>
      <c r="B211" s="22"/>
      <c r="C211" s="22"/>
      <c r="D211" s="13"/>
      <c r="E211" s="29">
        <v>7</v>
      </c>
      <c r="F211" s="30" t="s">
        <v>98</v>
      </c>
      <c r="G211" s="30"/>
      <c r="H211" s="30"/>
      <c r="I211" s="30"/>
      <c r="J211" s="70"/>
      <c r="K211" s="35">
        <v>24506.694088</v>
      </c>
      <c r="L211" s="35">
        <v>23457.600945570004</v>
      </c>
      <c r="M211" s="35">
        <f t="shared" si="4"/>
        <v>-1049.0931424299961</v>
      </c>
      <c r="N211" s="23"/>
      <c r="O211" s="23"/>
      <c r="P211" s="23"/>
      <c r="Q211" s="23"/>
    </row>
    <row r="212" spans="1:17" ht="15" x14ac:dyDescent="0.3">
      <c r="A212" s="23"/>
      <c r="B212" s="22"/>
      <c r="C212" s="22"/>
      <c r="D212" s="13"/>
      <c r="E212" s="28"/>
      <c r="F212" s="13"/>
      <c r="G212" s="13" t="s">
        <v>16</v>
      </c>
      <c r="H212" s="13"/>
      <c r="I212" s="13"/>
      <c r="J212" s="14"/>
      <c r="K212" s="15">
        <v>24506.694088</v>
      </c>
      <c r="L212" s="15">
        <v>23457.600945570004</v>
      </c>
      <c r="M212" s="15">
        <f t="shared" si="4"/>
        <v>-1049.0931424299961</v>
      </c>
      <c r="N212" s="23"/>
      <c r="O212" s="23"/>
      <c r="P212" s="23"/>
      <c r="Q212" s="23"/>
    </row>
    <row r="213" spans="1:17" ht="15" x14ac:dyDescent="0.3">
      <c r="A213" s="23"/>
      <c r="B213" s="22"/>
      <c r="C213" s="22"/>
      <c r="D213" s="13"/>
      <c r="E213" s="28"/>
      <c r="F213" s="13"/>
      <c r="G213" s="13"/>
      <c r="H213" s="30" t="s">
        <v>17</v>
      </c>
      <c r="I213" s="30"/>
      <c r="J213" s="70"/>
      <c r="K213" s="35">
        <v>22983.565144</v>
      </c>
      <c r="L213" s="35">
        <v>21856.343451300003</v>
      </c>
      <c r="M213" s="35">
        <f t="shared" si="4"/>
        <v>-1127.2216926999972</v>
      </c>
      <c r="N213" s="23"/>
      <c r="O213" s="23"/>
      <c r="P213" s="23"/>
      <c r="Q213" s="23"/>
    </row>
    <row r="214" spans="1:17" ht="45" x14ac:dyDescent="0.3">
      <c r="A214" s="23"/>
      <c r="B214" s="22"/>
      <c r="C214" s="22"/>
      <c r="D214" s="13"/>
      <c r="E214" s="28"/>
      <c r="F214" s="13"/>
      <c r="G214" s="13"/>
      <c r="H214" s="13"/>
      <c r="I214" s="13" t="s">
        <v>595</v>
      </c>
      <c r="J214" s="14" t="s">
        <v>596</v>
      </c>
      <c r="K214" s="15">
        <v>361.319954</v>
      </c>
      <c r="L214" s="15">
        <v>185.69367909999997</v>
      </c>
      <c r="M214" s="15">
        <f t="shared" si="4"/>
        <v>-175.62627490000003</v>
      </c>
      <c r="N214" s="23"/>
      <c r="O214" s="23"/>
      <c r="P214" s="23"/>
      <c r="Q214" s="23"/>
    </row>
    <row r="215" spans="1:17" ht="30" x14ac:dyDescent="0.3">
      <c r="A215" s="23"/>
      <c r="B215" s="22"/>
      <c r="C215" s="22"/>
      <c r="D215" s="13"/>
      <c r="E215" s="28"/>
      <c r="F215" s="13"/>
      <c r="G215" s="13"/>
      <c r="H215" s="13"/>
      <c r="I215" s="13" t="s">
        <v>597</v>
      </c>
      <c r="J215" s="14" t="s">
        <v>598</v>
      </c>
      <c r="K215" s="15">
        <v>6710.4906440000004</v>
      </c>
      <c r="L215" s="15">
        <v>7263.6703548700007</v>
      </c>
      <c r="M215" s="15">
        <f t="shared" si="4"/>
        <v>553.17971087000024</v>
      </c>
      <c r="N215" s="23"/>
      <c r="O215" s="23"/>
      <c r="P215" s="23"/>
      <c r="Q215" s="23"/>
    </row>
    <row r="216" spans="1:17" ht="15" x14ac:dyDescent="0.3">
      <c r="A216" s="23"/>
      <c r="B216" s="22"/>
      <c r="C216" s="22"/>
      <c r="D216" s="13"/>
      <c r="E216" s="28"/>
      <c r="F216" s="13"/>
      <c r="G216" s="13"/>
      <c r="H216" s="13"/>
      <c r="I216" s="13" t="s">
        <v>599</v>
      </c>
      <c r="J216" s="14" t="s">
        <v>600</v>
      </c>
      <c r="K216" s="15">
        <v>2272.4137070000002</v>
      </c>
      <c r="L216" s="15">
        <v>1768.2233496200001</v>
      </c>
      <c r="M216" s="15">
        <f t="shared" si="4"/>
        <v>-504.19035738000002</v>
      </c>
      <c r="N216" s="23"/>
      <c r="O216" s="23"/>
      <c r="P216" s="23"/>
      <c r="Q216" s="23"/>
    </row>
    <row r="217" spans="1:17" ht="30" x14ac:dyDescent="0.3">
      <c r="A217" s="23"/>
      <c r="B217" s="22"/>
      <c r="C217" s="22"/>
      <c r="D217" s="13"/>
      <c r="E217" s="28"/>
      <c r="F217" s="13"/>
      <c r="G217" s="13"/>
      <c r="H217" s="13"/>
      <c r="I217" s="13" t="s">
        <v>601</v>
      </c>
      <c r="J217" s="14" t="s">
        <v>602</v>
      </c>
      <c r="K217" s="15">
        <v>728.03157899999997</v>
      </c>
      <c r="L217" s="15">
        <v>2732.9933789999991</v>
      </c>
      <c r="M217" s="15">
        <f t="shared" si="4"/>
        <v>2004.9617999999991</v>
      </c>
      <c r="N217" s="23"/>
      <c r="O217" s="23"/>
      <c r="P217" s="23"/>
      <c r="Q217" s="23"/>
    </row>
    <row r="218" spans="1:17" ht="15" x14ac:dyDescent="0.3">
      <c r="A218" s="23"/>
      <c r="B218" s="22"/>
      <c r="C218" s="22"/>
      <c r="D218" s="13"/>
      <c r="E218" s="28"/>
      <c r="F218" s="13"/>
      <c r="G218" s="13"/>
      <c r="H218" s="13"/>
      <c r="I218" s="13" t="s">
        <v>603</v>
      </c>
      <c r="J218" s="14" t="s">
        <v>604</v>
      </c>
      <c r="K218" s="15">
        <v>1254.286474</v>
      </c>
      <c r="L218" s="15">
        <v>1433.2265907000003</v>
      </c>
      <c r="M218" s="15">
        <f t="shared" si="4"/>
        <v>178.94011670000032</v>
      </c>
      <c r="N218" s="23"/>
      <c r="O218" s="23"/>
      <c r="P218" s="23"/>
      <c r="Q218" s="23"/>
    </row>
    <row r="219" spans="1:17" ht="15" x14ac:dyDescent="0.3">
      <c r="A219" s="23"/>
      <c r="B219" s="22"/>
      <c r="C219" s="22"/>
      <c r="D219" s="13"/>
      <c r="E219" s="28"/>
      <c r="F219" s="13"/>
      <c r="G219" s="13"/>
      <c r="H219" s="13"/>
      <c r="I219" s="13" t="s">
        <v>606</v>
      </c>
      <c r="J219" s="14" t="s">
        <v>607</v>
      </c>
      <c r="K219" s="15">
        <v>0</v>
      </c>
      <c r="L219" s="15">
        <v>248.98566590999999</v>
      </c>
      <c r="M219" s="15">
        <f t="shared" si="4"/>
        <v>248.98566590999999</v>
      </c>
      <c r="N219" s="23"/>
      <c r="O219" s="23"/>
      <c r="P219" s="23"/>
      <c r="Q219" s="23"/>
    </row>
    <row r="220" spans="1:17" ht="15" x14ac:dyDescent="0.3">
      <c r="A220" s="23"/>
      <c r="B220" s="22"/>
      <c r="C220" s="22"/>
      <c r="D220" s="13"/>
      <c r="E220" s="28"/>
      <c r="F220" s="13"/>
      <c r="G220" s="13"/>
      <c r="H220" s="13"/>
      <c r="I220" s="13" t="s">
        <v>608</v>
      </c>
      <c r="J220" s="14" t="s">
        <v>609</v>
      </c>
      <c r="K220" s="15">
        <v>17.443887</v>
      </c>
      <c r="L220" s="15">
        <v>9.2640553500000014</v>
      </c>
      <c r="M220" s="15">
        <f t="shared" si="4"/>
        <v>-8.1798316499999988</v>
      </c>
      <c r="N220" s="23"/>
      <c r="O220" s="23"/>
      <c r="P220" s="23"/>
      <c r="Q220" s="23"/>
    </row>
    <row r="221" spans="1:17" ht="30" x14ac:dyDescent="0.3">
      <c r="A221" s="23"/>
      <c r="B221" s="22"/>
      <c r="C221" s="22"/>
      <c r="D221" s="13"/>
      <c r="E221" s="28"/>
      <c r="F221" s="13"/>
      <c r="G221" s="13"/>
      <c r="H221" s="13"/>
      <c r="I221" s="13" t="s">
        <v>610</v>
      </c>
      <c r="J221" s="14" t="s">
        <v>611</v>
      </c>
      <c r="K221" s="15">
        <v>202.10942499999999</v>
      </c>
      <c r="L221" s="15">
        <v>126.24127133</v>
      </c>
      <c r="M221" s="15">
        <f t="shared" si="4"/>
        <v>-75.868153669999984</v>
      </c>
      <c r="N221" s="23"/>
      <c r="O221" s="23"/>
      <c r="P221" s="23"/>
      <c r="Q221" s="23"/>
    </row>
    <row r="222" spans="1:17" ht="30" x14ac:dyDescent="0.3">
      <c r="A222" s="23"/>
      <c r="B222" s="22"/>
      <c r="C222" s="22"/>
      <c r="D222" s="13"/>
      <c r="E222" s="28"/>
      <c r="F222" s="13"/>
      <c r="G222" s="13"/>
      <c r="H222" s="13"/>
      <c r="I222" s="13" t="s">
        <v>612</v>
      </c>
      <c r="J222" s="14" t="s">
        <v>613</v>
      </c>
      <c r="K222" s="15">
        <v>648.57474500000001</v>
      </c>
      <c r="L222" s="15">
        <v>557.92389005999996</v>
      </c>
      <c r="M222" s="15">
        <f t="shared" si="4"/>
        <v>-90.650854940000045</v>
      </c>
      <c r="N222" s="23"/>
      <c r="O222" s="23"/>
      <c r="P222" s="23"/>
      <c r="Q222" s="23"/>
    </row>
    <row r="223" spans="1:17" ht="15" x14ac:dyDescent="0.3">
      <c r="A223" s="23"/>
      <c r="B223" s="22"/>
      <c r="C223" s="22"/>
      <c r="D223" s="13"/>
      <c r="E223" s="28"/>
      <c r="F223" s="13"/>
      <c r="G223" s="13"/>
      <c r="H223" s="13"/>
      <c r="I223" s="13" t="s">
        <v>614</v>
      </c>
      <c r="J223" s="14" t="s">
        <v>615</v>
      </c>
      <c r="K223" s="15">
        <v>218.95342199999999</v>
      </c>
      <c r="L223" s="15">
        <v>79.944252429999992</v>
      </c>
      <c r="M223" s="15">
        <f t="shared" si="4"/>
        <v>-139.00916956999998</v>
      </c>
      <c r="N223" s="23"/>
      <c r="O223" s="23"/>
      <c r="P223" s="23"/>
      <c r="Q223" s="23"/>
    </row>
    <row r="224" spans="1:17" ht="15" x14ac:dyDescent="0.3">
      <c r="A224" s="23"/>
      <c r="B224" s="22"/>
      <c r="C224" s="22"/>
      <c r="D224" s="13"/>
      <c r="E224" s="28"/>
      <c r="F224" s="13"/>
      <c r="G224" s="13"/>
      <c r="H224" s="13"/>
      <c r="I224" s="13" t="s">
        <v>616</v>
      </c>
      <c r="J224" s="14" t="s">
        <v>617</v>
      </c>
      <c r="K224" s="15">
        <v>521.243022</v>
      </c>
      <c r="L224" s="15">
        <v>421.32897582999999</v>
      </c>
      <c r="M224" s="15">
        <f t="shared" si="4"/>
        <v>-99.914046170000006</v>
      </c>
      <c r="N224" s="23"/>
      <c r="O224" s="23"/>
      <c r="P224" s="23"/>
      <c r="Q224" s="23"/>
    </row>
    <row r="225" spans="1:17" ht="45" x14ac:dyDescent="0.3">
      <c r="A225" s="23"/>
      <c r="B225" s="22"/>
      <c r="C225" s="22"/>
      <c r="D225" s="13"/>
      <c r="E225" s="28"/>
      <c r="F225" s="13"/>
      <c r="G225" s="13"/>
      <c r="H225" s="13"/>
      <c r="I225" s="13" t="s">
        <v>618</v>
      </c>
      <c r="J225" s="14" t="s">
        <v>2614</v>
      </c>
      <c r="K225" s="15">
        <v>25.087427000000002</v>
      </c>
      <c r="L225" s="15">
        <v>2.1692720000000002E-2</v>
      </c>
      <c r="M225" s="15">
        <f t="shared" si="4"/>
        <v>-25.065734280000001</v>
      </c>
      <c r="N225" s="23"/>
      <c r="O225" s="23"/>
      <c r="P225" s="23"/>
      <c r="Q225" s="23"/>
    </row>
    <row r="226" spans="1:17" ht="15" x14ac:dyDescent="0.3">
      <c r="A226" s="23"/>
      <c r="B226" s="22"/>
      <c r="C226" s="22"/>
      <c r="D226" s="13"/>
      <c r="E226" s="28"/>
      <c r="F226" s="13"/>
      <c r="G226" s="13"/>
      <c r="H226" s="13"/>
      <c r="I226" s="13" t="s">
        <v>619</v>
      </c>
      <c r="J226" s="14" t="s">
        <v>620</v>
      </c>
      <c r="K226" s="15">
        <v>8.7988900000000001</v>
      </c>
      <c r="L226" s="15">
        <v>8.8407423000000005</v>
      </c>
      <c r="M226" s="15">
        <f t="shared" si="4"/>
        <v>4.1852300000000398E-2</v>
      </c>
      <c r="N226" s="23"/>
      <c r="O226" s="23"/>
      <c r="P226" s="23"/>
      <c r="Q226" s="23"/>
    </row>
    <row r="227" spans="1:17" ht="30" x14ac:dyDescent="0.3">
      <c r="A227" s="23"/>
      <c r="B227" s="22"/>
      <c r="C227" s="22"/>
      <c r="D227" s="13"/>
      <c r="E227" s="28"/>
      <c r="F227" s="13"/>
      <c r="G227" s="13"/>
      <c r="H227" s="13"/>
      <c r="I227" s="13" t="s">
        <v>2615</v>
      </c>
      <c r="J227" s="14" t="s">
        <v>2616</v>
      </c>
      <c r="K227" s="15">
        <v>0.41583900000000001</v>
      </c>
      <c r="L227" s="15">
        <v>0.41583900000000001</v>
      </c>
      <c r="M227" s="15">
        <f t="shared" si="4"/>
        <v>0</v>
      </c>
      <c r="N227" s="23"/>
      <c r="O227" s="23"/>
      <c r="P227" s="23"/>
      <c r="Q227" s="23"/>
    </row>
    <row r="228" spans="1:17" ht="30" x14ac:dyDescent="0.3">
      <c r="A228" s="23"/>
      <c r="B228" s="22"/>
      <c r="C228" s="22"/>
      <c r="D228" s="13"/>
      <c r="E228" s="28"/>
      <c r="F228" s="13"/>
      <c r="G228" s="13"/>
      <c r="H228" s="13"/>
      <c r="I228" s="13" t="s">
        <v>2092</v>
      </c>
      <c r="J228" s="14" t="s">
        <v>2093</v>
      </c>
      <c r="K228" s="15">
        <v>4329.1339509999998</v>
      </c>
      <c r="L228" s="15">
        <v>1144.1500343599998</v>
      </c>
      <c r="M228" s="15">
        <f t="shared" si="4"/>
        <v>-3184.9839166399997</v>
      </c>
      <c r="N228" s="23"/>
      <c r="O228" s="23"/>
      <c r="P228" s="23"/>
      <c r="Q228" s="23"/>
    </row>
    <row r="229" spans="1:17" ht="15" x14ac:dyDescent="0.3">
      <c r="A229" s="23"/>
      <c r="B229" s="22"/>
      <c r="C229" s="22"/>
      <c r="D229" s="13"/>
      <c r="E229" s="28"/>
      <c r="F229" s="13"/>
      <c r="G229" s="13"/>
      <c r="H229" s="13"/>
      <c r="I229" s="13" t="s">
        <v>621</v>
      </c>
      <c r="J229" s="14" t="s">
        <v>622</v>
      </c>
      <c r="K229" s="15">
        <v>0</v>
      </c>
      <c r="L229" s="15">
        <v>0.276362</v>
      </c>
      <c r="M229" s="15">
        <f t="shared" si="4"/>
        <v>0.276362</v>
      </c>
      <c r="N229" s="23"/>
      <c r="O229" s="23"/>
      <c r="P229" s="23"/>
      <c r="Q229" s="23"/>
    </row>
    <row r="230" spans="1:17" ht="15" x14ac:dyDescent="0.3">
      <c r="A230" s="23"/>
      <c r="B230" s="22"/>
      <c r="C230" s="22"/>
      <c r="D230" s="13"/>
      <c r="E230" s="28"/>
      <c r="F230" s="13"/>
      <c r="G230" s="13"/>
      <c r="H230" s="13"/>
      <c r="I230" s="13" t="s">
        <v>623</v>
      </c>
      <c r="J230" s="14" t="s">
        <v>624</v>
      </c>
      <c r="K230" s="15">
        <v>5372.2421029999996</v>
      </c>
      <c r="L230" s="15">
        <v>5641.8895860000002</v>
      </c>
      <c r="M230" s="15">
        <f t="shared" si="4"/>
        <v>269.64748300000065</v>
      </c>
      <c r="N230" s="23"/>
      <c r="O230" s="23"/>
      <c r="P230" s="23"/>
      <c r="Q230" s="23"/>
    </row>
    <row r="231" spans="1:17" ht="30" x14ac:dyDescent="0.3">
      <c r="A231" s="23"/>
      <c r="B231" s="22"/>
      <c r="C231" s="22"/>
      <c r="D231" s="13"/>
      <c r="E231" s="28"/>
      <c r="F231" s="13"/>
      <c r="G231" s="13"/>
      <c r="H231" s="13"/>
      <c r="I231" s="13" t="s">
        <v>625</v>
      </c>
      <c r="J231" s="14" t="s">
        <v>626</v>
      </c>
      <c r="K231" s="15">
        <v>308.52007500000002</v>
      </c>
      <c r="L231" s="15">
        <v>233.25373071999999</v>
      </c>
      <c r="M231" s="15">
        <f t="shared" si="4"/>
        <v>-75.266344280000027</v>
      </c>
      <c r="N231" s="23"/>
      <c r="O231" s="23"/>
      <c r="P231" s="23"/>
      <c r="Q231" s="23"/>
    </row>
    <row r="232" spans="1:17" ht="45" x14ac:dyDescent="0.3">
      <c r="A232" s="23"/>
      <c r="B232" s="22"/>
      <c r="C232" s="22"/>
      <c r="D232" s="13"/>
      <c r="E232" s="28"/>
      <c r="F232" s="13"/>
      <c r="G232" s="13"/>
      <c r="H232" s="13"/>
      <c r="I232" s="13" t="s">
        <v>627</v>
      </c>
      <c r="J232" s="14" t="s">
        <v>628</v>
      </c>
      <c r="K232" s="15">
        <v>4.5</v>
      </c>
      <c r="L232" s="15">
        <v>0</v>
      </c>
      <c r="M232" s="15">
        <f t="shared" si="4"/>
        <v>-4.5</v>
      </c>
      <c r="N232" s="23"/>
      <c r="O232" s="23"/>
      <c r="P232" s="23"/>
      <c r="Q232" s="23"/>
    </row>
    <row r="233" spans="1:17" ht="15" x14ac:dyDescent="0.3">
      <c r="A233" s="23"/>
      <c r="B233" s="22"/>
      <c r="C233" s="22"/>
      <c r="D233" s="13"/>
      <c r="E233" s="28"/>
      <c r="F233" s="13"/>
      <c r="G233" s="13"/>
      <c r="H233" s="30" t="s">
        <v>456</v>
      </c>
      <c r="I233" s="30"/>
      <c r="J233" s="70"/>
      <c r="K233" s="35">
        <v>1523.128944</v>
      </c>
      <c r="L233" s="35">
        <v>1601.2574942700003</v>
      </c>
      <c r="M233" s="35">
        <f t="shared" si="4"/>
        <v>78.128550270000233</v>
      </c>
      <c r="N233" s="23"/>
      <c r="O233" s="23"/>
      <c r="P233" s="23"/>
      <c r="Q233" s="23"/>
    </row>
    <row r="234" spans="1:17" ht="15" x14ac:dyDescent="0.3">
      <c r="A234" s="23"/>
      <c r="B234" s="22"/>
      <c r="C234" s="22"/>
      <c r="D234" s="13"/>
      <c r="E234" s="28"/>
      <c r="F234" s="13"/>
      <c r="G234" s="13"/>
      <c r="H234" s="13"/>
      <c r="I234" s="13" t="s">
        <v>457</v>
      </c>
      <c r="J234" s="14" t="s">
        <v>494</v>
      </c>
      <c r="K234" s="15">
        <v>1523.128944</v>
      </c>
      <c r="L234" s="15">
        <v>1601.2574942700003</v>
      </c>
      <c r="M234" s="15">
        <f t="shared" si="4"/>
        <v>78.128550270000233</v>
      </c>
      <c r="N234" s="23"/>
      <c r="O234" s="23"/>
      <c r="P234" s="23"/>
      <c r="Q234" s="23"/>
    </row>
    <row r="235" spans="1:17" ht="15" x14ac:dyDescent="0.3">
      <c r="A235" s="23"/>
      <c r="B235" s="22"/>
      <c r="C235" s="22"/>
      <c r="D235" s="13"/>
      <c r="E235" s="29">
        <v>8</v>
      </c>
      <c r="F235" s="30" t="s">
        <v>2051</v>
      </c>
      <c r="G235" s="30"/>
      <c r="H235" s="30"/>
      <c r="I235" s="30"/>
      <c r="J235" s="70"/>
      <c r="K235" s="35">
        <v>13894.478255</v>
      </c>
      <c r="L235" s="35">
        <v>13894.478254999998</v>
      </c>
      <c r="M235" s="35">
        <f t="shared" si="4"/>
        <v>0</v>
      </c>
      <c r="N235" s="23"/>
      <c r="O235" s="23"/>
      <c r="P235" s="23"/>
      <c r="Q235" s="23"/>
    </row>
    <row r="236" spans="1:17" ht="15" x14ac:dyDescent="0.3">
      <c r="A236" s="23"/>
      <c r="B236" s="22"/>
      <c r="C236" s="22"/>
      <c r="D236" s="13"/>
      <c r="E236" s="28"/>
      <c r="F236" s="13"/>
      <c r="G236" s="13" t="s">
        <v>16</v>
      </c>
      <c r="H236" s="13"/>
      <c r="I236" s="13"/>
      <c r="J236" s="14"/>
      <c r="K236" s="15">
        <v>13894.478255</v>
      </c>
      <c r="L236" s="15">
        <v>13894.478254999998</v>
      </c>
      <c r="M236" s="15">
        <f t="shared" si="4"/>
        <v>0</v>
      </c>
      <c r="N236" s="23"/>
      <c r="O236" s="23"/>
      <c r="P236" s="23"/>
      <c r="Q236" s="23"/>
    </row>
    <row r="237" spans="1:17" ht="15" x14ac:dyDescent="0.3">
      <c r="A237" s="23"/>
      <c r="B237" s="22"/>
      <c r="C237" s="22"/>
      <c r="D237" s="13"/>
      <c r="E237" s="28"/>
      <c r="F237" s="13"/>
      <c r="G237" s="13"/>
      <c r="H237" s="30" t="s">
        <v>523</v>
      </c>
      <c r="I237" s="30"/>
      <c r="J237" s="70"/>
      <c r="K237" s="35">
        <v>9501.544296</v>
      </c>
      <c r="L237" s="35">
        <v>9501.544296</v>
      </c>
      <c r="M237" s="35">
        <f t="shared" si="4"/>
        <v>0</v>
      </c>
      <c r="N237" s="23"/>
      <c r="O237" s="23"/>
      <c r="P237" s="23"/>
      <c r="Q237" s="23"/>
    </row>
    <row r="238" spans="1:17" ht="15" x14ac:dyDescent="0.3">
      <c r="A238" s="23"/>
      <c r="B238" s="22"/>
      <c r="C238" s="22"/>
      <c r="D238" s="13"/>
      <c r="E238" s="28"/>
      <c r="F238" s="13"/>
      <c r="G238" s="13"/>
      <c r="H238" s="13"/>
      <c r="I238" s="13" t="s">
        <v>861</v>
      </c>
      <c r="J238" s="14" t="s">
        <v>862</v>
      </c>
      <c r="K238" s="15">
        <v>621</v>
      </c>
      <c r="L238" s="15">
        <v>621</v>
      </c>
      <c r="M238" s="15">
        <f t="shared" si="4"/>
        <v>0</v>
      </c>
      <c r="N238" s="23"/>
      <c r="O238" s="23"/>
      <c r="P238" s="23"/>
      <c r="Q238" s="23"/>
    </row>
    <row r="239" spans="1:17" ht="15" x14ac:dyDescent="0.3">
      <c r="A239" s="23"/>
      <c r="B239" s="22"/>
      <c r="C239" s="22"/>
      <c r="D239" s="13"/>
      <c r="E239" s="28"/>
      <c r="F239" s="13"/>
      <c r="G239" s="13"/>
      <c r="H239" s="13"/>
      <c r="I239" s="13" t="s">
        <v>863</v>
      </c>
      <c r="J239" s="14" t="s">
        <v>864</v>
      </c>
      <c r="K239" s="15">
        <v>966.21077500000001</v>
      </c>
      <c r="L239" s="15">
        <v>966.21077500000001</v>
      </c>
      <c r="M239" s="15">
        <f t="shared" si="4"/>
        <v>0</v>
      </c>
      <c r="N239" s="23"/>
      <c r="O239" s="23"/>
      <c r="P239" s="23"/>
      <c r="Q239" s="23"/>
    </row>
    <row r="240" spans="1:17" ht="15" x14ac:dyDescent="0.3">
      <c r="A240" s="23"/>
      <c r="B240" s="22"/>
      <c r="C240" s="22"/>
      <c r="D240" s="13"/>
      <c r="E240" s="28"/>
      <c r="F240" s="13"/>
      <c r="G240" s="13"/>
      <c r="H240" s="13"/>
      <c r="I240" s="13" t="s">
        <v>2094</v>
      </c>
      <c r="J240" s="14" t="s">
        <v>2095</v>
      </c>
      <c r="K240" s="15">
        <v>471</v>
      </c>
      <c r="L240" s="15">
        <v>471</v>
      </c>
      <c r="M240" s="15">
        <f t="shared" si="4"/>
        <v>0</v>
      </c>
      <c r="N240" s="23"/>
      <c r="O240" s="23"/>
      <c r="P240" s="23"/>
      <c r="Q240" s="23"/>
    </row>
    <row r="241" spans="1:17" ht="15" x14ac:dyDescent="0.3">
      <c r="A241" s="23"/>
      <c r="B241" s="22"/>
      <c r="C241" s="22"/>
      <c r="D241" s="13"/>
      <c r="E241" s="28"/>
      <c r="F241" s="13"/>
      <c r="G241" s="13"/>
      <c r="H241" s="13"/>
      <c r="I241" s="13" t="s">
        <v>2617</v>
      </c>
      <c r="J241" s="14" t="s">
        <v>2062</v>
      </c>
      <c r="K241" s="15">
        <v>0</v>
      </c>
      <c r="L241" s="15">
        <v>1550</v>
      </c>
      <c r="M241" s="15">
        <f t="shared" si="4"/>
        <v>1550</v>
      </c>
      <c r="N241" s="23"/>
      <c r="O241" s="23"/>
      <c r="P241" s="23"/>
      <c r="Q241" s="23"/>
    </row>
    <row r="242" spans="1:17" ht="15" x14ac:dyDescent="0.3">
      <c r="A242" s="23"/>
      <c r="B242" s="22"/>
      <c r="C242" s="22"/>
      <c r="D242" s="13"/>
      <c r="E242" s="28"/>
      <c r="F242" s="13"/>
      <c r="G242" s="13"/>
      <c r="H242" s="13"/>
      <c r="I242" s="13" t="s">
        <v>2618</v>
      </c>
      <c r="J242" s="14" t="s">
        <v>2067</v>
      </c>
      <c r="K242" s="15">
        <v>0</v>
      </c>
      <c r="L242" s="15">
        <v>2209.4499999999998</v>
      </c>
      <c r="M242" s="15">
        <f t="shared" si="4"/>
        <v>2209.4499999999998</v>
      </c>
      <c r="N242" s="23"/>
      <c r="O242" s="23"/>
      <c r="P242" s="23"/>
      <c r="Q242" s="23"/>
    </row>
    <row r="243" spans="1:17" ht="30" x14ac:dyDescent="0.3">
      <c r="A243" s="23"/>
      <c r="B243" s="22"/>
      <c r="C243" s="22"/>
      <c r="D243" s="13"/>
      <c r="E243" s="28"/>
      <c r="F243" s="13"/>
      <c r="G243" s="13"/>
      <c r="H243" s="13"/>
      <c r="I243" s="13" t="s">
        <v>631</v>
      </c>
      <c r="J243" s="14" t="s">
        <v>632</v>
      </c>
      <c r="K243" s="15">
        <v>1</v>
      </c>
      <c r="L243" s="15">
        <v>1</v>
      </c>
      <c r="M243" s="15">
        <f t="shared" si="4"/>
        <v>0</v>
      </c>
      <c r="N243" s="23"/>
      <c r="O243" s="23"/>
      <c r="P243" s="23"/>
      <c r="Q243" s="23"/>
    </row>
    <row r="244" spans="1:17" ht="15" x14ac:dyDescent="0.3">
      <c r="A244" s="23"/>
      <c r="B244" s="22"/>
      <c r="C244" s="22"/>
      <c r="D244" s="13"/>
      <c r="E244" s="28"/>
      <c r="F244" s="13"/>
      <c r="G244" s="13"/>
      <c r="H244" s="13"/>
      <c r="I244" s="13" t="s">
        <v>2038</v>
      </c>
      <c r="J244" s="14" t="s">
        <v>2062</v>
      </c>
      <c r="K244" s="15">
        <v>5050</v>
      </c>
      <c r="L244" s="15">
        <v>3500</v>
      </c>
      <c r="M244" s="15">
        <f t="shared" si="4"/>
        <v>-1550</v>
      </c>
      <c r="N244" s="23"/>
      <c r="O244" s="23"/>
      <c r="P244" s="23"/>
      <c r="Q244" s="23"/>
    </row>
    <row r="245" spans="1:17" ht="15" x14ac:dyDescent="0.3">
      <c r="A245" s="23"/>
      <c r="B245" s="22"/>
      <c r="C245" s="22"/>
      <c r="D245" s="13"/>
      <c r="E245" s="28"/>
      <c r="F245" s="13"/>
      <c r="G245" s="13"/>
      <c r="H245" s="13"/>
      <c r="I245" s="13" t="s">
        <v>2063</v>
      </c>
      <c r="J245" s="14" t="s">
        <v>2064</v>
      </c>
      <c r="K245" s="15">
        <v>154.80000000000001</v>
      </c>
      <c r="L245" s="15">
        <v>154.80000000000001</v>
      </c>
      <c r="M245" s="15">
        <f t="shared" si="4"/>
        <v>0</v>
      </c>
      <c r="N245" s="23"/>
      <c r="O245" s="23"/>
      <c r="P245" s="23"/>
      <c r="Q245" s="23"/>
    </row>
    <row r="246" spans="1:17" ht="15" x14ac:dyDescent="0.3">
      <c r="A246" s="23"/>
      <c r="B246" s="22"/>
      <c r="C246" s="22"/>
      <c r="D246" s="13"/>
      <c r="E246" s="28"/>
      <c r="F246" s="13"/>
      <c r="G246" s="13"/>
      <c r="H246" s="13"/>
      <c r="I246" s="13" t="s">
        <v>973</v>
      </c>
      <c r="J246" s="14" t="s">
        <v>2065</v>
      </c>
      <c r="K246" s="15">
        <v>18.083521000000001</v>
      </c>
      <c r="L246" s="15">
        <v>18.083521000000001</v>
      </c>
      <c r="M246" s="15">
        <f t="shared" si="4"/>
        <v>0</v>
      </c>
      <c r="N246" s="23"/>
      <c r="O246" s="23"/>
      <c r="P246" s="23"/>
      <c r="Q246" s="23"/>
    </row>
    <row r="247" spans="1:17" ht="15" x14ac:dyDescent="0.3">
      <c r="A247" s="23"/>
      <c r="B247" s="22"/>
      <c r="C247" s="22"/>
      <c r="D247" s="13"/>
      <c r="E247" s="28"/>
      <c r="F247" s="13"/>
      <c r="G247" s="13"/>
      <c r="H247" s="13"/>
      <c r="I247" s="13" t="s">
        <v>2066</v>
      </c>
      <c r="J247" s="14" t="s">
        <v>2067</v>
      </c>
      <c r="K247" s="15">
        <v>2209.4499999999998</v>
      </c>
      <c r="L247" s="15">
        <v>0</v>
      </c>
      <c r="M247" s="15">
        <f t="shared" si="4"/>
        <v>-2209.4499999999998</v>
      </c>
      <c r="N247" s="23"/>
      <c r="O247" s="23"/>
      <c r="P247" s="23"/>
      <c r="Q247" s="23"/>
    </row>
    <row r="248" spans="1:17" ht="15" x14ac:dyDescent="0.3">
      <c r="A248" s="23"/>
      <c r="B248" s="22"/>
      <c r="C248" s="22"/>
      <c r="D248" s="13"/>
      <c r="E248" s="28"/>
      <c r="F248" s="13"/>
      <c r="G248" s="13"/>
      <c r="H248" s="13"/>
      <c r="I248" s="13" t="s">
        <v>2068</v>
      </c>
      <c r="J248" s="14" t="s">
        <v>2069</v>
      </c>
      <c r="K248" s="15">
        <v>10</v>
      </c>
      <c r="L248" s="15">
        <v>10</v>
      </c>
      <c r="M248" s="15">
        <f t="shared" si="4"/>
        <v>0</v>
      </c>
      <c r="N248" s="23"/>
      <c r="O248" s="23"/>
      <c r="P248" s="23"/>
      <c r="Q248" s="23"/>
    </row>
    <row r="249" spans="1:17" ht="15" x14ac:dyDescent="0.3">
      <c r="A249" s="23"/>
      <c r="B249" s="22"/>
      <c r="C249" s="22"/>
      <c r="D249" s="13"/>
      <c r="E249" s="28"/>
      <c r="F249" s="13"/>
      <c r="G249" s="13"/>
      <c r="H249" s="30" t="s">
        <v>17</v>
      </c>
      <c r="I249" s="30"/>
      <c r="J249" s="70"/>
      <c r="K249" s="35">
        <v>3860.3780999999999</v>
      </c>
      <c r="L249" s="35">
        <v>3867.0409898299999</v>
      </c>
      <c r="M249" s="35">
        <f t="shared" si="4"/>
        <v>6.6628898300000401</v>
      </c>
      <c r="N249" s="23"/>
      <c r="O249" s="23"/>
      <c r="P249" s="23"/>
      <c r="Q249" s="23"/>
    </row>
    <row r="250" spans="1:17" ht="15" x14ac:dyDescent="0.3">
      <c r="A250" s="23"/>
      <c r="B250" s="22"/>
      <c r="C250" s="22"/>
      <c r="D250" s="13"/>
      <c r="E250" s="28"/>
      <c r="F250" s="13"/>
      <c r="G250" s="13"/>
      <c r="H250" s="13"/>
      <c r="I250" s="13" t="s">
        <v>872</v>
      </c>
      <c r="J250" s="14" t="s">
        <v>873</v>
      </c>
      <c r="K250" s="15">
        <v>1107</v>
      </c>
      <c r="L250" s="15">
        <v>1107</v>
      </c>
      <c r="M250" s="15">
        <f t="shared" si="4"/>
        <v>0</v>
      </c>
      <c r="N250" s="23"/>
      <c r="O250" s="23"/>
      <c r="P250" s="23"/>
      <c r="Q250" s="23"/>
    </row>
    <row r="251" spans="1:17" ht="15" x14ac:dyDescent="0.3">
      <c r="A251" s="23"/>
      <c r="B251" s="22"/>
      <c r="C251" s="22"/>
      <c r="D251" s="13"/>
      <c r="E251" s="28"/>
      <c r="F251" s="13"/>
      <c r="G251" s="13"/>
      <c r="H251" s="13"/>
      <c r="I251" s="13" t="s">
        <v>463</v>
      </c>
      <c r="J251" s="13" t="s">
        <v>633</v>
      </c>
      <c r="K251" s="15">
        <v>925.11350000000004</v>
      </c>
      <c r="L251" s="15">
        <v>925.11350000000004</v>
      </c>
      <c r="M251" s="15">
        <f t="shared" si="4"/>
        <v>0</v>
      </c>
      <c r="N251" s="23"/>
      <c r="O251" s="23"/>
      <c r="P251" s="23"/>
      <c r="Q251" s="23"/>
    </row>
    <row r="252" spans="1:17" ht="30" x14ac:dyDescent="0.3">
      <c r="A252" s="23"/>
      <c r="B252" s="22"/>
      <c r="C252" s="22"/>
      <c r="D252" s="13"/>
      <c r="E252" s="28"/>
      <c r="F252" s="13"/>
      <c r="G252" s="13"/>
      <c r="H252" s="13"/>
      <c r="I252" s="13" t="s">
        <v>466</v>
      </c>
      <c r="J252" s="14" t="s">
        <v>634</v>
      </c>
      <c r="K252" s="15">
        <v>116.206841</v>
      </c>
      <c r="L252" s="15">
        <v>116.206841</v>
      </c>
      <c r="M252" s="15">
        <f t="shared" si="4"/>
        <v>0</v>
      </c>
      <c r="N252" s="23"/>
      <c r="O252" s="23"/>
      <c r="P252" s="23"/>
      <c r="Q252" s="23"/>
    </row>
    <row r="253" spans="1:17" ht="15" x14ac:dyDescent="0.3">
      <c r="A253" s="23"/>
      <c r="B253" s="22"/>
      <c r="C253" s="22"/>
      <c r="D253" s="13"/>
      <c r="E253" s="28"/>
      <c r="F253" s="13"/>
      <c r="G253" s="13"/>
      <c r="H253" s="13"/>
      <c r="I253" s="13" t="s">
        <v>468</v>
      </c>
      <c r="J253" s="14" t="s">
        <v>635</v>
      </c>
      <c r="K253" s="15">
        <v>368.88434799999999</v>
      </c>
      <c r="L253" s="15">
        <v>379.85123396000006</v>
      </c>
      <c r="M253" s="15">
        <f t="shared" si="4"/>
        <v>10.96688596000007</v>
      </c>
      <c r="N253" s="23"/>
      <c r="O253" s="23"/>
      <c r="P253" s="23"/>
      <c r="Q253" s="23"/>
    </row>
    <row r="254" spans="1:17" ht="30" x14ac:dyDescent="0.3">
      <c r="A254" s="23"/>
      <c r="B254" s="22"/>
      <c r="C254" s="22"/>
      <c r="D254" s="13"/>
      <c r="E254" s="28"/>
      <c r="F254" s="13"/>
      <c r="G254" s="13"/>
      <c r="H254" s="13"/>
      <c r="I254" s="13" t="s">
        <v>580</v>
      </c>
      <c r="J254" s="14" t="s">
        <v>636</v>
      </c>
      <c r="K254" s="15">
        <v>633.49292300000002</v>
      </c>
      <c r="L254" s="15">
        <v>630.39639889999989</v>
      </c>
      <c r="M254" s="15">
        <f t="shared" si="4"/>
        <v>-3.0965241000001242</v>
      </c>
      <c r="N254" s="23"/>
      <c r="O254" s="23"/>
      <c r="P254" s="23"/>
      <c r="Q254" s="23"/>
    </row>
    <row r="255" spans="1:17" ht="15" x14ac:dyDescent="0.3">
      <c r="A255" s="23"/>
      <c r="B255" s="22"/>
      <c r="C255" s="22"/>
      <c r="D255" s="13"/>
      <c r="E255" s="28"/>
      <c r="F255" s="13"/>
      <c r="G255" s="13"/>
      <c r="H255" s="13"/>
      <c r="I255" s="13" t="s">
        <v>442</v>
      </c>
      <c r="J255" s="14" t="s">
        <v>637</v>
      </c>
      <c r="K255" s="15">
        <v>709.68048799999997</v>
      </c>
      <c r="L255" s="15">
        <v>708.47301597000001</v>
      </c>
      <c r="M255" s="15">
        <f t="shared" si="4"/>
        <v>-1.2074720299999626</v>
      </c>
      <c r="N255" s="23"/>
      <c r="O255" s="23"/>
      <c r="P255" s="23"/>
      <c r="Q255" s="23"/>
    </row>
    <row r="256" spans="1:17" ht="15" x14ac:dyDescent="0.3">
      <c r="A256" s="23"/>
      <c r="B256" s="22"/>
      <c r="C256" s="22"/>
      <c r="D256" s="13"/>
      <c r="E256" s="28"/>
      <c r="F256" s="13"/>
      <c r="G256" s="13"/>
      <c r="H256" s="30" t="s">
        <v>456</v>
      </c>
      <c r="I256" s="30"/>
      <c r="J256" s="70"/>
      <c r="K256" s="35">
        <v>532.55585900000005</v>
      </c>
      <c r="L256" s="35">
        <v>525.89296917000001</v>
      </c>
      <c r="M256" s="35">
        <f t="shared" si="4"/>
        <v>-6.6628898300000401</v>
      </c>
      <c r="N256" s="23"/>
      <c r="O256" s="23"/>
      <c r="P256" s="23"/>
      <c r="Q256" s="23"/>
    </row>
    <row r="257" spans="1:17" ht="15" x14ac:dyDescent="0.3">
      <c r="A257" s="23"/>
      <c r="B257" s="22"/>
      <c r="C257" s="22"/>
      <c r="D257" s="13"/>
      <c r="E257" s="28"/>
      <c r="F257" s="13"/>
      <c r="G257" s="13"/>
      <c r="H257" s="13"/>
      <c r="I257" s="13" t="s">
        <v>457</v>
      </c>
      <c r="J257" s="14" t="s">
        <v>494</v>
      </c>
      <c r="K257" s="15">
        <v>518.47339099999999</v>
      </c>
      <c r="L257" s="15">
        <v>512.68487506999998</v>
      </c>
      <c r="M257" s="15">
        <f t="shared" si="4"/>
        <v>-5.7885159300000169</v>
      </c>
      <c r="N257" s="23"/>
      <c r="O257" s="23"/>
      <c r="P257" s="23"/>
      <c r="Q257" s="23"/>
    </row>
    <row r="258" spans="1:17" ht="15" x14ac:dyDescent="0.3">
      <c r="A258" s="23"/>
      <c r="B258" s="22"/>
      <c r="C258" s="22"/>
      <c r="D258" s="13"/>
      <c r="E258" s="28"/>
      <c r="F258" s="13"/>
      <c r="G258" s="13"/>
      <c r="H258" s="13"/>
      <c r="I258" s="13" t="s">
        <v>461</v>
      </c>
      <c r="J258" s="14" t="s">
        <v>498</v>
      </c>
      <c r="K258" s="15">
        <v>14.082468</v>
      </c>
      <c r="L258" s="15">
        <v>13.2080941</v>
      </c>
      <c r="M258" s="15">
        <f t="shared" si="4"/>
        <v>-0.87437390000000015</v>
      </c>
      <c r="N258" s="23"/>
      <c r="O258" s="23"/>
      <c r="P258" s="23"/>
      <c r="Q258" s="23"/>
    </row>
    <row r="259" spans="1:17" ht="15" x14ac:dyDescent="0.3">
      <c r="A259" s="23"/>
      <c r="B259" s="22"/>
      <c r="C259" s="22"/>
      <c r="D259" s="13"/>
      <c r="E259" s="29">
        <v>9</v>
      </c>
      <c r="F259" s="30" t="s">
        <v>123</v>
      </c>
      <c r="G259" s="30"/>
      <c r="H259" s="30"/>
      <c r="I259" s="30"/>
      <c r="J259" s="70"/>
      <c r="K259" s="35">
        <v>11396.524226</v>
      </c>
      <c r="L259" s="35">
        <v>13785.459901880002</v>
      </c>
      <c r="M259" s="35">
        <f t="shared" si="4"/>
        <v>2388.9356758800022</v>
      </c>
      <c r="N259" s="23"/>
      <c r="O259" s="23"/>
      <c r="P259" s="23"/>
      <c r="Q259" s="23"/>
    </row>
    <row r="260" spans="1:17" ht="15" x14ac:dyDescent="0.3">
      <c r="A260" s="23"/>
      <c r="B260" s="22"/>
      <c r="C260" s="22"/>
      <c r="D260" s="13"/>
      <c r="E260" s="28"/>
      <c r="F260" s="13"/>
      <c r="G260" s="13" t="s">
        <v>16</v>
      </c>
      <c r="H260" s="13"/>
      <c r="I260" s="13"/>
      <c r="J260" s="14"/>
      <c r="K260" s="15">
        <v>11396.524226</v>
      </c>
      <c r="L260" s="15">
        <v>13785.459901880002</v>
      </c>
      <c r="M260" s="15">
        <f t="shared" si="4"/>
        <v>2388.9356758800022</v>
      </c>
      <c r="N260" s="23"/>
      <c r="O260" s="23"/>
      <c r="P260" s="23"/>
      <c r="Q260" s="23"/>
    </row>
    <row r="261" spans="1:17" ht="15" x14ac:dyDescent="0.3">
      <c r="A261" s="23"/>
      <c r="B261" s="22"/>
      <c r="C261" s="22"/>
      <c r="D261" s="13"/>
      <c r="E261" s="28"/>
      <c r="F261" s="13"/>
      <c r="G261" s="13"/>
      <c r="H261" s="30" t="s">
        <v>523</v>
      </c>
      <c r="I261" s="30"/>
      <c r="J261" s="70"/>
      <c r="K261" s="35">
        <v>0</v>
      </c>
      <c r="L261" s="35">
        <v>563.77458901</v>
      </c>
      <c r="M261" s="35">
        <f t="shared" si="4"/>
        <v>563.77458901</v>
      </c>
      <c r="N261" s="23"/>
      <c r="O261" s="23"/>
      <c r="P261" s="23"/>
      <c r="Q261" s="23"/>
    </row>
    <row r="262" spans="1:17" ht="15" x14ac:dyDescent="0.3">
      <c r="A262" s="23"/>
      <c r="B262" s="22"/>
      <c r="C262" s="22"/>
      <c r="D262" s="13"/>
      <c r="E262" s="28"/>
      <c r="F262" s="13"/>
      <c r="G262" s="13"/>
      <c r="H262" s="13"/>
      <c r="I262" s="13" t="s">
        <v>638</v>
      </c>
      <c r="J262" s="14" t="s">
        <v>639</v>
      </c>
      <c r="K262" s="15">
        <v>0</v>
      </c>
      <c r="L262" s="15">
        <v>2.0126637999999999</v>
      </c>
      <c r="M262" s="15">
        <f t="shared" si="4"/>
        <v>2.0126637999999999</v>
      </c>
      <c r="N262" s="23"/>
      <c r="O262" s="23"/>
      <c r="P262" s="23"/>
      <c r="Q262" s="23"/>
    </row>
    <row r="263" spans="1:17" ht="30" x14ac:dyDescent="0.3">
      <c r="A263" s="23"/>
      <c r="B263" s="22"/>
      <c r="C263" s="22"/>
      <c r="D263" s="13"/>
      <c r="E263" s="28"/>
      <c r="F263" s="13"/>
      <c r="G263" s="13"/>
      <c r="H263" s="13"/>
      <c r="I263" s="13" t="s">
        <v>630</v>
      </c>
      <c r="J263" s="14" t="s">
        <v>2619</v>
      </c>
      <c r="K263" s="15">
        <v>0</v>
      </c>
      <c r="L263" s="15">
        <v>561.76192521000007</v>
      </c>
      <c r="M263" s="15">
        <f t="shared" si="4"/>
        <v>561.76192521000007</v>
      </c>
      <c r="N263" s="23"/>
      <c r="O263" s="23"/>
      <c r="P263" s="23"/>
      <c r="Q263" s="23"/>
    </row>
    <row r="264" spans="1:17" ht="15" x14ac:dyDescent="0.3">
      <c r="A264" s="23"/>
      <c r="B264" s="22"/>
      <c r="C264" s="22"/>
      <c r="D264" s="13"/>
      <c r="E264" s="28"/>
      <c r="F264" s="13"/>
      <c r="G264" s="13"/>
      <c r="H264" s="30" t="s">
        <v>17</v>
      </c>
      <c r="I264" s="30"/>
      <c r="J264" s="70"/>
      <c r="K264" s="35">
        <v>10938.768462</v>
      </c>
      <c r="L264" s="35">
        <v>12721.39651816</v>
      </c>
      <c r="M264" s="35">
        <f t="shared" ref="M264:M327" si="5">L264-K264</f>
        <v>1782.6280561599997</v>
      </c>
      <c r="N264" s="23"/>
      <c r="O264" s="23"/>
      <c r="P264" s="23"/>
      <c r="Q264" s="23"/>
    </row>
    <row r="265" spans="1:17" ht="30" x14ac:dyDescent="0.3">
      <c r="A265" s="23"/>
      <c r="B265" s="22"/>
      <c r="C265" s="22"/>
      <c r="D265" s="13"/>
      <c r="E265" s="28"/>
      <c r="F265" s="13"/>
      <c r="G265" s="13"/>
      <c r="H265" s="13"/>
      <c r="I265" s="13" t="s">
        <v>510</v>
      </c>
      <c r="J265" s="14" t="s">
        <v>640</v>
      </c>
      <c r="K265" s="15">
        <v>13.534939</v>
      </c>
      <c r="L265" s="15">
        <v>13.103450820000001</v>
      </c>
      <c r="M265" s="15">
        <f t="shared" si="5"/>
        <v>-0.43148817999999878</v>
      </c>
      <c r="N265" s="23"/>
      <c r="O265" s="23"/>
      <c r="P265" s="23"/>
      <c r="Q265" s="23"/>
    </row>
    <row r="266" spans="1:17" ht="15" x14ac:dyDescent="0.3">
      <c r="A266" s="23"/>
      <c r="B266" s="22"/>
      <c r="C266" s="22"/>
      <c r="D266" s="13"/>
      <c r="E266" s="28"/>
      <c r="F266" s="13"/>
      <c r="G266" s="13"/>
      <c r="H266" s="13"/>
      <c r="I266" s="13" t="s">
        <v>469</v>
      </c>
      <c r="J266" s="14" t="s">
        <v>641</v>
      </c>
      <c r="K266" s="15">
        <v>15.032287999999999</v>
      </c>
      <c r="L266" s="15">
        <v>15.032287999999999</v>
      </c>
      <c r="M266" s="15">
        <f t="shared" si="5"/>
        <v>0</v>
      </c>
      <c r="N266" s="23"/>
      <c r="O266" s="23"/>
      <c r="P266" s="23"/>
      <c r="Q266" s="23"/>
    </row>
    <row r="267" spans="1:17" ht="15" x14ac:dyDescent="0.3">
      <c r="A267" s="23"/>
      <c r="B267" s="22"/>
      <c r="C267" s="22"/>
      <c r="D267" s="13"/>
      <c r="E267" s="28"/>
      <c r="F267" s="13"/>
      <c r="G267" s="13"/>
      <c r="H267" s="13"/>
      <c r="I267" s="13" t="s">
        <v>471</v>
      </c>
      <c r="J267" s="14" t="s">
        <v>642</v>
      </c>
      <c r="K267" s="15">
        <v>4.1646939999999999</v>
      </c>
      <c r="L267" s="15">
        <v>4.1263810400000001</v>
      </c>
      <c r="M267" s="15">
        <f t="shared" si="5"/>
        <v>-3.831295999999984E-2</v>
      </c>
      <c r="N267" s="23"/>
      <c r="O267" s="23"/>
      <c r="P267" s="23"/>
      <c r="Q267" s="23"/>
    </row>
    <row r="268" spans="1:17" ht="15" x14ac:dyDescent="0.3">
      <c r="A268" s="23"/>
      <c r="B268" s="22"/>
      <c r="C268" s="22"/>
      <c r="D268" s="13"/>
      <c r="E268" s="28"/>
      <c r="F268" s="13"/>
      <c r="G268" s="13"/>
      <c r="H268" s="13"/>
      <c r="I268" s="13" t="s">
        <v>643</v>
      </c>
      <c r="J268" s="14" t="s">
        <v>2070</v>
      </c>
      <c r="K268" s="15">
        <v>447.41012799999999</v>
      </c>
      <c r="L268" s="15">
        <v>448.23869524000003</v>
      </c>
      <c r="M268" s="15">
        <f t="shared" si="5"/>
        <v>0.82856724000004078</v>
      </c>
      <c r="N268" s="23"/>
      <c r="O268" s="23"/>
      <c r="P268" s="23"/>
      <c r="Q268" s="23"/>
    </row>
    <row r="269" spans="1:17" ht="15" x14ac:dyDescent="0.3">
      <c r="A269" s="23"/>
      <c r="B269" s="22"/>
      <c r="C269" s="22"/>
      <c r="D269" s="13"/>
      <c r="E269" s="28"/>
      <c r="F269" s="13"/>
      <c r="G269" s="13"/>
      <c r="H269" s="13"/>
      <c r="I269" s="13" t="s">
        <v>529</v>
      </c>
      <c r="J269" s="14" t="s">
        <v>644</v>
      </c>
      <c r="K269" s="15">
        <v>716.62199699999996</v>
      </c>
      <c r="L269" s="15">
        <v>692.72514977000026</v>
      </c>
      <c r="M269" s="15">
        <f t="shared" si="5"/>
        <v>-23.896847229999707</v>
      </c>
      <c r="N269" s="23"/>
      <c r="O269" s="23"/>
      <c r="P269" s="23"/>
      <c r="Q269" s="23"/>
    </row>
    <row r="270" spans="1:17" ht="15" x14ac:dyDescent="0.3">
      <c r="A270" s="23"/>
      <c r="B270" s="22"/>
      <c r="C270" s="22"/>
      <c r="D270" s="13"/>
      <c r="E270" s="28"/>
      <c r="F270" s="13"/>
      <c r="G270" s="13"/>
      <c r="H270" s="13"/>
      <c r="I270" s="13" t="s">
        <v>473</v>
      </c>
      <c r="J270" s="14" t="s">
        <v>645</v>
      </c>
      <c r="K270" s="15">
        <v>713.55859599999997</v>
      </c>
      <c r="L270" s="15">
        <v>1115.5779550699999</v>
      </c>
      <c r="M270" s="15">
        <f t="shared" si="5"/>
        <v>402.01935906999995</v>
      </c>
      <c r="N270" s="23"/>
      <c r="O270" s="23"/>
      <c r="P270" s="23"/>
      <c r="Q270" s="23"/>
    </row>
    <row r="271" spans="1:17" ht="30" x14ac:dyDescent="0.3">
      <c r="A271" s="23"/>
      <c r="B271" s="22"/>
      <c r="C271" s="22"/>
      <c r="D271" s="13"/>
      <c r="E271" s="28"/>
      <c r="F271" s="13"/>
      <c r="G271" s="13"/>
      <c r="H271" s="13"/>
      <c r="I271" s="13" t="s">
        <v>475</v>
      </c>
      <c r="J271" s="14" t="s">
        <v>646</v>
      </c>
      <c r="K271" s="15">
        <v>462.97054100000003</v>
      </c>
      <c r="L271" s="15">
        <v>541.02365637000003</v>
      </c>
      <c r="M271" s="15">
        <f t="shared" si="5"/>
        <v>78.05311537</v>
      </c>
      <c r="N271" s="23"/>
      <c r="O271" s="23"/>
      <c r="P271" s="23"/>
      <c r="Q271" s="23"/>
    </row>
    <row r="272" spans="1:17" ht="15" x14ac:dyDescent="0.3">
      <c r="A272" s="23"/>
      <c r="B272" s="22"/>
      <c r="C272" s="22"/>
      <c r="D272" s="13"/>
      <c r="E272" s="28"/>
      <c r="F272" s="13"/>
      <c r="G272" s="13"/>
      <c r="H272" s="13"/>
      <c r="I272" s="13" t="s">
        <v>478</v>
      </c>
      <c r="J272" s="13" t="s">
        <v>647</v>
      </c>
      <c r="K272" s="15">
        <v>43.090603999999999</v>
      </c>
      <c r="L272" s="15">
        <v>40.779465499999993</v>
      </c>
      <c r="M272" s="15">
        <f t="shared" si="5"/>
        <v>-2.3111385000000055</v>
      </c>
      <c r="N272" s="23"/>
      <c r="O272" s="23"/>
      <c r="P272" s="23"/>
      <c r="Q272" s="23"/>
    </row>
    <row r="273" spans="1:17" ht="15" x14ac:dyDescent="0.3">
      <c r="A273" s="23"/>
      <c r="B273" s="22"/>
      <c r="C273" s="22"/>
      <c r="D273" s="13"/>
      <c r="E273" s="28"/>
      <c r="F273" s="13"/>
      <c r="G273" s="13"/>
      <c r="H273" s="13"/>
      <c r="I273" s="13" t="s">
        <v>648</v>
      </c>
      <c r="J273" s="14" t="s">
        <v>649</v>
      </c>
      <c r="K273" s="15">
        <v>9.2086269999999999</v>
      </c>
      <c r="L273" s="15">
        <v>9.3622663400000015</v>
      </c>
      <c r="M273" s="15">
        <f t="shared" si="5"/>
        <v>0.15363934000000157</v>
      </c>
      <c r="N273" s="23"/>
      <c r="O273" s="23"/>
      <c r="P273" s="23"/>
      <c r="Q273" s="23"/>
    </row>
    <row r="274" spans="1:17" ht="15" x14ac:dyDescent="0.3">
      <c r="A274" s="23"/>
      <c r="B274" s="22"/>
      <c r="C274" s="22"/>
      <c r="D274" s="13"/>
      <c r="E274" s="28"/>
      <c r="F274" s="13"/>
      <c r="G274" s="13"/>
      <c r="H274" s="13"/>
      <c r="I274" s="13" t="s">
        <v>650</v>
      </c>
      <c r="J274" s="14" t="s">
        <v>651</v>
      </c>
      <c r="K274" s="15">
        <v>57.441552000000001</v>
      </c>
      <c r="L274" s="15">
        <v>34.475045059999985</v>
      </c>
      <c r="M274" s="15">
        <f t="shared" si="5"/>
        <v>-22.966506940000016</v>
      </c>
      <c r="N274" s="23"/>
      <c r="O274" s="23"/>
      <c r="P274" s="23"/>
      <c r="Q274" s="23"/>
    </row>
    <row r="275" spans="1:17" ht="30" x14ac:dyDescent="0.3">
      <c r="A275" s="23"/>
      <c r="B275" s="22"/>
      <c r="C275" s="22"/>
      <c r="D275" s="13"/>
      <c r="E275" s="28"/>
      <c r="F275" s="13"/>
      <c r="G275" s="13"/>
      <c r="H275" s="13"/>
      <c r="I275" s="13" t="s">
        <v>580</v>
      </c>
      <c r="J275" s="14" t="s">
        <v>652</v>
      </c>
      <c r="K275" s="15">
        <v>121.954533</v>
      </c>
      <c r="L275" s="15">
        <v>90.333947890000019</v>
      </c>
      <c r="M275" s="15">
        <f t="shared" si="5"/>
        <v>-31.620585109999979</v>
      </c>
      <c r="N275" s="23"/>
      <c r="O275" s="23"/>
      <c r="P275" s="23"/>
      <c r="Q275" s="23"/>
    </row>
    <row r="276" spans="1:17" ht="30" x14ac:dyDescent="0.3">
      <c r="A276" s="23"/>
      <c r="B276" s="22"/>
      <c r="C276" s="22"/>
      <c r="D276" s="13"/>
      <c r="E276" s="28"/>
      <c r="F276" s="13"/>
      <c r="G276" s="13"/>
      <c r="H276" s="13"/>
      <c r="I276" s="13" t="s">
        <v>582</v>
      </c>
      <c r="J276" s="14" t="s">
        <v>653</v>
      </c>
      <c r="K276" s="15">
        <v>279.60886699999998</v>
      </c>
      <c r="L276" s="15">
        <v>272.69635296000001</v>
      </c>
      <c r="M276" s="15">
        <f t="shared" si="5"/>
        <v>-6.9125140399999623</v>
      </c>
      <c r="N276" s="23"/>
      <c r="O276" s="23"/>
      <c r="P276" s="23"/>
      <c r="Q276" s="23"/>
    </row>
    <row r="277" spans="1:17" ht="30" x14ac:dyDescent="0.3">
      <c r="A277" s="23"/>
      <c r="B277" s="22"/>
      <c r="C277" s="22"/>
      <c r="D277" s="13"/>
      <c r="E277" s="28"/>
      <c r="F277" s="13"/>
      <c r="G277" s="13"/>
      <c r="H277" s="13"/>
      <c r="I277" s="13" t="s">
        <v>584</v>
      </c>
      <c r="J277" s="14" t="s">
        <v>654</v>
      </c>
      <c r="K277" s="15">
        <v>2265.6701939999998</v>
      </c>
      <c r="L277" s="15">
        <v>2129.1340712299989</v>
      </c>
      <c r="M277" s="15">
        <f t="shared" si="5"/>
        <v>-136.53612277000093</v>
      </c>
      <c r="N277" s="23"/>
      <c r="O277" s="23"/>
      <c r="P277" s="23"/>
      <c r="Q277" s="23"/>
    </row>
    <row r="278" spans="1:17" ht="15" x14ac:dyDescent="0.3">
      <c r="A278" s="23"/>
      <c r="B278" s="22"/>
      <c r="C278" s="22"/>
      <c r="D278" s="13"/>
      <c r="E278" s="28"/>
      <c r="F278" s="13"/>
      <c r="G278" s="13"/>
      <c r="H278" s="13"/>
      <c r="I278" s="13" t="s">
        <v>503</v>
      </c>
      <c r="J278" s="14" t="s">
        <v>655</v>
      </c>
      <c r="K278" s="15">
        <v>21.753364999999999</v>
      </c>
      <c r="L278" s="15">
        <v>36.706780689999995</v>
      </c>
      <c r="M278" s="15">
        <f t="shared" si="5"/>
        <v>14.953415689999996</v>
      </c>
      <c r="N278" s="23"/>
      <c r="O278" s="23"/>
      <c r="P278" s="23"/>
      <c r="Q278" s="23"/>
    </row>
    <row r="279" spans="1:17" ht="15" x14ac:dyDescent="0.3">
      <c r="A279" s="23"/>
      <c r="B279" s="22"/>
      <c r="C279" s="22"/>
      <c r="D279" s="13"/>
      <c r="E279" s="28"/>
      <c r="F279" s="13"/>
      <c r="G279" s="13"/>
      <c r="H279" s="13"/>
      <c r="I279" s="13" t="s">
        <v>656</v>
      </c>
      <c r="J279" s="14" t="s">
        <v>657</v>
      </c>
      <c r="K279" s="15">
        <v>103.395189</v>
      </c>
      <c r="L279" s="15">
        <v>105.22431301000009</v>
      </c>
      <c r="M279" s="15">
        <f t="shared" si="5"/>
        <v>1.8291240100000863</v>
      </c>
      <c r="N279" s="23"/>
      <c r="O279" s="23"/>
      <c r="P279" s="23"/>
      <c r="Q279" s="23"/>
    </row>
    <row r="280" spans="1:17" ht="15" x14ac:dyDescent="0.3">
      <c r="A280" s="23"/>
      <c r="B280" s="22"/>
      <c r="C280" s="22"/>
      <c r="D280" s="13"/>
      <c r="E280" s="28"/>
      <c r="F280" s="13"/>
      <c r="G280" s="13"/>
      <c r="H280" s="13"/>
      <c r="I280" s="13" t="s">
        <v>658</v>
      </c>
      <c r="J280" s="14" t="s">
        <v>659</v>
      </c>
      <c r="K280" s="15">
        <v>910.71299999999997</v>
      </c>
      <c r="L280" s="15">
        <v>721.28448726999989</v>
      </c>
      <c r="M280" s="15">
        <f t="shared" si="5"/>
        <v>-189.42851273000008</v>
      </c>
      <c r="N280" s="23"/>
      <c r="O280" s="23"/>
      <c r="P280" s="23"/>
      <c r="Q280" s="23"/>
    </row>
    <row r="281" spans="1:17" ht="15" x14ac:dyDescent="0.3">
      <c r="A281" s="23"/>
      <c r="B281" s="22"/>
      <c r="C281" s="22"/>
      <c r="D281" s="13"/>
      <c r="E281" s="28"/>
      <c r="F281" s="13"/>
      <c r="G281" s="13"/>
      <c r="H281" s="13"/>
      <c r="I281" s="13" t="s">
        <v>2152</v>
      </c>
      <c r="J281" s="14" t="s">
        <v>2153</v>
      </c>
      <c r="K281" s="15">
        <v>616.98773300000005</v>
      </c>
      <c r="L281" s="15">
        <v>616.98773300000005</v>
      </c>
      <c r="M281" s="15">
        <f t="shared" si="5"/>
        <v>0</v>
      </c>
      <c r="N281" s="23"/>
      <c r="O281" s="23"/>
      <c r="P281" s="23"/>
      <c r="Q281" s="23"/>
    </row>
    <row r="282" spans="1:17" ht="15" x14ac:dyDescent="0.3">
      <c r="A282" s="23"/>
      <c r="B282" s="22"/>
      <c r="C282" s="22"/>
      <c r="D282" s="13"/>
      <c r="E282" s="28"/>
      <c r="F282" s="13"/>
      <c r="G282" s="13"/>
      <c r="H282" s="13"/>
      <c r="I282" s="13" t="s">
        <v>660</v>
      </c>
      <c r="J282" s="14" t="s">
        <v>661</v>
      </c>
      <c r="K282" s="15">
        <v>60.55</v>
      </c>
      <c r="L282" s="15">
        <v>5.1064934600000003</v>
      </c>
      <c r="M282" s="15">
        <f t="shared" si="5"/>
        <v>-55.443506539999994</v>
      </c>
      <c r="N282" s="23"/>
      <c r="O282" s="23"/>
      <c r="P282" s="23"/>
      <c r="Q282" s="23"/>
    </row>
    <row r="283" spans="1:17" ht="15" x14ac:dyDescent="0.3">
      <c r="A283" s="23"/>
      <c r="B283" s="22"/>
      <c r="C283" s="22"/>
      <c r="D283" s="13"/>
      <c r="E283" s="28"/>
      <c r="F283" s="13"/>
      <c r="G283" s="13"/>
      <c r="H283" s="13"/>
      <c r="I283" s="13" t="s">
        <v>662</v>
      </c>
      <c r="J283" s="14" t="s">
        <v>663</v>
      </c>
      <c r="K283" s="15">
        <v>253</v>
      </c>
      <c r="L283" s="15">
        <v>184.10262044999999</v>
      </c>
      <c r="M283" s="15">
        <f t="shared" si="5"/>
        <v>-68.897379550000011</v>
      </c>
      <c r="N283" s="23"/>
      <c r="O283" s="23"/>
      <c r="P283" s="23"/>
      <c r="Q283" s="23"/>
    </row>
    <row r="284" spans="1:17" ht="15" x14ac:dyDescent="0.3">
      <c r="A284" s="23"/>
      <c r="B284" s="22"/>
      <c r="C284" s="22"/>
      <c r="D284" s="13"/>
      <c r="E284" s="28"/>
      <c r="F284" s="13"/>
      <c r="G284" s="13"/>
      <c r="H284" s="13"/>
      <c r="I284" s="13" t="s">
        <v>664</v>
      </c>
      <c r="J284" s="14" t="s">
        <v>665</v>
      </c>
      <c r="K284" s="15">
        <v>1905.9129379999999</v>
      </c>
      <c r="L284" s="15">
        <v>2214.2789973400008</v>
      </c>
      <c r="M284" s="15">
        <f t="shared" si="5"/>
        <v>308.3660593400009</v>
      </c>
      <c r="N284" s="23"/>
      <c r="O284" s="23"/>
      <c r="P284" s="23"/>
      <c r="Q284" s="23"/>
    </row>
    <row r="285" spans="1:17" ht="45" x14ac:dyDescent="0.3">
      <c r="A285" s="23"/>
      <c r="B285" s="22"/>
      <c r="C285" s="22"/>
      <c r="D285" s="13"/>
      <c r="E285" s="28"/>
      <c r="F285" s="13"/>
      <c r="G285" s="13"/>
      <c r="H285" s="13"/>
      <c r="I285" s="13" t="s">
        <v>666</v>
      </c>
      <c r="J285" s="14" t="s">
        <v>667</v>
      </c>
      <c r="K285" s="15">
        <v>88.994435999999993</v>
      </c>
      <c r="L285" s="15">
        <v>33.109202250000003</v>
      </c>
      <c r="M285" s="15">
        <f t="shared" si="5"/>
        <v>-55.88523374999999</v>
      </c>
      <c r="N285" s="23"/>
      <c r="O285" s="23"/>
      <c r="P285" s="23"/>
      <c r="Q285" s="23"/>
    </row>
    <row r="286" spans="1:17" ht="15" x14ac:dyDescent="0.3">
      <c r="A286" s="23"/>
      <c r="B286" s="22"/>
      <c r="C286" s="22"/>
      <c r="D286" s="13"/>
      <c r="E286" s="28"/>
      <c r="F286" s="13"/>
      <c r="G286" s="13"/>
      <c r="H286" s="13"/>
      <c r="I286" s="13" t="s">
        <v>1082</v>
      </c>
      <c r="J286" s="14" t="s">
        <v>1083</v>
      </c>
      <c r="K286" s="15">
        <v>0</v>
      </c>
      <c r="L286" s="15">
        <v>2310.1851710000001</v>
      </c>
      <c r="M286" s="15">
        <f t="shared" si="5"/>
        <v>2310.1851710000001</v>
      </c>
      <c r="N286" s="23"/>
      <c r="O286" s="23"/>
      <c r="P286" s="23"/>
      <c r="Q286" s="23"/>
    </row>
    <row r="287" spans="1:17" ht="30" x14ac:dyDescent="0.3">
      <c r="A287" s="23"/>
      <c r="B287" s="22"/>
      <c r="C287" s="22"/>
      <c r="D287" s="13"/>
      <c r="E287" s="28"/>
      <c r="F287" s="13"/>
      <c r="G287" s="13"/>
      <c r="H287" s="13"/>
      <c r="I287" s="13" t="s">
        <v>668</v>
      </c>
      <c r="J287" s="14" t="s">
        <v>669</v>
      </c>
      <c r="K287" s="15">
        <v>1031.53</v>
      </c>
      <c r="L287" s="15">
        <v>463.45011042000016</v>
      </c>
      <c r="M287" s="15">
        <f t="shared" si="5"/>
        <v>-568.07988957999987</v>
      </c>
      <c r="N287" s="23"/>
      <c r="O287" s="23"/>
      <c r="P287" s="23"/>
      <c r="Q287" s="23"/>
    </row>
    <row r="288" spans="1:17" ht="30" x14ac:dyDescent="0.3">
      <c r="A288" s="23"/>
      <c r="B288" s="22"/>
      <c r="C288" s="22"/>
      <c r="D288" s="13"/>
      <c r="E288" s="28"/>
      <c r="F288" s="13"/>
      <c r="G288" s="13"/>
      <c r="H288" s="13"/>
      <c r="I288" s="13" t="s">
        <v>670</v>
      </c>
      <c r="J288" s="14" t="s">
        <v>671</v>
      </c>
      <c r="K288" s="15">
        <v>4</v>
      </c>
      <c r="L288" s="15">
        <v>5.0386511800000005</v>
      </c>
      <c r="M288" s="15">
        <f t="shared" si="5"/>
        <v>1.0386511800000005</v>
      </c>
      <c r="N288" s="23"/>
      <c r="O288" s="23"/>
      <c r="P288" s="23"/>
      <c r="Q288" s="23"/>
    </row>
    <row r="289" spans="1:17" ht="15" x14ac:dyDescent="0.3">
      <c r="A289" s="23"/>
      <c r="B289" s="22"/>
      <c r="C289" s="22"/>
      <c r="D289" s="13"/>
      <c r="E289" s="28"/>
      <c r="F289" s="13"/>
      <c r="G289" s="13"/>
      <c r="H289" s="13"/>
      <c r="I289" s="13" t="s">
        <v>672</v>
      </c>
      <c r="J289" s="14" t="s">
        <v>2620</v>
      </c>
      <c r="K289" s="15">
        <v>500</v>
      </c>
      <c r="L289" s="15">
        <v>370</v>
      </c>
      <c r="M289" s="15">
        <f t="shared" si="5"/>
        <v>-130</v>
      </c>
      <c r="N289" s="23"/>
      <c r="O289" s="23"/>
      <c r="P289" s="23"/>
      <c r="Q289" s="23"/>
    </row>
    <row r="290" spans="1:17" ht="15" x14ac:dyDescent="0.3">
      <c r="A290" s="23"/>
      <c r="B290" s="22"/>
      <c r="C290" s="22"/>
      <c r="D290" s="13"/>
      <c r="E290" s="28"/>
      <c r="F290" s="13"/>
      <c r="G290" s="13"/>
      <c r="H290" s="13"/>
      <c r="I290" s="13" t="s">
        <v>673</v>
      </c>
      <c r="J290" s="14" t="s">
        <v>2621</v>
      </c>
      <c r="K290" s="15">
        <v>0</v>
      </c>
      <c r="L290" s="15">
        <v>60</v>
      </c>
      <c r="M290" s="15">
        <f t="shared" si="5"/>
        <v>60</v>
      </c>
      <c r="N290" s="23"/>
      <c r="O290" s="23"/>
      <c r="P290" s="23"/>
      <c r="Q290" s="23"/>
    </row>
    <row r="291" spans="1:17" ht="15" x14ac:dyDescent="0.3">
      <c r="A291" s="23"/>
      <c r="B291" s="22"/>
      <c r="C291" s="22"/>
      <c r="D291" s="13"/>
      <c r="E291" s="28"/>
      <c r="F291" s="13"/>
      <c r="G291" s="13"/>
      <c r="H291" s="13"/>
      <c r="I291" s="13" t="s">
        <v>674</v>
      </c>
      <c r="J291" s="14" t="s">
        <v>675</v>
      </c>
      <c r="K291" s="15">
        <v>130</v>
      </c>
      <c r="L291" s="15">
        <v>51.696116009999997</v>
      </c>
      <c r="M291" s="15">
        <f t="shared" si="5"/>
        <v>-78.303883990000003</v>
      </c>
      <c r="N291" s="23"/>
      <c r="O291" s="23"/>
      <c r="P291" s="23"/>
      <c r="Q291" s="23"/>
    </row>
    <row r="292" spans="1:17" ht="30" x14ac:dyDescent="0.3">
      <c r="A292" s="23"/>
      <c r="B292" s="22"/>
      <c r="C292" s="22"/>
      <c r="D292" s="13"/>
      <c r="E292" s="28"/>
      <c r="F292" s="13"/>
      <c r="G292" s="13"/>
      <c r="H292" s="13"/>
      <c r="I292" s="13" t="s">
        <v>442</v>
      </c>
      <c r="J292" s="14" t="s">
        <v>676</v>
      </c>
      <c r="K292" s="15">
        <v>161.664241</v>
      </c>
      <c r="L292" s="15">
        <v>137.61711679000001</v>
      </c>
      <c r="M292" s="15">
        <f t="shared" si="5"/>
        <v>-24.047124209999993</v>
      </c>
      <c r="N292" s="23"/>
      <c r="O292" s="23"/>
      <c r="P292" s="23"/>
      <c r="Q292" s="23"/>
    </row>
    <row r="293" spans="1:17" ht="15" x14ac:dyDescent="0.3">
      <c r="A293" s="23"/>
      <c r="B293" s="22"/>
      <c r="C293" s="22"/>
      <c r="D293" s="13"/>
      <c r="E293" s="28"/>
      <c r="F293" s="13"/>
      <c r="G293" s="13"/>
      <c r="H293" s="30" t="s">
        <v>456</v>
      </c>
      <c r="I293" s="30"/>
      <c r="J293" s="70"/>
      <c r="K293" s="35">
        <v>457.755764</v>
      </c>
      <c r="L293" s="35">
        <v>500.28879471000022</v>
      </c>
      <c r="M293" s="35">
        <f t="shared" si="5"/>
        <v>42.533030710000219</v>
      </c>
      <c r="N293" s="23"/>
      <c r="O293" s="23"/>
      <c r="P293" s="23"/>
      <c r="Q293" s="23"/>
    </row>
    <row r="294" spans="1:17" ht="15" x14ac:dyDescent="0.3">
      <c r="A294" s="23"/>
      <c r="B294" s="22"/>
      <c r="C294" s="22"/>
      <c r="D294" s="13"/>
      <c r="E294" s="28"/>
      <c r="F294" s="13"/>
      <c r="G294" s="13"/>
      <c r="H294" s="13"/>
      <c r="I294" s="13" t="s">
        <v>457</v>
      </c>
      <c r="J294" s="14" t="s">
        <v>494</v>
      </c>
      <c r="K294" s="15">
        <v>453.323511</v>
      </c>
      <c r="L294" s="15">
        <v>495.76146513000026</v>
      </c>
      <c r="M294" s="15">
        <f t="shared" si="5"/>
        <v>42.437954130000264</v>
      </c>
      <c r="N294" s="23"/>
      <c r="O294" s="23"/>
      <c r="P294" s="23"/>
      <c r="Q294" s="23"/>
    </row>
    <row r="295" spans="1:17" ht="15" x14ac:dyDescent="0.3">
      <c r="A295" s="23"/>
      <c r="B295" s="22"/>
      <c r="C295" s="22"/>
      <c r="D295" s="13"/>
      <c r="E295" s="28"/>
      <c r="F295" s="13"/>
      <c r="G295" s="13"/>
      <c r="H295" s="13"/>
      <c r="I295" s="13" t="s">
        <v>461</v>
      </c>
      <c r="J295" s="14" t="s">
        <v>498</v>
      </c>
      <c r="K295" s="15">
        <v>4.4322530000000002</v>
      </c>
      <c r="L295" s="15">
        <v>4.52732958</v>
      </c>
      <c r="M295" s="15">
        <f t="shared" si="5"/>
        <v>9.5076579999999744E-2</v>
      </c>
      <c r="N295" s="23"/>
      <c r="O295" s="23"/>
      <c r="P295" s="23"/>
      <c r="Q295" s="23"/>
    </row>
    <row r="296" spans="1:17" ht="15" x14ac:dyDescent="0.3">
      <c r="A296" s="23"/>
      <c r="B296" s="22"/>
      <c r="C296" s="22"/>
      <c r="D296" s="13"/>
      <c r="E296" s="29">
        <v>10</v>
      </c>
      <c r="F296" s="30" t="s">
        <v>143</v>
      </c>
      <c r="G296" s="30"/>
      <c r="H296" s="30"/>
      <c r="I296" s="30"/>
      <c r="J296" s="70"/>
      <c r="K296" s="35">
        <v>687.21690100000001</v>
      </c>
      <c r="L296" s="35">
        <v>687.21690100000012</v>
      </c>
      <c r="M296" s="35">
        <f t="shared" si="5"/>
        <v>0</v>
      </c>
      <c r="N296" s="23"/>
      <c r="O296" s="23"/>
      <c r="P296" s="23"/>
      <c r="Q296" s="23"/>
    </row>
    <row r="297" spans="1:17" ht="15" x14ac:dyDescent="0.3">
      <c r="A297" s="23"/>
      <c r="B297" s="22"/>
      <c r="C297" s="22"/>
      <c r="D297" s="13"/>
      <c r="E297" s="28"/>
      <c r="F297" s="13"/>
      <c r="G297" s="13" t="s">
        <v>16</v>
      </c>
      <c r="H297" s="13"/>
      <c r="I297" s="13"/>
      <c r="J297" s="14"/>
      <c r="K297" s="15">
        <v>687.21690100000001</v>
      </c>
      <c r="L297" s="15">
        <v>687.21690100000012</v>
      </c>
      <c r="M297" s="15">
        <f t="shared" si="5"/>
        <v>0</v>
      </c>
      <c r="N297" s="23"/>
      <c r="O297" s="23"/>
      <c r="P297" s="23"/>
      <c r="Q297" s="23"/>
    </row>
    <row r="298" spans="1:17" ht="15" x14ac:dyDescent="0.3">
      <c r="A298" s="23"/>
      <c r="B298" s="22"/>
      <c r="C298" s="22"/>
      <c r="D298" s="13"/>
      <c r="E298" s="28"/>
      <c r="F298" s="13"/>
      <c r="G298" s="13"/>
      <c r="H298" s="30" t="s">
        <v>523</v>
      </c>
      <c r="I298" s="30"/>
      <c r="J298" s="70"/>
      <c r="K298" s="35">
        <v>0.30328100000000002</v>
      </c>
      <c r="L298" s="35">
        <v>6.26991268</v>
      </c>
      <c r="M298" s="35">
        <f t="shared" si="5"/>
        <v>5.9666316799999999</v>
      </c>
      <c r="N298" s="23"/>
      <c r="O298" s="23"/>
      <c r="P298" s="23"/>
      <c r="Q298" s="23"/>
    </row>
    <row r="299" spans="1:17" ht="30" x14ac:dyDescent="0.3">
      <c r="A299" s="23"/>
      <c r="B299" s="22"/>
      <c r="C299" s="22"/>
      <c r="D299" s="13"/>
      <c r="E299" s="28"/>
      <c r="F299" s="13"/>
      <c r="G299" s="13"/>
      <c r="H299" s="13"/>
      <c r="I299" s="13" t="s">
        <v>677</v>
      </c>
      <c r="J299" s="14" t="s">
        <v>678</v>
      </c>
      <c r="K299" s="15">
        <v>0</v>
      </c>
      <c r="L299" s="15">
        <v>0.99157216000000004</v>
      </c>
      <c r="M299" s="15">
        <f t="shared" si="5"/>
        <v>0.99157216000000004</v>
      </c>
      <c r="N299" s="23"/>
      <c r="O299" s="23"/>
      <c r="P299" s="23"/>
      <c r="Q299" s="23"/>
    </row>
    <row r="300" spans="1:17" ht="15" x14ac:dyDescent="0.3">
      <c r="A300" s="23"/>
      <c r="B300" s="22"/>
      <c r="C300" s="22"/>
      <c r="D300" s="13"/>
      <c r="E300" s="28"/>
      <c r="F300" s="13"/>
      <c r="G300" s="13"/>
      <c r="H300" s="13"/>
      <c r="I300" s="13" t="s">
        <v>679</v>
      </c>
      <c r="J300" s="14" t="s">
        <v>680</v>
      </c>
      <c r="K300" s="15">
        <v>0.30328100000000002</v>
      </c>
      <c r="L300" s="15">
        <v>0.92119121999999998</v>
      </c>
      <c r="M300" s="15">
        <f t="shared" si="5"/>
        <v>0.61791021999999995</v>
      </c>
      <c r="N300" s="23"/>
      <c r="O300" s="23"/>
      <c r="P300" s="23"/>
      <c r="Q300" s="23"/>
    </row>
    <row r="301" spans="1:17" ht="15" x14ac:dyDescent="0.3">
      <c r="A301" s="23"/>
      <c r="B301" s="22"/>
      <c r="C301" s="22"/>
      <c r="D301" s="13"/>
      <c r="E301" s="28"/>
      <c r="F301" s="13"/>
      <c r="G301" s="13"/>
      <c r="H301" s="13"/>
      <c r="I301" s="13" t="s">
        <v>748</v>
      </c>
      <c r="J301" s="14" t="s">
        <v>2096</v>
      </c>
      <c r="K301" s="15">
        <v>0</v>
      </c>
      <c r="L301" s="15">
        <v>4.3561493000000002</v>
      </c>
      <c r="M301" s="15">
        <f t="shared" si="5"/>
        <v>4.3561493000000002</v>
      </c>
      <c r="N301" s="23"/>
      <c r="O301" s="23"/>
      <c r="P301" s="23"/>
      <c r="Q301" s="23"/>
    </row>
    <row r="302" spans="1:17" ht="15" x14ac:dyDescent="0.3">
      <c r="A302" s="23"/>
      <c r="B302" s="22"/>
      <c r="C302" s="22"/>
      <c r="D302" s="13"/>
      <c r="E302" s="28"/>
      <c r="F302" s="13"/>
      <c r="G302" s="13"/>
      <c r="H302" s="13"/>
      <c r="I302" s="13" t="s">
        <v>708</v>
      </c>
      <c r="J302" s="14" t="s">
        <v>2097</v>
      </c>
      <c r="K302" s="15">
        <v>0</v>
      </c>
      <c r="L302" s="15">
        <v>1E-3</v>
      </c>
      <c r="M302" s="15">
        <f t="shared" si="5"/>
        <v>1E-3</v>
      </c>
      <c r="N302" s="23"/>
      <c r="O302" s="23"/>
      <c r="P302" s="23"/>
      <c r="Q302" s="23"/>
    </row>
    <row r="303" spans="1:17" ht="15" x14ac:dyDescent="0.3">
      <c r="A303" s="23"/>
      <c r="B303" s="22"/>
      <c r="C303" s="22"/>
      <c r="D303" s="13"/>
      <c r="E303" s="28"/>
      <c r="F303" s="13"/>
      <c r="G303" s="13"/>
      <c r="H303" s="30" t="s">
        <v>17</v>
      </c>
      <c r="I303" s="30"/>
      <c r="J303" s="70"/>
      <c r="K303" s="35">
        <v>602.48148700000002</v>
      </c>
      <c r="L303" s="35">
        <v>601.14958376000016</v>
      </c>
      <c r="M303" s="35">
        <f t="shared" si="5"/>
        <v>-1.3319032399998605</v>
      </c>
      <c r="N303" s="23"/>
      <c r="O303" s="23"/>
      <c r="P303" s="23"/>
      <c r="Q303" s="23"/>
    </row>
    <row r="304" spans="1:17" ht="15" x14ac:dyDescent="0.3">
      <c r="A304" s="23"/>
      <c r="B304" s="22"/>
      <c r="C304" s="22"/>
      <c r="D304" s="13"/>
      <c r="E304" s="28"/>
      <c r="F304" s="13"/>
      <c r="G304" s="13"/>
      <c r="H304" s="13"/>
      <c r="I304" s="13" t="s">
        <v>681</v>
      </c>
      <c r="J304" s="14" t="s">
        <v>682</v>
      </c>
      <c r="K304" s="15">
        <v>62.609549000000001</v>
      </c>
      <c r="L304" s="15">
        <v>58.416580630000027</v>
      </c>
      <c r="M304" s="15">
        <f t="shared" si="5"/>
        <v>-4.1929683699999742</v>
      </c>
      <c r="N304" s="23"/>
      <c r="O304" s="23"/>
      <c r="P304" s="23"/>
      <c r="Q304" s="23"/>
    </row>
    <row r="305" spans="1:17" ht="15" x14ac:dyDescent="0.3">
      <c r="A305" s="23"/>
      <c r="B305" s="22"/>
      <c r="C305" s="22"/>
      <c r="D305" s="13"/>
      <c r="E305" s="28"/>
      <c r="F305" s="13"/>
      <c r="G305" s="13"/>
      <c r="H305" s="13"/>
      <c r="I305" s="13" t="s">
        <v>683</v>
      </c>
      <c r="J305" s="14" t="s">
        <v>2622</v>
      </c>
      <c r="K305" s="15">
        <v>75.086859000000004</v>
      </c>
      <c r="L305" s="15">
        <v>71.467099510000025</v>
      </c>
      <c r="M305" s="15">
        <f t="shared" si="5"/>
        <v>-3.6197594899999785</v>
      </c>
      <c r="N305" s="23"/>
      <c r="O305" s="23"/>
      <c r="P305" s="23"/>
      <c r="Q305" s="23"/>
    </row>
    <row r="306" spans="1:17" ht="30" x14ac:dyDescent="0.3">
      <c r="A306" s="23"/>
      <c r="B306" s="22"/>
      <c r="C306" s="22"/>
      <c r="D306" s="13"/>
      <c r="E306" s="28"/>
      <c r="F306" s="13"/>
      <c r="G306" s="13"/>
      <c r="H306" s="13"/>
      <c r="I306" s="13" t="s">
        <v>468</v>
      </c>
      <c r="J306" s="14" t="s">
        <v>684</v>
      </c>
      <c r="K306" s="15">
        <v>43.977406999999999</v>
      </c>
      <c r="L306" s="15">
        <v>37.85999339</v>
      </c>
      <c r="M306" s="15">
        <f t="shared" si="5"/>
        <v>-6.1174136099999998</v>
      </c>
      <c r="N306" s="23"/>
      <c r="O306" s="23"/>
      <c r="P306" s="23"/>
      <c r="Q306" s="23"/>
    </row>
    <row r="307" spans="1:17" ht="15" x14ac:dyDescent="0.3">
      <c r="A307" s="23"/>
      <c r="B307" s="22"/>
      <c r="C307" s="22"/>
      <c r="D307" s="13"/>
      <c r="E307" s="28"/>
      <c r="F307" s="13"/>
      <c r="G307" s="13"/>
      <c r="H307" s="13"/>
      <c r="I307" s="13" t="s">
        <v>469</v>
      </c>
      <c r="J307" s="14" t="s">
        <v>685</v>
      </c>
      <c r="K307" s="15">
        <v>51.685578999999997</v>
      </c>
      <c r="L307" s="15">
        <v>59.723533000000003</v>
      </c>
      <c r="M307" s="15">
        <f t="shared" si="5"/>
        <v>8.0379540000000063</v>
      </c>
      <c r="N307" s="23"/>
      <c r="O307" s="23"/>
      <c r="P307" s="23"/>
      <c r="Q307" s="23"/>
    </row>
    <row r="308" spans="1:17" ht="30" x14ac:dyDescent="0.3">
      <c r="A308" s="23"/>
      <c r="B308" s="22"/>
      <c r="C308" s="22"/>
      <c r="D308" s="13"/>
      <c r="E308" s="28"/>
      <c r="F308" s="13"/>
      <c r="G308" s="13"/>
      <c r="H308" s="13"/>
      <c r="I308" s="13" t="s">
        <v>643</v>
      </c>
      <c r="J308" s="14" t="s">
        <v>2623</v>
      </c>
      <c r="K308" s="15">
        <v>62.397883</v>
      </c>
      <c r="L308" s="15">
        <v>37.80481252000002</v>
      </c>
      <c r="M308" s="15">
        <f t="shared" si="5"/>
        <v>-24.59307047999998</v>
      </c>
      <c r="N308" s="23"/>
      <c r="O308" s="23"/>
      <c r="P308" s="23"/>
      <c r="Q308" s="23"/>
    </row>
    <row r="309" spans="1:17" ht="30" x14ac:dyDescent="0.3">
      <c r="A309" s="23"/>
      <c r="B309" s="22"/>
      <c r="C309" s="22"/>
      <c r="D309" s="13"/>
      <c r="E309" s="28"/>
      <c r="F309" s="13"/>
      <c r="G309" s="13"/>
      <c r="H309" s="13"/>
      <c r="I309" s="13" t="s">
        <v>686</v>
      </c>
      <c r="J309" s="14" t="s">
        <v>687</v>
      </c>
      <c r="K309" s="15">
        <v>0</v>
      </c>
      <c r="L309" s="15">
        <v>0.56453428000000005</v>
      </c>
      <c r="M309" s="15">
        <f t="shared" si="5"/>
        <v>0.56453428000000005</v>
      </c>
      <c r="N309" s="23"/>
      <c r="O309" s="23"/>
      <c r="P309" s="23"/>
      <c r="Q309" s="23"/>
    </row>
    <row r="310" spans="1:17" ht="30" x14ac:dyDescent="0.3">
      <c r="A310" s="23"/>
      <c r="B310" s="22"/>
      <c r="C310" s="22"/>
      <c r="D310" s="13"/>
      <c r="E310" s="28"/>
      <c r="F310" s="13"/>
      <c r="G310" s="13"/>
      <c r="H310" s="13"/>
      <c r="I310" s="13" t="s">
        <v>580</v>
      </c>
      <c r="J310" s="14" t="s">
        <v>2624</v>
      </c>
      <c r="K310" s="15">
        <v>16.593043000000002</v>
      </c>
      <c r="L310" s="15">
        <v>26.033886429999995</v>
      </c>
      <c r="M310" s="15">
        <f t="shared" si="5"/>
        <v>9.4408434299999939</v>
      </c>
      <c r="N310" s="23"/>
      <c r="O310" s="23"/>
      <c r="P310" s="23"/>
      <c r="Q310" s="23"/>
    </row>
    <row r="311" spans="1:17" ht="30" x14ac:dyDescent="0.3">
      <c r="A311" s="23"/>
      <c r="B311" s="22"/>
      <c r="C311" s="22"/>
      <c r="D311" s="13"/>
      <c r="E311" s="28"/>
      <c r="F311" s="13"/>
      <c r="G311" s="13"/>
      <c r="H311" s="13"/>
      <c r="I311" s="13" t="s">
        <v>584</v>
      </c>
      <c r="J311" s="14" t="s">
        <v>688</v>
      </c>
      <c r="K311" s="15">
        <v>67.712905000000006</v>
      </c>
      <c r="L311" s="15">
        <v>63.413654610000016</v>
      </c>
      <c r="M311" s="15">
        <f t="shared" si="5"/>
        <v>-4.2992503899999903</v>
      </c>
      <c r="N311" s="23"/>
      <c r="O311" s="23"/>
      <c r="P311" s="23"/>
      <c r="Q311" s="23"/>
    </row>
    <row r="312" spans="1:17" ht="15" x14ac:dyDescent="0.3">
      <c r="A312" s="23"/>
      <c r="B312" s="22"/>
      <c r="C312" s="22"/>
      <c r="D312" s="13"/>
      <c r="E312" s="28"/>
      <c r="F312" s="13"/>
      <c r="G312" s="13"/>
      <c r="H312" s="13"/>
      <c r="I312" s="13" t="s">
        <v>505</v>
      </c>
      <c r="J312" s="14" t="s">
        <v>689</v>
      </c>
      <c r="K312" s="15">
        <v>15.882025000000001</v>
      </c>
      <c r="L312" s="15">
        <v>13.344758430000002</v>
      </c>
      <c r="M312" s="15">
        <f t="shared" si="5"/>
        <v>-2.5372665699999981</v>
      </c>
      <c r="N312" s="23"/>
      <c r="O312" s="23"/>
      <c r="P312" s="23"/>
      <c r="Q312" s="23"/>
    </row>
    <row r="313" spans="1:17" ht="30" x14ac:dyDescent="0.3">
      <c r="A313" s="23"/>
      <c r="B313" s="22"/>
      <c r="C313" s="22"/>
      <c r="D313" s="13"/>
      <c r="E313" s="28"/>
      <c r="F313" s="13"/>
      <c r="G313" s="13"/>
      <c r="H313" s="13"/>
      <c r="I313" s="13" t="s">
        <v>515</v>
      </c>
      <c r="J313" s="14" t="s">
        <v>690</v>
      </c>
      <c r="K313" s="15">
        <v>75.678842000000003</v>
      </c>
      <c r="L313" s="15">
        <v>113.64157068</v>
      </c>
      <c r="M313" s="15">
        <f t="shared" si="5"/>
        <v>37.962728679999998</v>
      </c>
      <c r="N313" s="23"/>
      <c r="O313" s="23"/>
      <c r="P313" s="23"/>
      <c r="Q313" s="23"/>
    </row>
    <row r="314" spans="1:17" ht="30" x14ac:dyDescent="0.3">
      <c r="A314" s="23"/>
      <c r="B314" s="22"/>
      <c r="C314" s="22"/>
      <c r="D314" s="13"/>
      <c r="E314" s="28"/>
      <c r="F314" s="13"/>
      <c r="G314" s="13"/>
      <c r="H314" s="13"/>
      <c r="I314" s="13" t="s">
        <v>502</v>
      </c>
      <c r="J314" s="14" t="s">
        <v>691</v>
      </c>
      <c r="K314" s="15">
        <v>32.350388000000002</v>
      </c>
      <c r="L314" s="15">
        <v>28.897174439999997</v>
      </c>
      <c r="M314" s="15">
        <f t="shared" si="5"/>
        <v>-3.4532135600000053</v>
      </c>
      <c r="N314" s="23"/>
      <c r="O314" s="23"/>
      <c r="P314" s="23"/>
      <c r="Q314" s="23"/>
    </row>
    <row r="315" spans="1:17" ht="30" x14ac:dyDescent="0.3">
      <c r="A315" s="23"/>
      <c r="B315" s="22"/>
      <c r="C315" s="22"/>
      <c r="D315" s="13"/>
      <c r="E315" s="28"/>
      <c r="F315" s="13"/>
      <c r="G315" s="13"/>
      <c r="H315" s="13"/>
      <c r="I315" s="13" t="s">
        <v>692</v>
      </c>
      <c r="J315" s="14" t="s">
        <v>693</v>
      </c>
      <c r="K315" s="15">
        <v>22.852544999999999</v>
      </c>
      <c r="L315" s="15">
        <v>17.670535010000002</v>
      </c>
      <c r="M315" s="15">
        <f t="shared" si="5"/>
        <v>-5.1820099899999974</v>
      </c>
      <c r="N315" s="23"/>
      <c r="O315" s="23"/>
      <c r="P315" s="23"/>
      <c r="Q315" s="23"/>
    </row>
    <row r="316" spans="1:17" ht="30" x14ac:dyDescent="0.3">
      <c r="A316" s="23"/>
      <c r="B316" s="22"/>
      <c r="C316" s="22"/>
      <c r="D316" s="13"/>
      <c r="E316" s="28"/>
      <c r="F316" s="13"/>
      <c r="G316" s="13"/>
      <c r="H316" s="13"/>
      <c r="I316" s="13" t="s">
        <v>539</v>
      </c>
      <c r="J316" s="14" t="s">
        <v>2625</v>
      </c>
      <c r="K316" s="15">
        <v>63.351916000000003</v>
      </c>
      <c r="L316" s="15">
        <v>60.819430189999999</v>
      </c>
      <c r="M316" s="15">
        <f t="shared" si="5"/>
        <v>-2.5324858100000043</v>
      </c>
      <c r="N316" s="23"/>
      <c r="O316" s="23"/>
      <c r="P316" s="23"/>
      <c r="Q316" s="23"/>
    </row>
    <row r="317" spans="1:17" ht="30" x14ac:dyDescent="0.3">
      <c r="A317" s="23"/>
      <c r="B317" s="22"/>
      <c r="C317" s="22"/>
      <c r="D317" s="13"/>
      <c r="E317" s="28"/>
      <c r="F317" s="13"/>
      <c r="G317" s="13"/>
      <c r="H317" s="13"/>
      <c r="I317" s="13" t="s">
        <v>694</v>
      </c>
      <c r="J317" s="14" t="s">
        <v>695</v>
      </c>
      <c r="K317" s="15">
        <v>12.302546</v>
      </c>
      <c r="L317" s="15">
        <v>11.49202064</v>
      </c>
      <c r="M317" s="15">
        <f t="shared" si="5"/>
        <v>-0.81052535999999975</v>
      </c>
      <c r="N317" s="23"/>
      <c r="O317" s="23"/>
      <c r="P317" s="23"/>
      <c r="Q317" s="23"/>
    </row>
    <row r="318" spans="1:17" ht="15" x14ac:dyDescent="0.3">
      <c r="A318" s="23"/>
      <c r="B318" s="22"/>
      <c r="C318" s="22"/>
      <c r="D318" s="13"/>
      <c r="E318" s="28"/>
      <c r="F318" s="13"/>
      <c r="G318" s="13"/>
      <c r="H318" s="30" t="s">
        <v>456</v>
      </c>
      <c r="I318" s="30"/>
      <c r="J318" s="70"/>
      <c r="K318" s="35">
        <v>84.432132999999993</v>
      </c>
      <c r="L318" s="35">
        <v>79.79740455999999</v>
      </c>
      <c r="M318" s="35">
        <f t="shared" si="5"/>
        <v>-4.6347284400000035</v>
      </c>
      <c r="N318" s="23"/>
      <c r="O318" s="23"/>
      <c r="P318" s="23"/>
      <c r="Q318" s="23"/>
    </row>
    <row r="319" spans="1:17" ht="15" x14ac:dyDescent="0.3">
      <c r="A319" s="23"/>
      <c r="B319" s="22"/>
      <c r="C319" s="22"/>
      <c r="D319" s="13"/>
      <c r="E319" s="28"/>
      <c r="F319" s="13"/>
      <c r="G319" s="13"/>
      <c r="H319" s="13"/>
      <c r="I319" s="13" t="s">
        <v>457</v>
      </c>
      <c r="J319" s="14" t="s">
        <v>494</v>
      </c>
      <c r="K319" s="15">
        <v>77.610924999999995</v>
      </c>
      <c r="L319" s="15">
        <v>73.696234589999989</v>
      </c>
      <c r="M319" s="15">
        <f t="shared" si="5"/>
        <v>-3.9146904100000057</v>
      </c>
      <c r="N319" s="23"/>
      <c r="O319" s="23"/>
      <c r="P319" s="23"/>
      <c r="Q319" s="23"/>
    </row>
    <row r="320" spans="1:17" ht="15" x14ac:dyDescent="0.3">
      <c r="A320" s="23"/>
      <c r="B320" s="22"/>
      <c r="C320" s="22"/>
      <c r="D320" s="13"/>
      <c r="E320" s="28"/>
      <c r="F320" s="13"/>
      <c r="G320" s="13"/>
      <c r="H320" s="13"/>
      <c r="I320" s="13" t="s">
        <v>461</v>
      </c>
      <c r="J320" s="14" t="s">
        <v>498</v>
      </c>
      <c r="K320" s="15">
        <v>6.8212080000000004</v>
      </c>
      <c r="L320" s="15">
        <v>6.1011699699999999</v>
      </c>
      <c r="M320" s="15">
        <f t="shared" si="5"/>
        <v>-0.72003803000000044</v>
      </c>
      <c r="N320" s="23"/>
      <c r="O320" s="23"/>
      <c r="P320" s="23"/>
      <c r="Q320" s="23"/>
    </row>
    <row r="321" spans="1:17" ht="15" x14ac:dyDescent="0.3">
      <c r="A321" s="23"/>
      <c r="B321" s="22"/>
      <c r="C321" s="22"/>
      <c r="D321" s="13"/>
      <c r="E321" s="29">
        <v>11</v>
      </c>
      <c r="F321" s="30" t="s">
        <v>151</v>
      </c>
      <c r="G321" s="30"/>
      <c r="H321" s="30"/>
      <c r="I321" s="30"/>
      <c r="J321" s="70"/>
      <c r="K321" s="35">
        <v>76037.554117000007</v>
      </c>
      <c r="L321" s="35">
        <v>77109.486508940012</v>
      </c>
      <c r="M321" s="35">
        <f t="shared" si="5"/>
        <v>1071.9323919400049</v>
      </c>
      <c r="N321" s="23"/>
      <c r="O321" s="23"/>
      <c r="P321" s="23"/>
      <c r="Q321" s="23"/>
    </row>
    <row r="322" spans="1:17" ht="15" x14ac:dyDescent="0.3">
      <c r="A322" s="23"/>
      <c r="B322" s="22"/>
      <c r="C322" s="22"/>
      <c r="D322" s="13"/>
      <c r="E322" s="28"/>
      <c r="F322" s="13"/>
      <c r="G322" s="13" t="s">
        <v>16</v>
      </c>
      <c r="H322" s="13"/>
      <c r="I322" s="13"/>
      <c r="J322" s="14"/>
      <c r="K322" s="15">
        <v>76037.554117000007</v>
      </c>
      <c r="L322" s="15">
        <v>77109.486508940012</v>
      </c>
      <c r="M322" s="15">
        <f t="shared" si="5"/>
        <v>1071.9323919400049</v>
      </c>
      <c r="N322" s="23"/>
      <c r="O322" s="23"/>
      <c r="P322" s="23"/>
      <c r="Q322" s="23"/>
    </row>
    <row r="323" spans="1:17" ht="15" x14ac:dyDescent="0.3">
      <c r="A323" s="23"/>
      <c r="B323" s="22"/>
      <c r="C323" s="22"/>
      <c r="D323" s="13"/>
      <c r="E323" s="28"/>
      <c r="F323" s="13"/>
      <c r="G323" s="13"/>
      <c r="H323" s="30" t="s">
        <v>523</v>
      </c>
      <c r="I323" s="30"/>
      <c r="J323" s="70"/>
      <c r="K323" s="35">
        <v>41637.686871999998</v>
      </c>
      <c r="L323" s="35">
        <v>42313.817118500003</v>
      </c>
      <c r="M323" s="35">
        <f t="shared" si="5"/>
        <v>676.13024650000443</v>
      </c>
      <c r="N323" s="23"/>
      <c r="O323" s="23"/>
      <c r="P323" s="23"/>
      <c r="Q323" s="23"/>
    </row>
    <row r="324" spans="1:17" ht="15" x14ac:dyDescent="0.3">
      <c r="A324" s="23"/>
      <c r="B324" s="22"/>
      <c r="C324" s="22"/>
      <c r="D324" s="13"/>
      <c r="E324" s="28"/>
      <c r="F324" s="13"/>
      <c r="G324" s="13"/>
      <c r="H324" s="13"/>
      <c r="I324" s="13" t="s">
        <v>696</v>
      </c>
      <c r="J324" s="13" t="s">
        <v>2626</v>
      </c>
      <c r="K324" s="15">
        <v>6137.8250529999996</v>
      </c>
      <c r="L324" s="15">
        <v>6098.4833947099996</v>
      </c>
      <c r="M324" s="15">
        <f t="shared" si="5"/>
        <v>-39.341658289999941</v>
      </c>
      <c r="N324" s="23"/>
      <c r="O324" s="23"/>
      <c r="P324" s="23"/>
      <c r="Q324" s="23"/>
    </row>
    <row r="325" spans="1:17" ht="15" x14ac:dyDescent="0.3">
      <c r="A325" s="23"/>
      <c r="B325" s="22"/>
      <c r="C325" s="22"/>
      <c r="D325" s="13"/>
      <c r="E325" s="28"/>
      <c r="F325" s="13"/>
      <c r="G325" s="13"/>
      <c r="H325" s="13"/>
      <c r="I325" s="13" t="s">
        <v>697</v>
      </c>
      <c r="J325" s="14" t="s">
        <v>698</v>
      </c>
      <c r="K325" s="15">
        <v>2550</v>
      </c>
      <c r="L325" s="15">
        <v>1801.0774652699999</v>
      </c>
      <c r="M325" s="15">
        <f t="shared" si="5"/>
        <v>-748.92253473000005</v>
      </c>
      <c r="N325" s="23"/>
      <c r="O325" s="23"/>
      <c r="P325" s="23"/>
      <c r="Q325" s="23"/>
    </row>
    <row r="326" spans="1:17" ht="15" x14ac:dyDescent="0.3">
      <c r="A326" s="23"/>
      <c r="B326" s="22"/>
      <c r="C326" s="22"/>
      <c r="D326" s="13"/>
      <c r="E326" s="28"/>
      <c r="F326" s="13"/>
      <c r="G326" s="13"/>
      <c r="H326" s="13"/>
      <c r="I326" s="13" t="s">
        <v>699</v>
      </c>
      <c r="J326" s="14" t="s">
        <v>2627</v>
      </c>
      <c r="K326" s="15">
        <v>241.34087199999999</v>
      </c>
      <c r="L326" s="15">
        <v>402.83370329000002</v>
      </c>
      <c r="M326" s="15">
        <f t="shared" si="5"/>
        <v>161.49283129000003</v>
      </c>
      <c r="N326" s="23"/>
      <c r="O326" s="23"/>
      <c r="P326" s="23"/>
      <c r="Q326" s="23"/>
    </row>
    <row r="327" spans="1:17" ht="15" x14ac:dyDescent="0.3">
      <c r="A327" s="23"/>
      <c r="B327" s="22"/>
      <c r="C327" s="22"/>
      <c r="D327" s="13"/>
      <c r="E327" s="28"/>
      <c r="F327" s="13"/>
      <c r="G327" s="13"/>
      <c r="H327" s="13"/>
      <c r="I327" s="13" t="s">
        <v>700</v>
      </c>
      <c r="J327" s="14" t="s">
        <v>701</v>
      </c>
      <c r="K327" s="15">
        <v>5.3101700000000003</v>
      </c>
      <c r="L327" s="15">
        <v>2.74466294</v>
      </c>
      <c r="M327" s="15">
        <f t="shared" si="5"/>
        <v>-2.5655070600000003</v>
      </c>
      <c r="N327" s="23"/>
      <c r="O327" s="23"/>
      <c r="P327" s="23"/>
      <c r="Q327" s="23"/>
    </row>
    <row r="328" spans="1:17" ht="15" x14ac:dyDescent="0.3">
      <c r="A328" s="23"/>
      <c r="B328" s="22"/>
      <c r="C328" s="22"/>
      <c r="D328" s="13"/>
      <c r="E328" s="28"/>
      <c r="F328" s="13"/>
      <c r="G328" s="13"/>
      <c r="H328" s="13"/>
      <c r="I328" s="13" t="s">
        <v>702</v>
      </c>
      <c r="J328" s="14" t="s">
        <v>703</v>
      </c>
      <c r="K328" s="15">
        <v>121.91623199999999</v>
      </c>
      <c r="L328" s="15">
        <v>439.78220700000003</v>
      </c>
      <c r="M328" s="15">
        <f t="shared" ref="M328:M391" si="6">L328-K328</f>
        <v>317.86597500000005</v>
      </c>
      <c r="N328" s="23"/>
      <c r="O328" s="23"/>
      <c r="P328" s="23"/>
      <c r="Q328" s="23"/>
    </row>
    <row r="329" spans="1:17" ht="15" x14ac:dyDescent="0.3">
      <c r="A329" s="23"/>
      <c r="B329" s="22"/>
      <c r="C329" s="22"/>
      <c r="D329" s="13"/>
      <c r="E329" s="28"/>
      <c r="F329" s="13"/>
      <c r="G329" s="13"/>
      <c r="H329" s="13"/>
      <c r="I329" s="13" t="s">
        <v>704</v>
      </c>
      <c r="J329" s="14" t="s">
        <v>705</v>
      </c>
      <c r="K329" s="15">
        <v>74.185659000000001</v>
      </c>
      <c r="L329" s="15">
        <v>1.0001216099999999</v>
      </c>
      <c r="M329" s="15">
        <f t="shared" si="6"/>
        <v>-73.185537390000007</v>
      </c>
      <c r="N329" s="23"/>
      <c r="O329" s="23"/>
      <c r="P329" s="23"/>
      <c r="Q329" s="23"/>
    </row>
    <row r="330" spans="1:17" ht="15" x14ac:dyDescent="0.3">
      <c r="A330" s="23"/>
      <c r="B330" s="22"/>
      <c r="C330" s="22"/>
      <c r="D330" s="13"/>
      <c r="E330" s="28"/>
      <c r="F330" s="13"/>
      <c r="G330" s="13"/>
      <c r="H330" s="13"/>
      <c r="I330" s="13" t="s">
        <v>706</v>
      </c>
      <c r="J330" s="14" t="s">
        <v>707</v>
      </c>
      <c r="K330" s="15">
        <v>2.2382070000000001</v>
      </c>
      <c r="L330" s="15">
        <v>0.54800868999999997</v>
      </c>
      <c r="M330" s="15">
        <f t="shared" si="6"/>
        <v>-1.69019831</v>
      </c>
      <c r="N330" s="23"/>
      <c r="O330" s="23"/>
      <c r="P330" s="23"/>
      <c r="Q330" s="23"/>
    </row>
    <row r="331" spans="1:17" ht="15" x14ac:dyDescent="0.3">
      <c r="A331" s="23"/>
      <c r="B331" s="22"/>
      <c r="C331" s="22"/>
      <c r="D331" s="13"/>
      <c r="E331" s="28"/>
      <c r="F331" s="13"/>
      <c r="G331" s="13"/>
      <c r="H331" s="13"/>
      <c r="I331" s="13" t="s">
        <v>2628</v>
      </c>
      <c r="J331" s="14" t="s">
        <v>2629</v>
      </c>
      <c r="K331" s="15">
        <v>0.78017800000000004</v>
      </c>
      <c r="L331" s="15">
        <v>0.28512470999999995</v>
      </c>
      <c r="M331" s="15">
        <f t="shared" si="6"/>
        <v>-0.49505329000000009</v>
      </c>
      <c r="N331" s="23"/>
      <c r="O331" s="23"/>
      <c r="P331" s="23"/>
      <c r="Q331" s="23"/>
    </row>
    <row r="332" spans="1:17" ht="15" x14ac:dyDescent="0.3">
      <c r="A332" s="23"/>
      <c r="B332" s="22"/>
      <c r="C332" s="22"/>
      <c r="D332" s="13"/>
      <c r="E332" s="28"/>
      <c r="F332" s="13"/>
      <c r="G332" s="13"/>
      <c r="H332" s="13"/>
      <c r="I332" s="13" t="s">
        <v>2630</v>
      </c>
      <c r="J332" s="14" t="s">
        <v>2631</v>
      </c>
      <c r="K332" s="15">
        <v>1.6632210000000001</v>
      </c>
      <c r="L332" s="15">
        <v>0.50068256</v>
      </c>
      <c r="M332" s="15">
        <f t="shared" si="6"/>
        <v>-1.1625384400000001</v>
      </c>
      <c r="N332" s="23"/>
      <c r="O332" s="23"/>
      <c r="P332" s="23"/>
      <c r="Q332" s="23"/>
    </row>
    <row r="333" spans="1:17" ht="15" x14ac:dyDescent="0.3">
      <c r="A333" s="23"/>
      <c r="B333" s="22"/>
      <c r="C333" s="22"/>
      <c r="D333" s="13"/>
      <c r="E333" s="28"/>
      <c r="F333" s="13"/>
      <c r="G333" s="13"/>
      <c r="H333" s="13"/>
      <c r="I333" s="13" t="s">
        <v>2632</v>
      </c>
      <c r="J333" s="14" t="s">
        <v>2633</v>
      </c>
      <c r="K333" s="15">
        <v>1.6632210000000001</v>
      </c>
      <c r="L333" s="15">
        <v>0.38283613999999999</v>
      </c>
      <c r="M333" s="15">
        <f t="shared" si="6"/>
        <v>-1.2803848600000001</v>
      </c>
      <c r="N333" s="23"/>
      <c r="O333" s="23"/>
      <c r="P333" s="23"/>
      <c r="Q333" s="23"/>
    </row>
    <row r="334" spans="1:17" ht="30" x14ac:dyDescent="0.3">
      <c r="A334" s="23"/>
      <c r="B334" s="22"/>
      <c r="C334" s="22"/>
      <c r="D334" s="13"/>
      <c r="E334" s="28"/>
      <c r="F334" s="13"/>
      <c r="G334" s="13"/>
      <c r="H334" s="13"/>
      <c r="I334" s="13" t="s">
        <v>2634</v>
      </c>
      <c r="J334" s="14" t="s">
        <v>2635</v>
      </c>
      <c r="K334" s="15">
        <v>3.7629999999999999</v>
      </c>
      <c r="L334" s="15">
        <v>9.9971160000000003E-2</v>
      </c>
      <c r="M334" s="15">
        <f t="shared" si="6"/>
        <v>-3.66302884</v>
      </c>
      <c r="N334" s="23"/>
      <c r="O334" s="23"/>
      <c r="P334" s="23"/>
      <c r="Q334" s="23"/>
    </row>
    <row r="335" spans="1:17" ht="15" x14ac:dyDescent="0.3">
      <c r="A335" s="23"/>
      <c r="B335" s="22"/>
      <c r="C335" s="22"/>
      <c r="D335" s="13"/>
      <c r="E335" s="28"/>
      <c r="F335" s="13"/>
      <c r="G335" s="13"/>
      <c r="H335" s="13"/>
      <c r="I335" s="13" t="s">
        <v>2636</v>
      </c>
      <c r="J335" s="14" t="s">
        <v>2637</v>
      </c>
      <c r="K335" s="15">
        <v>1.5465329999999999</v>
      </c>
      <c r="L335" s="15">
        <v>0.27617660999999999</v>
      </c>
      <c r="M335" s="15">
        <f t="shared" si="6"/>
        <v>-1.2703563899999999</v>
      </c>
      <c r="N335" s="23"/>
      <c r="O335" s="23"/>
      <c r="P335" s="23"/>
      <c r="Q335" s="23"/>
    </row>
    <row r="336" spans="1:17" ht="15" x14ac:dyDescent="0.3">
      <c r="A336" s="23"/>
      <c r="B336" s="22"/>
      <c r="C336" s="22"/>
      <c r="D336" s="13"/>
      <c r="E336" s="28"/>
      <c r="F336" s="13"/>
      <c r="G336" s="13"/>
      <c r="H336" s="13"/>
      <c r="I336" s="13" t="s">
        <v>2638</v>
      </c>
      <c r="J336" s="14" t="s">
        <v>2639</v>
      </c>
      <c r="K336" s="15">
        <v>0</v>
      </c>
      <c r="L336" s="15">
        <v>2.2035417100000001</v>
      </c>
      <c r="M336" s="15">
        <f t="shared" si="6"/>
        <v>2.2035417100000001</v>
      </c>
      <c r="N336" s="23"/>
      <c r="O336" s="23"/>
      <c r="P336" s="23"/>
      <c r="Q336" s="23"/>
    </row>
    <row r="337" spans="1:17" ht="15" x14ac:dyDescent="0.3">
      <c r="A337" s="23"/>
      <c r="B337" s="22"/>
      <c r="C337" s="22"/>
      <c r="D337" s="13"/>
      <c r="E337" s="28"/>
      <c r="F337" s="13"/>
      <c r="G337" s="13"/>
      <c r="H337" s="13"/>
      <c r="I337" s="13" t="s">
        <v>708</v>
      </c>
      <c r="J337" s="14" t="s">
        <v>709</v>
      </c>
      <c r="K337" s="15">
        <v>21820.457469000001</v>
      </c>
      <c r="L337" s="15">
        <v>23264.963298499999</v>
      </c>
      <c r="M337" s="15">
        <f t="shared" si="6"/>
        <v>1444.5058294999981</v>
      </c>
      <c r="N337" s="23"/>
      <c r="O337" s="23"/>
      <c r="P337" s="23"/>
      <c r="Q337" s="23"/>
    </row>
    <row r="338" spans="1:17" ht="15" x14ac:dyDescent="0.3">
      <c r="A338" s="23"/>
      <c r="B338" s="22"/>
      <c r="C338" s="22"/>
      <c r="D338" s="13"/>
      <c r="E338" s="28"/>
      <c r="F338" s="13"/>
      <c r="G338" s="13"/>
      <c r="H338" s="13"/>
      <c r="I338" s="13" t="s">
        <v>2098</v>
      </c>
      <c r="J338" s="14" t="s">
        <v>2099</v>
      </c>
      <c r="K338" s="15">
        <v>2.5832809999999999</v>
      </c>
      <c r="L338" s="15">
        <v>0</v>
      </c>
      <c r="M338" s="15">
        <f t="shared" si="6"/>
        <v>-2.5832809999999999</v>
      </c>
      <c r="N338" s="23"/>
      <c r="O338" s="23"/>
      <c r="P338" s="23"/>
      <c r="Q338" s="23"/>
    </row>
    <row r="339" spans="1:17" ht="15" x14ac:dyDescent="0.3">
      <c r="A339" s="23"/>
      <c r="B339" s="22"/>
      <c r="C339" s="22"/>
      <c r="D339" s="13"/>
      <c r="E339" s="28"/>
      <c r="F339" s="13"/>
      <c r="G339" s="13"/>
      <c r="H339" s="13"/>
      <c r="I339" s="13" t="s">
        <v>2106</v>
      </c>
      <c r="J339" s="14" t="s">
        <v>2154</v>
      </c>
      <c r="K339" s="15">
        <v>0</v>
      </c>
      <c r="L339" s="15">
        <v>0.1882123</v>
      </c>
      <c r="M339" s="15">
        <f t="shared" si="6"/>
        <v>0.1882123</v>
      </c>
      <c r="N339" s="23"/>
      <c r="O339" s="23"/>
      <c r="P339" s="23"/>
      <c r="Q339" s="23"/>
    </row>
    <row r="340" spans="1:17" ht="15" x14ac:dyDescent="0.3">
      <c r="A340" s="23"/>
      <c r="B340" s="22"/>
      <c r="C340" s="22"/>
      <c r="D340" s="13"/>
      <c r="E340" s="28"/>
      <c r="F340" s="13"/>
      <c r="G340" s="13"/>
      <c r="H340" s="13"/>
      <c r="I340" s="13" t="s">
        <v>1146</v>
      </c>
      <c r="J340" s="14" t="s">
        <v>1147</v>
      </c>
      <c r="K340" s="15">
        <v>126.942487</v>
      </c>
      <c r="L340" s="15">
        <v>5.4754975999999997</v>
      </c>
      <c r="M340" s="15">
        <f t="shared" si="6"/>
        <v>-121.4669894</v>
      </c>
      <c r="N340" s="23"/>
      <c r="O340" s="23"/>
      <c r="P340" s="23"/>
      <c r="Q340" s="23"/>
    </row>
    <row r="341" spans="1:17" ht="15" x14ac:dyDescent="0.3">
      <c r="A341" s="23"/>
      <c r="B341" s="22"/>
      <c r="C341" s="22"/>
      <c r="D341" s="13"/>
      <c r="E341" s="28"/>
      <c r="F341" s="13"/>
      <c r="G341" s="13"/>
      <c r="H341" s="13"/>
      <c r="I341" s="13" t="s">
        <v>710</v>
      </c>
      <c r="J341" s="14" t="s">
        <v>711</v>
      </c>
      <c r="K341" s="15">
        <v>624.38649999999996</v>
      </c>
      <c r="L341" s="15">
        <v>842.87109071000009</v>
      </c>
      <c r="M341" s="15">
        <f t="shared" si="6"/>
        <v>218.48459071000013</v>
      </c>
      <c r="N341" s="23"/>
      <c r="O341" s="23"/>
      <c r="P341" s="23"/>
      <c r="Q341" s="23"/>
    </row>
    <row r="342" spans="1:17" ht="15" x14ac:dyDescent="0.3">
      <c r="A342" s="23"/>
      <c r="B342" s="22"/>
      <c r="C342" s="22"/>
      <c r="D342" s="13"/>
      <c r="E342" s="28"/>
      <c r="F342" s="13"/>
      <c r="G342" s="13"/>
      <c r="H342" s="13"/>
      <c r="I342" s="13" t="s">
        <v>2040</v>
      </c>
      <c r="J342" s="14" t="s">
        <v>2071</v>
      </c>
      <c r="K342" s="15">
        <v>362.438962</v>
      </c>
      <c r="L342" s="15">
        <v>223.87872299</v>
      </c>
      <c r="M342" s="15">
        <f t="shared" si="6"/>
        <v>-138.56023901</v>
      </c>
      <c r="N342" s="23"/>
      <c r="O342" s="23"/>
      <c r="P342" s="23"/>
      <c r="Q342" s="23"/>
    </row>
    <row r="343" spans="1:17" ht="30" x14ac:dyDescent="0.3">
      <c r="A343" s="23"/>
      <c r="B343" s="22"/>
      <c r="C343" s="22"/>
      <c r="D343" s="13"/>
      <c r="E343" s="28"/>
      <c r="F343" s="13"/>
      <c r="G343" s="13"/>
      <c r="H343" s="13"/>
      <c r="I343" s="13" t="s">
        <v>1148</v>
      </c>
      <c r="J343" s="14" t="s">
        <v>2072</v>
      </c>
      <c r="K343" s="15">
        <v>5640.1791599999997</v>
      </c>
      <c r="L343" s="15">
        <v>6551.2255999999998</v>
      </c>
      <c r="M343" s="15">
        <f t="shared" si="6"/>
        <v>911.04644000000008</v>
      </c>
      <c r="N343" s="23"/>
      <c r="O343" s="23"/>
      <c r="P343" s="23"/>
      <c r="Q343" s="23"/>
    </row>
    <row r="344" spans="1:17" ht="15" x14ac:dyDescent="0.3">
      <c r="A344" s="23"/>
      <c r="B344" s="22"/>
      <c r="C344" s="22"/>
      <c r="D344" s="13"/>
      <c r="E344" s="28"/>
      <c r="F344" s="13"/>
      <c r="G344" s="13"/>
      <c r="H344" s="13"/>
      <c r="I344" s="13" t="s">
        <v>2073</v>
      </c>
      <c r="J344" s="14" t="s">
        <v>2640</v>
      </c>
      <c r="K344" s="15">
        <v>1518.4666669999999</v>
      </c>
      <c r="L344" s="15">
        <v>1441.9967999999999</v>
      </c>
      <c r="M344" s="15">
        <f t="shared" si="6"/>
        <v>-76.469867000000022</v>
      </c>
      <c r="N344" s="23"/>
      <c r="O344" s="23"/>
      <c r="P344" s="23"/>
      <c r="Q344" s="23"/>
    </row>
    <row r="345" spans="1:17" ht="15" x14ac:dyDescent="0.3">
      <c r="A345" s="23"/>
      <c r="B345" s="22"/>
      <c r="C345" s="22"/>
      <c r="D345" s="13"/>
      <c r="E345" s="28"/>
      <c r="F345" s="13"/>
      <c r="G345" s="13"/>
      <c r="H345" s="13"/>
      <c r="I345" s="13" t="s">
        <v>2641</v>
      </c>
      <c r="J345" s="14" t="s">
        <v>2642</v>
      </c>
      <c r="K345" s="15">
        <v>2400</v>
      </c>
      <c r="L345" s="15">
        <v>1233</v>
      </c>
      <c r="M345" s="15">
        <f t="shared" si="6"/>
        <v>-1167</v>
      </c>
      <c r="N345" s="23"/>
      <c r="O345" s="23"/>
      <c r="P345" s="23"/>
      <c r="Q345" s="23"/>
    </row>
    <row r="346" spans="1:17" ht="15" x14ac:dyDescent="0.3">
      <c r="A346" s="23"/>
      <c r="B346" s="22"/>
      <c r="C346" s="22"/>
      <c r="D346" s="13"/>
      <c r="E346" s="28"/>
      <c r="F346" s="13"/>
      <c r="G346" s="13"/>
      <c r="H346" s="30" t="s">
        <v>17</v>
      </c>
      <c r="I346" s="30"/>
      <c r="J346" s="70"/>
      <c r="K346" s="35">
        <v>32888.253219999999</v>
      </c>
      <c r="L346" s="35">
        <v>33861.956592349998</v>
      </c>
      <c r="M346" s="35">
        <f t="shared" si="6"/>
        <v>973.70337234999897</v>
      </c>
      <c r="N346" s="23"/>
      <c r="O346" s="23"/>
      <c r="P346" s="23"/>
      <c r="Q346" s="23"/>
    </row>
    <row r="347" spans="1:17" ht="15" x14ac:dyDescent="0.3">
      <c r="A347" s="23"/>
      <c r="B347" s="22"/>
      <c r="C347" s="22"/>
      <c r="D347" s="13"/>
      <c r="E347" s="28"/>
      <c r="F347" s="13"/>
      <c r="G347" s="13"/>
      <c r="H347" s="13"/>
      <c r="I347" s="13" t="s">
        <v>712</v>
      </c>
      <c r="J347" s="14" t="s">
        <v>713</v>
      </c>
      <c r="K347" s="15">
        <v>164.353767</v>
      </c>
      <c r="L347" s="15">
        <v>49.28294398000002</v>
      </c>
      <c r="M347" s="15">
        <f t="shared" si="6"/>
        <v>-115.07082301999998</v>
      </c>
      <c r="N347" s="23"/>
      <c r="O347" s="23"/>
      <c r="P347" s="23"/>
      <c r="Q347" s="23"/>
    </row>
    <row r="348" spans="1:17" ht="15" x14ac:dyDescent="0.3">
      <c r="A348" s="23"/>
      <c r="B348" s="22"/>
      <c r="C348" s="22"/>
      <c r="D348" s="13"/>
      <c r="E348" s="28"/>
      <c r="F348" s="13"/>
      <c r="G348" s="13"/>
      <c r="H348" s="13"/>
      <c r="I348" s="13" t="s">
        <v>466</v>
      </c>
      <c r="J348" s="14" t="s">
        <v>714</v>
      </c>
      <c r="K348" s="15">
        <v>20.850577000000001</v>
      </c>
      <c r="L348" s="15">
        <v>17.377658660000002</v>
      </c>
      <c r="M348" s="15">
        <f t="shared" si="6"/>
        <v>-3.4729183399999997</v>
      </c>
      <c r="N348" s="23"/>
      <c r="O348" s="23"/>
      <c r="P348" s="23"/>
      <c r="Q348" s="23"/>
    </row>
    <row r="349" spans="1:17" ht="15" x14ac:dyDescent="0.3">
      <c r="A349" s="23"/>
      <c r="B349" s="22"/>
      <c r="C349" s="22"/>
      <c r="D349" s="13"/>
      <c r="E349" s="28"/>
      <c r="F349" s="13"/>
      <c r="G349" s="13"/>
      <c r="H349" s="13"/>
      <c r="I349" s="13" t="s">
        <v>683</v>
      </c>
      <c r="J349" s="14" t="s">
        <v>715</v>
      </c>
      <c r="K349" s="15">
        <v>763.40043100000003</v>
      </c>
      <c r="L349" s="15">
        <v>614.54968009999993</v>
      </c>
      <c r="M349" s="15">
        <f t="shared" si="6"/>
        <v>-148.85075090000009</v>
      </c>
      <c r="N349" s="23"/>
      <c r="O349" s="23"/>
      <c r="P349" s="23"/>
      <c r="Q349" s="23"/>
    </row>
    <row r="350" spans="1:17" ht="15" x14ac:dyDescent="0.3">
      <c r="A350" s="23"/>
      <c r="B350" s="22"/>
      <c r="C350" s="22"/>
      <c r="D350" s="13"/>
      <c r="E350" s="28"/>
      <c r="F350" s="13"/>
      <c r="G350" s="13"/>
      <c r="H350" s="13"/>
      <c r="I350" s="13" t="s">
        <v>469</v>
      </c>
      <c r="J350" s="14" t="s">
        <v>716</v>
      </c>
      <c r="K350" s="15">
        <v>10077.474346000001</v>
      </c>
      <c r="L350" s="15">
        <v>9901.2072091699956</v>
      </c>
      <c r="M350" s="15">
        <f t="shared" si="6"/>
        <v>-176.26713683000526</v>
      </c>
      <c r="N350" s="23"/>
      <c r="O350" s="23"/>
      <c r="P350" s="23"/>
      <c r="Q350" s="23"/>
    </row>
    <row r="351" spans="1:17" ht="15" x14ac:dyDescent="0.3">
      <c r="A351" s="23"/>
      <c r="B351" s="22"/>
      <c r="C351" s="22"/>
      <c r="D351" s="13"/>
      <c r="E351" s="28"/>
      <c r="F351" s="13"/>
      <c r="G351" s="13"/>
      <c r="H351" s="13"/>
      <c r="I351" s="13" t="s">
        <v>643</v>
      </c>
      <c r="J351" s="13" t="s">
        <v>717</v>
      </c>
      <c r="K351" s="15">
        <v>1.1083510000000001</v>
      </c>
      <c r="L351" s="15">
        <v>0</v>
      </c>
      <c r="M351" s="15">
        <f t="shared" si="6"/>
        <v>-1.1083510000000001</v>
      </c>
      <c r="N351" s="23"/>
      <c r="O351" s="23"/>
      <c r="P351" s="23"/>
      <c r="Q351" s="23"/>
    </row>
    <row r="352" spans="1:17" ht="15" x14ac:dyDescent="0.3">
      <c r="A352" s="23"/>
      <c r="B352" s="22"/>
      <c r="C352" s="22"/>
      <c r="D352" s="13"/>
      <c r="E352" s="28"/>
      <c r="F352" s="13"/>
      <c r="G352" s="13"/>
      <c r="H352" s="13"/>
      <c r="I352" s="13" t="s">
        <v>529</v>
      </c>
      <c r="J352" s="14" t="s">
        <v>718</v>
      </c>
      <c r="K352" s="15">
        <v>13687.508533</v>
      </c>
      <c r="L352" s="15">
        <v>15062.354725770001</v>
      </c>
      <c r="M352" s="15">
        <f t="shared" si="6"/>
        <v>1374.8461927700009</v>
      </c>
      <c r="N352" s="23"/>
      <c r="O352" s="23"/>
      <c r="P352" s="23"/>
      <c r="Q352" s="23"/>
    </row>
    <row r="353" spans="1:17" ht="15" x14ac:dyDescent="0.3">
      <c r="A353" s="23"/>
      <c r="B353" s="22"/>
      <c r="C353" s="22"/>
      <c r="D353" s="13"/>
      <c r="E353" s="28"/>
      <c r="F353" s="13"/>
      <c r="G353" s="13"/>
      <c r="H353" s="13"/>
      <c r="I353" s="13" t="s">
        <v>472</v>
      </c>
      <c r="J353" s="14" t="s">
        <v>719</v>
      </c>
      <c r="K353" s="15">
        <v>1144.715925</v>
      </c>
      <c r="L353" s="15">
        <v>1144.715925</v>
      </c>
      <c r="M353" s="15">
        <f t="shared" si="6"/>
        <v>0</v>
      </c>
      <c r="N353" s="23"/>
      <c r="O353" s="23"/>
      <c r="P353" s="23"/>
      <c r="Q353" s="23"/>
    </row>
    <row r="354" spans="1:17" ht="15" x14ac:dyDescent="0.3">
      <c r="A354" s="23"/>
      <c r="B354" s="22"/>
      <c r="C354" s="22"/>
      <c r="D354" s="13"/>
      <c r="E354" s="28"/>
      <c r="F354" s="13"/>
      <c r="G354" s="13"/>
      <c r="H354" s="13"/>
      <c r="I354" s="13" t="s">
        <v>475</v>
      </c>
      <c r="J354" s="14" t="s">
        <v>720</v>
      </c>
      <c r="K354" s="15">
        <v>171.92173299999999</v>
      </c>
      <c r="L354" s="15">
        <v>169.69341350000002</v>
      </c>
      <c r="M354" s="15">
        <f t="shared" si="6"/>
        <v>-2.2283194999999694</v>
      </c>
      <c r="N354" s="23"/>
      <c r="O354" s="23"/>
      <c r="P354" s="23"/>
      <c r="Q354" s="23"/>
    </row>
    <row r="355" spans="1:17" ht="15" x14ac:dyDescent="0.3">
      <c r="A355" s="23"/>
      <c r="B355" s="22"/>
      <c r="C355" s="22"/>
      <c r="D355" s="13"/>
      <c r="E355" s="28"/>
      <c r="F355" s="13"/>
      <c r="G355" s="13"/>
      <c r="H355" s="13"/>
      <c r="I355" s="13" t="s">
        <v>479</v>
      </c>
      <c r="J355" s="14" t="s">
        <v>721</v>
      </c>
      <c r="K355" s="15">
        <v>22.439356</v>
      </c>
      <c r="L355" s="15">
        <v>27.35633996</v>
      </c>
      <c r="M355" s="15">
        <f t="shared" si="6"/>
        <v>4.9169839599999996</v>
      </c>
      <c r="N355" s="23"/>
      <c r="O355" s="23"/>
      <c r="P355" s="23"/>
      <c r="Q355" s="23"/>
    </row>
    <row r="356" spans="1:17" ht="15" x14ac:dyDescent="0.3">
      <c r="A356" s="23"/>
      <c r="B356" s="22"/>
      <c r="C356" s="22"/>
      <c r="D356" s="13"/>
      <c r="E356" s="28"/>
      <c r="F356" s="13"/>
      <c r="G356" s="13"/>
      <c r="H356" s="13"/>
      <c r="I356" s="13" t="s">
        <v>481</v>
      </c>
      <c r="J356" s="14" t="s">
        <v>722</v>
      </c>
      <c r="K356" s="15">
        <v>258.67572899999999</v>
      </c>
      <c r="L356" s="15">
        <v>159.73700581</v>
      </c>
      <c r="M356" s="15">
        <f t="shared" si="6"/>
        <v>-98.93872318999999</v>
      </c>
      <c r="N356" s="23"/>
      <c r="O356" s="23"/>
      <c r="P356" s="23"/>
      <c r="Q356" s="23"/>
    </row>
    <row r="357" spans="1:17" ht="15" x14ac:dyDescent="0.3">
      <c r="A357" s="23"/>
      <c r="B357" s="22"/>
      <c r="C357" s="22"/>
      <c r="D357" s="13"/>
      <c r="E357" s="28"/>
      <c r="F357" s="13"/>
      <c r="G357" s="13"/>
      <c r="H357" s="13"/>
      <c r="I357" s="13" t="s">
        <v>723</v>
      </c>
      <c r="J357" s="14" t="s">
        <v>724</v>
      </c>
      <c r="K357" s="15">
        <v>4505.4054180000003</v>
      </c>
      <c r="L357" s="15">
        <v>4608.8615800200005</v>
      </c>
      <c r="M357" s="15">
        <f t="shared" si="6"/>
        <v>103.45616202000019</v>
      </c>
      <c r="N357" s="23"/>
      <c r="O357" s="23"/>
      <c r="P357" s="23"/>
      <c r="Q357" s="23"/>
    </row>
    <row r="358" spans="1:17" ht="15" x14ac:dyDescent="0.3">
      <c r="A358" s="23"/>
      <c r="B358" s="22"/>
      <c r="C358" s="22"/>
      <c r="D358" s="13"/>
      <c r="E358" s="28"/>
      <c r="F358" s="13"/>
      <c r="G358" s="13"/>
      <c r="H358" s="13"/>
      <c r="I358" s="13" t="s">
        <v>725</v>
      </c>
      <c r="J358" s="14" t="s">
        <v>726</v>
      </c>
      <c r="K358" s="15">
        <v>14.826983999999999</v>
      </c>
      <c r="L358" s="15">
        <v>11.747377720000001</v>
      </c>
      <c r="M358" s="15">
        <f t="shared" si="6"/>
        <v>-3.0796062799999984</v>
      </c>
      <c r="N358" s="23"/>
      <c r="O358" s="23"/>
      <c r="P358" s="23"/>
      <c r="Q358" s="23"/>
    </row>
    <row r="359" spans="1:17" ht="15" x14ac:dyDescent="0.3">
      <c r="A359" s="23"/>
      <c r="B359" s="22"/>
      <c r="C359" s="22"/>
      <c r="D359" s="13"/>
      <c r="E359" s="28"/>
      <c r="F359" s="13"/>
      <c r="G359" s="13"/>
      <c r="H359" s="13"/>
      <c r="I359" s="13" t="s">
        <v>489</v>
      </c>
      <c r="J359" s="14" t="s">
        <v>727</v>
      </c>
      <c r="K359" s="15">
        <v>0.25870500000000002</v>
      </c>
      <c r="L359" s="15">
        <v>0.74515739000000003</v>
      </c>
      <c r="M359" s="15">
        <f t="shared" si="6"/>
        <v>0.48645239000000001</v>
      </c>
      <c r="N359" s="23"/>
      <c r="O359" s="23"/>
      <c r="P359" s="23"/>
      <c r="Q359" s="23"/>
    </row>
    <row r="360" spans="1:17" ht="15" x14ac:dyDescent="0.3">
      <c r="A360" s="23"/>
      <c r="B360" s="22"/>
      <c r="C360" s="22"/>
      <c r="D360" s="13"/>
      <c r="E360" s="28"/>
      <c r="F360" s="13"/>
      <c r="G360" s="13"/>
      <c r="H360" s="13"/>
      <c r="I360" s="13" t="s">
        <v>728</v>
      </c>
      <c r="J360" s="14" t="s">
        <v>729</v>
      </c>
      <c r="K360" s="15">
        <v>1.6071299999999999</v>
      </c>
      <c r="L360" s="15">
        <v>3.0711201299999993</v>
      </c>
      <c r="M360" s="15">
        <f t="shared" si="6"/>
        <v>1.4639901299999993</v>
      </c>
      <c r="N360" s="23"/>
      <c r="O360" s="23"/>
      <c r="P360" s="23"/>
      <c r="Q360" s="23"/>
    </row>
    <row r="361" spans="1:17" ht="15" x14ac:dyDescent="0.3">
      <c r="A361" s="23"/>
      <c r="B361" s="22"/>
      <c r="C361" s="22"/>
      <c r="D361" s="13"/>
      <c r="E361" s="28"/>
      <c r="F361" s="13"/>
      <c r="G361" s="13"/>
      <c r="H361" s="13"/>
      <c r="I361" s="13" t="s">
        <v>730</v>
      </c>
      <c r="J361" s="14" t="s">
        <v>2643</v>
      </c>
      <c r="K361" s="15">
        <v>59.851970000000001</v>
      </c>
      <c r="L361" s="15">
        <v>53.636633819999979</v>
      </c>
      <c r="M361" s="15">
        <f t="shared" si="6"/>
        <v>-6.2153361800000226</v>
      </c>
      <c r="N361" s="23"/>
      <c r="O361" s="23"/>
      <c r="P361" s="23"/>
      <c r="Q361" s="23"/>
    </row>
    <row r="362" spans="1:17" ht="15" x14ac:dyDescent="0.3">
      <c r="A362" s="23"/>
      <c r="B362" s="22"/>
      <c r="C362" s="22"/>
      <c r="D362" s="13"/>
      <c r="E362" s="28"/>
      <c r="F362" s="13"/>
      <c r="G362" s="13"/>
      <c r="H362" s="13"/>
      <c r="I362" s="13" t="s">
        <v>731</v>
      </c>
      <c r="J362" s="14" t="s">
        <v>732</v>
      </c>
      <c r="K362" s="15">
        <v>322.20725199999998</v>
      </c>
      <c r="L362" s="15">
        <v>339.14558627999997</v>
      </c>
      <c r="M362" s="15">
        <f t="shared" si="6"/>
        <v>16.938334279999992</v>
      </c>
      <c r="N362" s="23"/>
      <c r="O362" s="23"/>
      <c r="P362" s="23"/>
      <c r="Q362" s="23"/>
    </row>
    <row r="363" spans="1:17" ht="15" x14ac:dyDescent="0.3">
      <c r="A363" s="23"/>
      <c r="B363" s="22"/>
      <c r="C363" s="22"/>
      <c r="D363" s="13"/>
      <c r="E363" s="28"/>
      <c r="F363" s="13"/>
      <c r="G363" s="13"/>
      <c r="H363" s="13"/>
      <c r="I363" s="13" t="s">
        <v>733</v>
      </c>
      <c r="J363" s="14" t="s">
        <v>734</v>
      </c>
      <c r="K363" s="15">
        <v>1153.1938379999999</v>
      </c>
      <c r="L363" s="15">
        <v>1096.93796877</v>
      </c>
      <c r="M363" s="15">
        <f t="shared" si="6"/>
        <v>-56.255869229999917</v>
      </c>
      <c r="N363" s="23"/>
      <c r="O363" s="23"/>
      <c r="P363" s="23"/>
      <c r="Q363" s="23"/>
    </row>
    <row r="364" spans="1:17" ht="15" x14ac:dyDescent="0.3">
      <c r="A364" s="23"/>
      <c r="B364" s="22"/>
      <c r="C364" s="22"/>
      <c r="D364" s="13"/>
      <c r="E364" s="28"/>
      <c r="F364" s="13"/>
      <c r="G364" s="13"/>
      <c r="H364" s="13"/>
      <c r="I364" s="13" t="s">
        <v>735</v>
      </c>
      <c r="J364" s="14" t="s">
        <v>736</v>
      </c>
      <c r="K364" s="15">
        <v>0</v>
      </c>
      <c r="L364" s="15">
        <v>3.5114027499999998</v>
      </c>
      <c r="M364" s="15">
        <f t="shared" si="6"/>
        <v>3.5114027499999998</v>
      </c>
      <c r="N364" s="23"/>
      <c r="O364" s="23"/>
      <c r="P364" s="23"/>
      <c r="Q364" s="23"/>
    </row>
    <row r="365" spans="1:17" ht="15" x14ac:dyDescent="0.3">
      <c r="A365" s="23"/>
      <c r="B365" s="22"/>
      <c r="C365" s="22"/>
      <c r="D365" s="13"/>
      <c r="E365" s="28"/>
      <c r="F365" s="13"/>
      <c r="G365" s="13"/>
      <c r="H365" s="13"/>
      <c r="I365" s="13" t="s">
        <v>2100</v>
      </c>
      <c r="J365" s="14" t="s">
        <v>2101</v>
      </c>
      <c r="K365" s="15">
        <v>0</v>
      </c>
      <c r="L365" s="15">
        <v>3.2026607599999997</v>
      </c>
      <c r="M365" s="15">
        <f t="shared" si="6"/>
        <v>3.2026607599999997</v>
      </c>
      <c r="N365" s="23"/>
      <c r="O365" s="23"/>
      <c r="P365" s="23"/>
      <c r="Q365" s="23"/>
    </row>
    <row r="366" spans="1:17" ht="15" x14ac:dyDescent="0.3">
      <c r="A366" s="23"/>
      <c r="B366" s="22"/>
      <c r="C366" s="22"/>
      <c r="D366" s="13"/>
      <c r="E366" s="28"/>
      <c r="F366" s="13"/>
      <c r="G366" s="13"/>
      <c r="H366" s="13"/>
      <c r="I366" s="13" t="s">
        <v>580</v>
      </c>
      <c r="J366" s="14" t="s">
        <v>737</v>
      </c>
      <c r="K366" s="15">
        <v>133.08388199999999</v>
      </c>
      <c r="L366" s="15">
        <v>75.594139150000004</v>
      </c>
      <c r="M366" s="15">
        <f t="shared" si="6"/>
        <v>-57.489742849999985</v>
      </c>
      <c r="N366" s="23"/>
      <c r="O366" s="23"/>
      <c r="P366" s="23"/>
      <c r="Q366" s="23"/>
    </row>
    <row r="367" spans="1:17" ht="15" x14ac:dyDescent="0.3">
      <c r="A367" s="23"/>
      <c r="B367" s="22"/>
      <c r="C367" s="22"/>
      <c r="D367" s="13"/>
      <c r="E367" s="28"/>
      <c r="F367" s="13"/>
      <c r="G367" s="13"/>
      <c r="H367" s="13"/>
      <c r="I367" s="13" t="s">
        <v>738</v>
      </c>
      <c r="J367" s="14" t="s">
        <v>739</v>
      </c>
      <c r="K367" s="15">
        <v>49.757173999999999</v>
      </c>
      <c r="L367" s="15">
        <v>49.757173999999999</v>
      </c>
      <c r="M367" s="15">
        <f t="shared" si="6"/>
        <v>0</v>
      </c>
      <c r="N367" s="23"/>
      <c r="O367" s="23"/>
      <c r="P367" s="23"/>
      <c r="Q367" s="23"/>
    </row>
    <row r="368" spans="1:17" ht="15" x14ac:dyDescent="0.3">
      <c r="A368" s="23"/>
      <c r="B368" s="22"/>
      <c r="C368" s="22"/>
      <c r="D368" s="13"/>
      <c r="E368" s="28"/>
      <c r="F368" s="13"/>
      <c r="G368" s="13"/>
      <c r="H368" s="13"/>
      <c r="I368" s="13" t="s">
        <v>20</v>
      </c>
      <c r="J368" s="14" t="s">
        <v>27</v>
      </c>
      <c r="K368" s="15">
        <v>13.901729</v>
      </c>
      <c r="L368" s="15">
        <v>13.901729</v>
      </c>
      <c r="M368" s="15">
        <f t="shared" si="6"/>
        <v>0</v>
      </c>
      <c r="N368" s="23"/>
      <c r="O368" s="23"/>
      <c r="P368" s="23"/>
      <c r="Q368" s="23"/>
    </row>
    <row r="369" spans="1:17" ht="15" x14ac:dyDescent="0.3">
      <c r="A369" s="23"/>
      <c r="B369" s="22"/>
      <c r="C369" s="22"/>
      <c r="D369" s="13"/>
      <c r="E369" s="28"/>
      <c r="F369" s="13"/>
      <c r="G369" s="13"/>
      <c r="H369" s="13"/>
      <c r="I369" s="13" t="s">
        <v>442</v>
      </c>
      <c r="J369" s="14" t="s">
        <v>740</v>
      </c>
      <c r="K369" s="15">
        <v>321.71039000000002</v>
      </c>
      <c r="L369" s="15">
        <v>455.56916060999987</v>
      </c>
      <c r="M369" s="15">
        <f t="shared" si="6"/>
        <v>133.85877060999985</v>
      </c>
      <c r="N369" s="23"/>
      <c r="O369" s="23"/>
      <c r="P369" s="23"/>
      <c r="Q369" s="23"/>
    </row>
    <row r="370" spans="1:17" ht="15" x14ac:dyDescent="0.3">
      <c r="A370" s="23"/>
      <c r="B370" s="22"/>
      <c r="C370" s="22"/>
      <c r="D370" s="13"/>
      <c r="E370" s="28"/>
      <c r="F370" s="13"/>
      <c r="G370" s="13"/>
      <c r="H370" s="30" t="s">
        <v>456</v>
      </c>
      <c r="I370" s="30"/>
      <c r="J370" s="70"/>
      <c r="K370" s="35">
        <v>1511.6140250000001</v>
      </c>
      <c r="L370" s="35">
        <v>933.71279808999941</v>
      </c>
      <c r="M370" s="35">
        <f t="shared" si="6"/>
        <v>-577.90122691000067</v>
      </c>
      <c r="N370" s="23"/>
      <c r="O370" s="23"/>
      <c r="P370" s="23"/>
      <c r="Q370" s="23"/>
    </row>
    <row r="371" spans="1:17" ht="15" x14ac:dyDescent="0.3">
      <c r="A371" s="23"/>
      <c r="B371" s="22"/>
      <c r="C371" s="22"/>
      <c r="D371" s="13"/>
      <c r="E371" s="28"/>
      <c r="F371" s="13"/>
      <c r="G371" s="13"/>
      <c r="H371" s="13"/>
      <c r="I371" s="13" t="s">
        <v>457</v>
      </c>
      <c r="J371" s="14" t="s">
        <v>494</v>
      </c>
      <c r="K371" s="15">
        <v>1450.223506</v>
      </c>
      <c r="L371" s="15">
        <v>888.92769908999946</v>
      </c>
      <c r="M371" s="15">
        <f t="shared" si="6"/>
        <v>-561.29580691000058</v>
      </c>
      <c r="N371" s="23"/>
      <c r="O371" s="23"/>
      <c r="P371" s="23"/>
      <c r="Q371" s="23"/>
    </row>
    <row r="372" spans="1:17" ht="15" x14ac:dyDescent="0.3">
      <c r="A372" s="23"/>
      <c r="B372" s="22"/>
      <c r="C372" s="22"/>
      <c r="D372" s="13"/>
      <c r="E372" s="28"/>
      <c r="F372" s="13"/>
      <c r="G372" s="13"/>
      <c r="H372" s="13"/>
      <c r="I372" s="13" t="s">
        <v>461</v>
      </c>
      <c r="J372" s="14" t="s">
        <v>498</v>
      </c>
      <c r="K372" s="15">
        <v>61.390518999999998</v>
      </c>
      <c r="L372" s="15">
        <v>44.785098999999967</v>
      </c>
      <c r="M372" s="15">
        <f t="shared" si="6"/>
        <v>-16.605420000000031</v>
      </c>
      <c r="N372" s="23"/>
      <c r="O372" s="23"/>
      <c r="P372" s="23"/>
      <c r="Q372" s="23"/>
    </row>
    <row r="373" spans="1:17" ht="15" x14ac:dyDescent="0.3">
      <c r="A373" s="23"/>
      <c r="B373" s="22"/>
      <c r="C373" s="22"/>
      <c r="D373" s="13"/>
      <c r="E373" s="29">
        <v>12</v>
      </c>
      <c r="F373" s="30" t="s">
        <v>196</v>
      </c>
      <c r="G373" s="30"/>
      <c r="H373" s="30"/>
      <c r="I373" s="30"/>
      <c r="J373" s="70"/>
      <c r="K373" s="35">
        <v>22936.664548000001</v>
      </c>
      <c r="L373" s="35">
        <v>37153.480906090001</v>
      </c>
      <c r="M373" s="35">
        <f t="shared" si="6"/>
        <v>14216.81635809</v>
      </c>
      <c r="N373" s="23"/>
      <c r="O373" s="23"/>
      <c r="P373" s="23"/>
      <c r="Q373" s="23"/>
    </row>
    <row r="374" spans="1:17" ht="15" x14ac:dyDescent="0.3">
      <c r="A374" s="23"/>
      <c r="B374" s="22"/>
      <c r="C374" s="22"/>
      <c r="D374" s="13"/>
      <c r="E374" s="28"/>
      <c r="F374" s="13"/>
      <c r="G374" s="13" t="s">
        <v>16</v>
      </c>
      <c r="H374" s="13"/>
      <c r="I374" s="13"/>
      <c r="J374" s="14"/>
      <c r="K374" s="15">
        <v>22936.664548000001</v>
      </c>
      <c r="L374" s="15">
        <v>37153.480906090001</v>
      </c>
      <c r="M374" s="15">
        <f t="shared" si="6"/>
        <v>14216.81635809</v>
      </c>
      <c r="N374" s="23"/>
      <c r="O374" s="23"/>
      <c r="P374" s="23"/>
      <c r="Q374" s="23"/>
    </row>
    <row r="375" spans="1:17" ht="15" x14ac:dyDescent="0.3">
      <c r="A375" s="23"/>
      <c r="B375" s="22"/>
      <c r="C375" s="22"/>
      <c r="D375" s="13"/>
      <c r="E375" s="28"/>
      <c r="F375" s="13"/>
      <c r="G375" s="13"/>
      <c r="H375" s="30" t="s">
        <v>523</v>
      </c>
      <c r="I375" s="30"/>
      <c r="J375" s="70"/>
      <c r="K375" s="35">
        <v>13306.799563</v>
      </c>
      <c r="L375" s="35">
        <v>28396.058414850002</v>
      </c>
      <c r="M375" s="35">
        <f t="shared" si="6"/>
        <v>15089.258851850002</v>
      </c>
      <c r="N375" s="23"/>
      <c r="O375" s="23"/>
      <c r="P375" s="23"/>
      <c r="Q375" s="23"/>
    </row>
    <row r="376" spans="1:17" ht="15" x14ac:dyDescent="0.3">
      <c r="A376" s="23"/>
      <c r="B376" s="22"/>
      <c r="C376" s="22"/>
      <c r="D376" s="13"/>
      <c r="E376" s="28"/>
      <c r="F376" s="13"/>
      <c r="G376" s="13"/>
      <c r="H376" s="13"/>
      <c r="I376" s="13" t="s">
        <v>742</v>
      </c>
      <c r="J376" s="14" t="s">
        <v>743</v>
      </c>
      <c r="K376" s="15">
        <v>499.968008</v>
      </c>
      <c r="L376" s="15">
        <v>412.86993686999995</v>
      </c>
      <c r="M376" s="15">
        <f t="shared" si="6"/>
        <v>-87.098071130000051</v>
      </c>
      <c r="N376" s="23"/>
      <c r="O376" s="23"/>
      <c r="P376" s="23"/>
      <c r="Q376" s="23"/>
    </row>
    <row r="377" spans="1:17" ht="15" x14ac:dyDescent="0.3">
      <c r="A377" s="23"/>
      <c r="B377" s="22"/>
      <c r="C377" s="22"/>
      <c r="D377" s="13"/>
      <c r="E377" s="28"/>
      <c r="F377" s="13"/>
      <c r="G377" s="13"/>
      <c r="H377" s="13"/>
      <c r="I377" s="13" t="s">
        <v>744</v>
      </c>
      <c r="J377" s="14" t="s">
        <v>745</v>
      </c>
      <c r="K377" s="15">
        <v>292.64969100000002</v>
      </c>
      <c r="L377" s="15">
        <v>0</v>
      </c>
      <c r="M377" s="15">
        <f t="shared" si="6"/>
        <v>-292.64969100000002</v>
      </c>
      <c r="N377" s="23"/>
      <c r="O377" s="23"/>
      <c r="P377" s="23"/>
      <c r="Q377" s="23"/>
    </row>
    <row r="378" spans="1:17" ht="15" x14ac:dyDescent="0.3">
      <c r="A378" s="23"/>
      <c r="B378" s="22"/>
      <c r="C378" s="22"/>
      <c r="D378" s="13"/>
      <c r="E378" s="28"/>
      <c r="F378" s="13"/>
      <c r="G378" s="13"/>
      <c r="H378" s="13"/>
      <c r="I378" s="13" t="s">
        <v>746</v>
      </c>
      <c r="J378" s="14" t="s">
        <v>747</v>
      </c>
      <c r="K378" s="15">
        <v>4.6305949999999996</v>
      </c>
      <c r="L378" s="15">
        <v>8.2231638399999998</v>
      </c>
      <c r="M378" s="15">
        <f t="shared" si="6"/>
        <v>3.5925688400000002</v>
      </c>
      <c r="N378" s="23"/>
      <c r="O378" s="23"/>
      <c r="P378" s="23"/>
      <c r="Q378" s="23"/>
    </row>
    <row r="379" spans="1:17" ht="15" x14ac:dyDescent="0.3">
      <c r="A379" s="23"/>
      <c r="B379" s="22"/>
      <c r="C379" s="22"/>
      <c r="D379" s="13"/>
      <c r="E379" s="28"/>
      <c r="F379" s="13"/>
      <c r="G379" s="13"/>
      <c r="H379" s="13"/>
      <c r="I379" s="13" t="s">
        <v>748</v>
      </c>
      <c r="J379" s="14" t="s">
        <v>749</v>
      </c>
      <c r="K379" s="15">
        <v>10512.13869</v>
      </c>
      <c r="L379" s="15">
        <v>0</v>
      </c>
      <c r="M379" s="15">
        <f t="shared" si="6"/>
        <v>-10512.13869</v>
      </c>
      <c r="N379" s="23"/>
      <c r="O379" s="23"/>
      <c r="P379" s="23"/>
      <c r="Q379" s="23"/>
    </row>
    <row r="380" spans="1:17" ht="15" x14ac:dyDescent="0.3">
      <c r="A380" s="23"/>
      <c r="B380" s="22"/>
      <c r="C380" s="22"/>
      <c r="D380" s="13"/>
      <c r="E380" s="28"/>
      <c r="F380" s="13"/>
      <c r="G380" s="13"/>
      <c r="H380" s="13"/>
      <c r="I380" s="13" t="s">
        <v>750</v>
      </c>
      <c r="J380" s="14" t="s">
        <v>751</v>
      </c>
      <c r="K380" s="15">
        <v>213.48409799999999</v>
      </c>
      <c r="L380" s="15">
        <v>162.15722195000001</v>
      </c>
      <c r="M380" s="15">
        <f t="shared" si="6"/>
        <v>-51.326876049999981</v>
      </c>
      <c r="N380" s="23"/>
      <c r="O380" s="23"/>
      <c r="P380" s="23"/>
      <c r="Q380" s="23"/>
    </row>
    <row r="381" spans="1:17" ht="15" x14ac:dyDescent="0.3">
      <c r="A381" s="23"/>
      <c r="B381" s="22"/>
      <c r="C381" s="22"/>
      <c r="D381" s="13"/>
      <c r="E381" s="28"/>
      <c r="F381" s="13"/>
      <c r="G381" s="13"/>
      <c r="H381" s="13"/>
      <c r="I381" s="13" t="s">
        <v>631</v>
      </c>
      <c r="J381" s="14" t="s">
        <v>752</v>
      </c>
      <c r="K381" s="15">
        <v>154.95274499999999</v>
      </c>
      <c r="L381" s="15">
        <v>109.40511480999999</v>
      </c>
      <c r="M381" s="15">
        <f t="shared" si="6"/>
        <v>-45.547630190000007</v>
      </c>
      <c r="N381" s="23"/>
      <c r="O381" s="23"/>
      <c r="P381" s="23"/>
      <c r="Q381" s="23"/>
    </row>
    <row r="382" spans="1:17" ht="15" x14ac:dyDescent="0.3">
      <c r="A382" s="23"/>
      <c r="B382" s="22"/>
      <c r="C382" s="22"/>
      <c r="D382" s="13"/>
      <c r="E382" s="28"/>
      <c r="F382" s="13"/>
      <c r="G382" s="13"/>
      <c r="H382" s="13"/>
      <c r="I382" s="13" t="s">
        <v>2644</v>
      </c>
      <c r="J382" s="14" t="s">
        <v>2645</v>
      </c>
      <c r="K382" s="15">
        <v>1506.9980330000001</v>
      </c>
      <c r="L382" s="15">
        <v>0</v>
      </c>
      <c r="M382" s="15">
        <f t="shared" si="6"/>
        <v>-1506.9980330000001</v>
      </c>
      <c r="N382" s="23"/>
      <c r="O382" s="23"/>
      <c r="P382" s="23"/>
      <c r="Q382" s="23"/>
    </row>
    <row r="383" spans="1:17" ht="30" x14ac:dyDescent="0.3">
      <c r="A383" s="23"/>
      <c r="B383" s="22"/>
      <c r="C383" s="22"/>
      <c r="D383" s="13"/>
      <c r="E383" s="28"/>
      <c r="F383" s="13"/>
      <c r="G383" s="13"/>
      <c r="H383" s="13"/>
      <c r="I383" s="13" t="s">
        <v>2102</v>
      </c>
      <c r="J383" s="14" t="s">
        <v>2103</v>
      </c>
      <c r="K383" s="15">
        <v>121.97770300000001</v>
      </c>
      <c r="L383" s="15">
        <v>27703.402977379999</v>
      </c>
      <c r="M383" s="15">
        <f t="shared" si="6"/>
        <v>27581.425274379999</v>
      </c>
      <c r="N383" s="23"/>
      <c r="O383" s="23"/>
      <c r="P383" s="23"/>
      <c r="Q383" s="23"/>
    </row>
    <row r="384" spans="1:17" ht="15" x14ac:dyDescent="0.3">
      <c r="A384" s="23"/>
      <c r="B384" s="22"/>
      <c r="C384" s="22"/>
      <c r="D384" s="13"/>
      <c r="E384" s="28"/>
      <c r="F384" s="13"/>
      <c r="G384" s="13"/>
      <c r="H384" s="30" t="s">
        <v>17</v>
      </c>
      <c r="I384" s="30"/>
      <c r="J384" s="70"/>
      <c r="K384" s="35">
        <v>8887.5512949999993</v>
      </c>
      <c r="L384" s="35">
        <v>8077.399322839995</v>
      </c>
      <c r="M384" s="35">
        <f t="shared" si="6"/>
        <v>-810.15197216000433</v>
      </c>
      <c r="N384" s="23"/>
      <c r="O384" s="23"/>
      <c r="P384" s="23"/>
      <c r="Q384" s="23"/>
    </row>
    <row r="385" spans="1:17" ht="15" x14ac:dyDescent="0.3">
      <c r="A385" s="23"/>
      <c r="B385" s="22"/>
      <c r="C385" s="22"/>
      <c r="D385" s="13"/>
      <c r="E385" s="28"/>
      <c r="F385" s="13"/>
      <c r="G385" s="13"/>
      <c r="H385" s="13"/>
      <c r="I385" s="13" t="s">
        <v>529</v>
      </c>
      <c r="J385" s="14" t="s">
        <v>753</v>
      </c>
      <c r="K385" s="15">
        <v>905.30664000000002</v>
      </c>
      <c r="L385" s="15">
        <v>872.48974105000002</v>
      </c>
      <c r="M385" s="15">
        <f t="shared" si="6"/>
        <v>-32.816898949999995</v>
      </c>
      <c r="N385" s="23"/>
      <c r="O385" s="23"/>
      <c r="P385" s="23"/>
      <c r="Q385" s="23"/>
    </row>
    <row r="386" spans="1:17" ht="15" x14ac:dyDescent="0.3">
      <c r="A386" s="23"/>
      <c r="B386" s="22"/>
      <c r="C386" s="22"/>
      <c r="D386" s="13"/>
      <c r="E386" s="28"/>
      <c r="F386" s="13"/>
      <c r="G386" s="13"/>
      <c r="H386" s="13"/>
      <c r="I386" s="13" t="s">
        <v>485</v>
      </c>
      <c r="J386" s="14" t="s">
        <v>754</v>
      </c>
      <c r="K386" s="15">
        <v>446.49530199999998</v>
      </c>
      <c r="L386" s="15">
        <v>455.94317480000018</v>
      </c>
      <c r="M386" s="15">
        <f t="shared" si="6"/>
        <v>9.4478728000001979</v>
      </c>
      <c r="N386" s="23"/>
      <c r="O386" s="23"/>
      <c r="P386" s="23"/>
      <c r="Q386" s="23"/>
    </row>
    <row r="387" spans="1:17" ht="15" x14ac:dyDescent="0.3">
      <c r="A387" s="23"/>
      <c r="B387" s="22"/>
      <c r="C387" s="22"/>
      <c r="D387" s="13"/>
      <c r="E387" s="28"/>
      <c r="F387" s="13"/>
      <c r="G387" s="13"/>
      <c r="H387" s="13"/>
      <c r="I387" s="13" t="s">
        <v>486</v>
      </c>
      <c r="J387" s="14" t="s">
        <v>755</v>
      </c>
      <c r="K387" s="15">
        <v>5589.6819169999999</v>
      </c>
      <c r="L387" s="15">
        <v>5370.2781711499947</v>
      </c>
      <c r="M387" s="15">
        <f t="shared" si="6"/>
        <v>-219.40374585000518</v>
      </c>
      <c r="N387" s="23"/>
      <c r="O387" s="23"/>
      <c r="P387" s="23"/>
      <c r="Q387" s="23"/>
    </row>
    <row r="388" spans="1:17" ht="15" x14ac:dyDescent="0.3">
      <c r="A388" s="23"/>
      <c r="B388" s="22"/>
      <c r="C388" s="22"/>
      <c r="D388" s="13"/>
      <c r="E388" s="28"/>
      <c r="F388" s="13"/>
      <c r="G388" s="13"/>
      <c r="H388" s="13"/>
      <c r="I388" s="13" t="s">
        <v>570</v>
      </c>
      <c r="J388" s="14" t="s">
        <v>756</v>
      </c>
      <c r="K388" s="15">
        <v>252.90921299999999</v>
      </c>
      <c r="L388" s="15">
        <v>258.00339337000003</v>
      </c>
      <c r="M388" s="15">
        <f t="shared" si="6"/>
        <v>5.0941803700000321</v>
      </c>
      <c r="N388" s="23"/>
      <c r="O388" s="23"/>
      <c r="P388" s="23"/>
      <c r="Q388" s="23"/>
    </row>
    <row r="389" spans="1:17" ht="15" x14ac:dyDescent="0.3">
      <c r="A389" s="23"/>
      <c r="B389" s="22"/>
      <c r="C389" s="22"/>
      <c r="D389" s="13"/>
      <c r="E389" s="28"/>
      <c r="F389" s="13"/>
      <c r="G389" s="13"/>
      <c r="H389" s="13"/>
      <c r="I389" s="13" t="s">
        <v>757</v>
      </c>
      <c r="J389" s="14" t="s">
        <v>758</v>
      </c>
      <c r="K389" s="15">
        <v>448.16958299999999</v>
      </c>
      <c r="L389" s="15">
        <v>50.058228170000007</v>
      </c>
      <c r="M389" s="15">
        <f t="shared" si="6"/>
        <v>-398.11135482999998</v>
      </c>
      <c r="N389" s="23"/>
      <c r="O389" s="23"/>
      <c r="P389" s="23"/>
      <c r="Q389" s="23"/>
    </row>
    <row r="390" spans="1:17" ht="15" x14ac:dyDescent="0.3">
      <c r="A390" s="23"/>
      <c r="B390" s="22"/>
      <c r="C390" s="22"/>
      <c r="D390" s="13"/>
      <c r="E390" s="28"/>
      <c r="F390" s="13"/>
      <c r="G390" s="13"/>
      <c r="H390" s="13"/>
      <c r="I390" s="13" t="s">
        <v>759</v>
      </c>
      <c r="J390" s="14" t="s">
        <v>760</v>
      </c>
      <c r="K390" s="15">
        <v>225.664897</v>
      </c>
      <c r="L390" s="15">
        <v>214.2222194</v>
      </c>
      <c r="M390" s="15">
        <f t="shared" si="6"/>
        <v>-11.442677599999996</v>
      </c>
      <c r="N390" s="23"/>
      <c r="O390" s="23"/>
      <c r="P390" s="23"/>
      <c r="Q390" s="23"/>
    </row>
    <row r="391" spans="1:17" ht="15" x14ac:dyDescent="0.3">
      <c r="A391" s="23"/>
      <c r="B391" s="22"/>
      <c r="C391" s="22"/>
      <c r="D391" s="13"/>
      <c r="E391" s="28"/>
      <c r="F391" s="13"/>
      <c r="G391" s="13"/>
      <c r="H391" s="13"/>
      <c r="I391" s="13" t="s">
        <v>761</v>
      </c>
      <c r="J391" s="13" t="s">
        <v>762</v>
      </c>
      <c r="K391" s="15">
        <v>14.296277</v>
      </c>
      <c r="L391" s="15">
        <v>19.374632300000002</v>
      </c>
      <c r="M391" s="15">
        <f t="shared" si="6"/>
        <v>5.0783553000000019</v>
      </c>
      <c r="N391" s="23"/>
      <c r="O391" s="23"/>
      <c r="P391" s="23"/>
      <c r="Q391" s="23"/>
    </row>
    <row r="392" spans="1:17" ht="15" x14ac:dyDescent="0.3">
      <c r="A392" s="23"/>
      <c r="B392" s="22"/>
      <c r="C392" s="22"/>
      <c r="D392" s="13"/>
      <c r="E392" s="28"/>
      <c r="F392" s="13"/>
      <c r="G392" s="13"/>
      <c r="H392" s="13"/>
      <c r="I392" s="13" t="s">
        <v>503</v>
      </c>
      <c r="J392" s="14" t="s">
        <v>763</v>
      </c>
      <c r="K392" s="15">
        <v>103.652216</v>
      </c>
      <c r="L392" s="15">
        <v>108.97984109000004</v>
      </c>
      <c r="M392" s="15">
        <f t="shared" ref="M392:M455" si="7">L392-K392</f>
        <v>5.3276250900000406</v>
      </c>
      <c r="N392" s="23"/>
      <c r="O392" s="23"/>
      <c r="P392" s="23"/>
      <c r="Q392" s="23"/>
    </row>
    <row r="393" spans="1:17" ht="30" x14ac:dyDescent="0.3">
      <c r="A393" s="23"/>
      <c r="B393" s="22"/>
      <c r="C393" s="22"/>
      <c r="D393" s="13"/>
      <c r="E393" s="28"/>
      <c r="F393" s="13"/>
      <c r="G393" s="13"/>
      <c r="H393" s="13"/>
      <c r="I393" s="13" t="s">
        <v>587</v>
      </c>
      <c r="J393" s="14" t="s">
        <v>764</v>
      </c>
      <c r="K393" s="15">
        <v>0.402445</v>
      </c>
      <c r="L393" s="15">
        <v>4.2674999999999998E-2</v>
      </c>
      <c r="M393" s="15">
        <f t="shared" si="7"/>
        <v>-0.35976999999999998</v>
      </c>
      <c r="N393" s="23"/>
      <c r="O393" s="23"/>
      <c r="P393" s="23"/>
      <c r="Q393" s="23"/>
    </row>
    <row r="394" spans="1:17" ht="15" x14ac:dyDescent="0.3">
      <c r="A394" s="23"/>
      <c r="B394" s="22"/>
      <c r="C394" s="22"/>
      <c r="D394" s="13"/>
      <c r="E394" s="28"/>
      <c r="F394" s="13"/>
      <c r="G394" s="13"/>
      <c r="H394" s="13"/>
      <c r="I394" s="13" t="s">
        <v>512</v>
      </c>
      <c r="J394" s="14" t="s">
        <v>513</v>
      </c>
      <c r="K394" s="15">
        <v>10.375398000000001</v>
      </c>
      <c r="L394" s="15">
        <v>7.6653435099999996</v>
      </c>
      <c r="M394" s="15">
        <f t="shared" si="7"/>
        <v>-2.710054490000001</v>
      </c>
      <c r="N394" s="23"/>
      <c r="O394" s="23"/>
      <c r="P394" s="23"/>
      <c r="Q394" s="23"/>
    </row>
    <row r="395" spans="1:17" ht="15" x14ac:dyDescent="0.3">
      <c r="A395" s="23"/>
      <c r="B395" s="22"/>
      <c r="C395" s="22"/>
      <c r="D395" s="13"/>
      <c r="E395" s="28"/>
      <c r="F395" s="13"/>
      <c r="G395" s="13"/>
      <c r="H395" s="13"/>
      <c r="I395" s="13" t="s">
        <v>765</v>
      </c>
      <c r="J395" s="14" t="s">
        <v>766</v>
      </c>
      <c r="K395" s="15">
        <v>71.684163999999996</v>
      </c>
      <c r="L395" s="15">
        <v>41.33910284000001</v>
      </c>
      <c r="M395" s="15">
        <f t="shared" si="7"/>
        <v>-30.345061159999986</v>
      </c>
      <c r="N395" s="23"/>
      <c r="O395" s="23"/>
      <c r="P395" s="23"/>
      <c r="Q395" s="23"/>
    </row>
    <row r="396" spans="1:17" ht="15" x14ac:dyDescent="0.3">
      <c r="A396" s="23"/>
      <c r="B396" s="22"/>
      <c r="C396" s="22"/>
      <c r="D396" s="13"/>
      <c r="E396" s="28"/>
      <c r="F396" s="13"/>
      <c r="G396" s="13"/>
      <c r="H396" s="13"/>
      <c r="I396" s="13" t="s">
        <v>767</v>
      </c>
      <c r="J396" s="14" t="s">
        <v>768</v>
      </c>
      <c r="K396" s="15">
        <v>124.69059</v>
      </c>
      <c r="L396" s="15">
        <v>116.62995157999998</v>
      </c>
      <c r="M396" s="15">
        <f t="shared" si="7"/>
        <v>-8.0606384200000178</v>
      </c>
      <c r="N396" s="23"/>
      <c r="O396" s="23"/>
      <c r="P396" s="23"/>
      <c r="Q396" s="23"/>
    </row>
    <row r="397" spans="1:17" ht="15" x14ac:dyDescent="0.3">
      <c r="A397" s="23"/>
      <c r="B397" s="22"/>
      <c r="C397" s="22"/>
      <c r="D397" s="13"/>
      <c r="E397" s="28"/>
      <c r="F397" s="13"/>
      <c r="G397" s="13"/>
      <c r="H397" s="13"/>
      <c r="I397" s="13" t="s">
        <v>543</v>
      </c>
      <c r="J397" s="14" t="s">
        <v>769</v>
      </c>
      <c r="K397" s="15">
        <v>11.567898</v>
      </c>
      <c r="L397" s="15">
        <v>15.954278610000001</v>
      </c>
      <c r="M397" s="15">
        <f t="shared" si="7"/>
        <v>4.3863806100000016</v>
      </c>
      <c r="N397" s="23"/>
      <c r="O397" s="23"/>
      <c r="P397" s="23"/>
      <c r="Q397" s="23"/>
    </row>
    <row r="398" spans="1:17" ht="15" x14ac:dyDescent="0.3">
      <c r="A398" s="23"/>
      <c r="B398" s="22"/>
      <c r="C398" s="22"/>
      <c r="D398" s="13"/>
      <c r="E398" s="28"/>
      <c r="F398" s="13"/>
      <c r="G398" s="13"/>
      <c r="H398" s="13"/>
      <c r="I398" s="13" t="s">
        <v>545</v>
      </c>
      <c r="J398" s="14" t="s">
        <v>770</v>
      </c>
      <c r="K398" s="15">
        <v>119.65786199999999</v>
      </c>
      <c r="L398" s="15">
        <v>71.604789869999934</v>
      </c>
      <c r="M398" s="15">
        <f t="shared" si="7"/>
        <v>-48.053072130000061</v>
      </c>
      <c r="N398" s="23"/>
      <c r="O398" s="23"/>
      <c r="P398" s="23"/>
      <c r="Q398" s="23"/>
    </row>
    <row r="399" spans="1:17" ht="15" x14ac:dyDescent="0.3">
      <c r="A399" s="23"/>
      <c r="B399" s="22"/>
      <c r="C399" s="22"/>
      <c r="D399" s="13"/>
      <c r="E399" s="28"/>
      <c r="F399" s="13"/>
      <c r="G399" s="13"/>
      <c r="H399" s="13"/>
      <c r="I399" s="13" t="s">
        <v>771</v>
      </c>
      <c r="J399" s="14" t="s">
        <v>772</v>
      </c>
      <c r="K399" s="15">
        <v>562.996893</v>
      </c>
      <c r="L399" s="15">
        <v>474.81378010000003</v>
      </c>
      <c r="M399" s="15">
        <f t="shared" si="7"/>
        <v>-88.183112899999969</v>
      </c>
      <c r="N399" s="23"/>
      <c r="O399" s="23"/>
      <c r="P399" s="23"/>
      <c r="Q399" s="23"/>
    </row>
    <row r="400" spans="1:17" ht="15" x14ac:dyDescent="0.3">
      <c r="A400" s="23"/>
      <c r="B400" s="22"/>
      <c r="C400" s="22"/>
      <c r="D400" s="13"/>
      <c r="E400" s="28"/>
      <c r="F400" s="13"/>
      <c r="G400" s="13"/>
      <c r="H400" s="30" t="s">
        <v>456</v>
      </c>
      <c r="I400" s="30"/>
      <c r="J400" s="70"/>
      <c r="K400" s="35">
        <v>742.31368999999995</v>
      </c>
      <c r="L400" s="35">
        <v>680.02316840000003</v>
      </c>
      <c r="M400" s="35">
        <f t="shared" si="7"/>
        <v>-62.29052159999992</v>
      </c>
      <c r="N400" s="23"/>
      <c r="O400" s="23"/>
      <c r="P400" s="23"/>
      <c r="Q400" s="23"/>
    </row>
    <row r="401" spans="1:17" ht="15" x14ac:dyDescent="0.3">
      <c r="A401" s="23"/>
      <c r="B401" s="22"/>
      <c r="C401" s="22"/>
      <c r="D401" s="13"/>
      <c r="E401" s="28"/>
      <c r="F401" s="13"/>
      <c r="G401" s="13"/>
      <c r="H401" s="13"/>
      <c r="I401" s="13" t="s">
        <v>457</v>
      </c>
      <c r="J401" s="14" t="s">
        <v>494</v>
      </c>
      <c r="K401" s="15">
        <v>708.95301500000005</v>
      </c>
      <c r="L401" s="15">
        <v>641.53745211</v>
      </c>
      <c r="M401" s="15">
        <f t="shared" si="7"/>
        <v>-67.415562890000047</v>
      </c>
      <c r="N401" s="23"/>
      <c r="O401" s="23"/>
      <c r="P401" s="23"/>
      <c r="Q401" s="23"/>
    </row>
    <row r="402" spans="1:17" ht="15" x14ac:dyDescent="0.3">
      <c r="A402" s="23"/>
      <c r="B402" s="22"/>
      <c r="C402" s="22"/>
      <c r="D402" s="13"/>
      <c r="E402" s="28"/>
      <c r="F402" s="13"/>
      <c r="G402" s="13"/>
      <c r="H402" s="13"/>
      <c r="I402" s="13" t="s">
        <v>461</v>
      </c>
      <c r="J402" s="14" t="s">
        <v>498</v>
      </c>
      <c r="K402" s="15">
        <v>33.360675000000001</v>
      </c>
      <c r="L402" s="15">
        <v>38.485716290000013</v>
      </c>
      <c r="M402" s="15">
        <f t="shared" si="7"/>
        <v>5.1250412900000129</v>
      </c>
      <c r="N402" s="23"/>
      <c r="O402" s="23"/>
      <c r="P402" s="23"/>
      <c r="Q402" s="23"/>
    </row>
    <row r="403" spans="1:17" ht="15" x14ac:dyDescent="0.3">
      <c r="A403" s="23"/>
      <c r="B403" s="22"/>
      <c r="C403" s="22"/>
      <c r="D403" s="13"/>
      <c r="E403" s="29">
        <v>13</v>
      </c>
      <c r="F403" s="30" t="s">
        <v>262</v>
      </c>
      <c r="G403" s="30"/>
      <c r="H403" s="30"/>
      <c r="I403" s="30"/>
      <c r="J403" s="70"/>
      <c r="K403" s="35">
        <v>7664.9580079999996</v>
      </c>
      <c r="L403" s="35">
        <v>7760.1205751399957</v>
      </c>
      <c r="M403" s="35">
        <f t="shared" si="7"/>
        <v>95.162567139996099</v>
      </c>
      <c r="N403" s="23"/>
      <c r="O403" s="23"/>
      <c r="P403" s="23"/>
      <c r="Q403" s="23"/>
    </row>
    <row r="404" spans="1:17" ht="15" x14ac:dyDescent="0.3">
      <c r="A404" s="23"/>
      <c r="B404" s="22"/>
      <c r="C404" s="22"/>
      <c r="D404" s="13"/>
      <c r="E404" s="28"/>
      <c r="F404" s="13"/>
      <c r="G404" s="13" t="s">
        <v>16</v>
      </c>
      <c r="H404" s="13"/>
      <c r="I404" s="13"/>
      <c r="J404" s="14"/>
      <c r="K404" s="15">
        <v>7664.9580079999996</v>
      </c>
      <c r="L404" s="15">
        <v>7760.1205751399957</v>
      </c>
      <c r="M404" s="15">
        <f t="shared" si="7"/>
        <v>95.162567139996099</v>
      </c>
      <c r="N404" s="23"/>
      <c r="O404" s="23"/>
      <c r="P404" s="23"/>
      <c r="Q404" s="23"/>
    </row>
    <row r="405" spans="1:17" ht="15" x14ac:dyDescent="0.3">
      <c r="A405" s="23"/>
      <c r="B405" s="22"/>
      <c r="C405" s="22"/>
      <c r="D405" s="13"/>
      <c r="E405" s="28"/>
      <c r="F405" s="13"/>
      <c r="G405" s="13"/>
      <c r="H405" s="30" t="s">
        <v>17</v>
      </c>
      <c r="I405" s="30"/>
      <c r="J405" s="70"/>
      <c r="K405" s="35">
        <v>7615.885824</v>
      </c>
      <c r="L405" s="35">
        <v>7666.9919154099962</v>
      </c>
      <c r="M405" s="35">
        <f t="shared" si="7"/>
        <v>51.106091409996225</v>
      </c>
      <c r="N405" s="23"/>
      <c r="O405" s="23"/>
      <c r="P405" s="23"/>
      <c r="Q405" s="23"/>
    </row>
    <row r="406" spans="1:17" ht="30" x14ac:dyDescent="0.3">
      <c r="A406" s="23"/>
      <c r="B406" s="22"/>
      <c r="C406" s="22"/>
      <c r="D406" s="13"/>
      <c r="E406" s="28"/>
      <c r="F406" s="13"/>
      <c r="G406" s="13"/>
      <c r="H406" s="13"/>
      <c r="I406" s="13" t="s">
        <v>595</v>
      </c>
      <c r="J406" s="14" t="s">
        <v>773</v>
      </c>
      <c r="K406" s="15">
        <v>4565.7141600000004</v>
      </c>
      <c r="L406" s="15">
        <v>4888.0383513599973</v>
      </c>
      <c r="M406" s="15">
        <f t="shared" si="7"/>
        <v>322.3241913599968</v>
      </c>
      <c r="N406" s="23"/>
      <c r="O406" s="23"/>
      <c r="P406" s="23"/>
      <c r="Q406" s="23"/>
    </row>
    <row r="407" spans="1:17" ht="30" x14ac:dyDescent="0.3">
      <c r="A407" s="23"/>
      <c r="B407" s="22"/>
      <c r="C407" s="22"/>
      <c r="D407" s="13"/>
      <c r="E407" s="28"/>
      <c r="F407" s="13"/>
      <c r="G407" s="13"/>
      <c r="H407" s="13"/>
      <c r="I407" s="13" t="s">
        <v>601</v>
      </c>
      <c r="J407" s="14" t="s">
        <v>774</v>
      </c>
      <c r="K407" s="15">
        <v>1014.67718</v>
      </c>
      <c r="L407" s="15">
        <v>894.8147915699999</v>
      </c>
      <c r="M407" s="15">
        <f t="shared" si="7"/>
        <v>-119.86238843000012</v>
      </c>
      <c r="N407" s="23"/>
      <c r="O407" s="23"/>
      <c r="P407" s="23"/>
      <c r="Q407" s="23"/>
    </row>
    <row r="408" spans="1:17" ht="15" x14ac:dyDescent="0.3">
      <c r="A408" s="23"/>
      <c r="B408" s="22"/>
      <c r="C408" s="22"/>
      <c r="D408" s="13"/>
      <c r="E408" s="28"/>
      <c r="F408" s="13"/>
      <c r="G408" s="13"/>
      <c r="H408" s="13"/>
      <c r="I408" s="13" t="s">
        <v>775</v>
      </c>
      <c r="J408" s="14" t="s">
        <v>776</v>
      </c>
      <c r="K408" s="15">
        <v>426.16400900000002</v>
      </c>
      <c r="L408" s="15">
        <v>433.01661158000002</v>
      </c>
      <c r="M408" s="15">
        <f t="shared" si="7"/>
        <v>6.8526025799999957</v>
      </c>
      <c r="N408" s="23"/>
      <c r="O408" s="23"/>
      <c r="P408" s="23"/>
      <c r="Q408" s="23"/>
    </row>
    <row r="409" spans="1:17" ht="15" x14ac:dyDescent="0.3">
      <c r="A409" s="23"/>
      <c r="B409" s="22"/>
      <c r="C409" s="22"/>
      <c r="D409" s="13"/>
      <c r="E409" s="28"/>
      <c r="F409" s="13"/>
      <c r="G409" s="13"/>
      <c r="H409" s="13"/>
      <c r="I409" s="13" t="s">
        <v>777</v>
      </c>
      <c r="J409" s="14" t="s">
        <v>778</v>
      </c>
      <c r="K409" s="15">
        <v>521.23065099999997</v>
      </c>
      <c r="L409" s="15">
        <v>543.72605688000021</v>
      </c>
      <c r="M409" s="15">
        <f t="shared" si="7"/>
        <v>22.495405880000249</v>
      </c>
      <c r="N409" s="23"/>
      <c r="O409" s="23"/>
      <c r="P409" s="23"/>
      <c r="Q409" s="23"/>
    </row>
    <row r="410" spans="1:17" ht="15" x14ac:dyDescent="0.3">
      <c r="A410" s="23"/>
      <c r="B410" s="22"/>
      <c r="C410" s="22"/>
      <c r="D410" s="13"/>
      <c r="E410" s="28"/>
      <c r="F410" s="13"/>
      <c r="G410" s="13"/>
      <c r="H410" s="13"/>
      <c r="I410" s="13" t="s">
        <v>605</v>
      </c>
      <c r="J410" s="13" t="s">
        <v>779</v>
      </c>
      <c r="K410" s="15">
        <v>127.651814</v>
      </c>
      <c r="L410" s="15">
        <v>77.10787898000001</v>
      </c>
      <c r="M410" s="15">
        <f t="shared" si="7"/>
        <v>-50.543935019999992</v>
      </c>
      <c r="N410" s="23"/>
      <c r="O410" s="23"/>
      <c r="P410" s="23"/>
      <c r="Q410" s="23"/>
    </row>
    <row r="411" spans="1:17" ht="30" x14ac:dyDescent="0.3">
      <c r="A411" s="23"/>
      <c r="B411" s="22"/>
      <c r="C411" s="22"/>
      <c r="D411" s="13"/>
      <c r="E411" s="28"/>
      <c r="F411" s="13"/>
      <c r="G411" s="13"/>
      <c r="H411" s="13"/>
      <c r="I411" s="13" t="s">
        <v>2092</v>
      </c>
      <c r="J411" s="14" t="s">
        <v>2093</v>
      </c>
      <c r="K411" s="15">
        <v>914.49055499999997</v>
      </c>
      <c r="L411" s="15">
        <v>830.28822504000016</v>
      </c>
      <c r="M411" s="15">
        <f t="shared" si="7"/>
        <v>-84.202329959999815</v>
      </c>
      <c r="N411" s="23"/>
      <c r="O411" s="23"/>
      <c r="P411" s="23"/>
      <c r="Q411" s="23"/>
    </row>
    <row r="412" spans="1:17" ht="15" x14ac:dyDescent="0.3">
      <c r="A412" s="23"/>
      <c r="B412" s="22"/>
      <c r="C412" s="22"/>
      <c r="D412" s="13"/>
      <c r="E412" s="28"/>
      <c r="F412" s="13"/>
      <c r="G412" s="13"/>
      <c r="H412" s="13"/>
      <c r="I412" s="13" t="s">
        <v>780</v>
      </c>
      <c r="J412" s="14" t="s">
        <v>781</v>
      </c>
      <c r="K412" s="15">
        <v>45.957455000000003</v>
      </c>
      <c r="L412" s="15">
        <v>0</v>
      </c>
      <c r="M412" s="15">
        <f t="shared" si="7"/>
        <v>-45.957455000000003</v>
      </c>
      <c r="N412" s="23"/>
      <c r="O412" s="23"/>
      <c r="P412" s="23"/>
      <c r="Q412" s="23"/>
    </row>
    <row r="413" spans="1:17" ht="15" x14ac:dyDescent="0.3">
      <c r="A413" s="23"/>
      <c r="B413" s="22"/>
      <c r="C413" s="22"/>
      <c r="D413" s="13"/>
      <c r="E413" s="28"/>
      <c r="F413" s="13"/>
      <c r="G413" s="13"/>
      <c r="H413" s="30" t="s">
        <v>456</v>
      </c>
      <c r="I413" s="30"/>
      <c r="J413" s="70"/>
      <c r="K413" s="35">
        <v>49.072184</v>
      </c>
      <c r="L413" s="35">
        <v>93.12865973000001</v>
      </c>
      <c r="M413" s="35">
        <f t="shared" si="7"/>
        <v>44.05647573000001</v>
      </c>
      <c r="N413" s="23"/>
      <c r="O413" s="23"/>
      <c r="P413" s="23"/>
      <c r="Q413" s="23"/>
    </row>
    <row r="414" spans="1:17" ht="15" x14ac:dyDescent="0.3">
      <c r="A414" s="23"/>
      <c r="B414" s="22"/>
      <c r="C414" s="22"/>
      <c r="D414" s="13"/>
      <c r="E414" s="28"/>
      <c r="F414" s="13"/>
      <c r="G414" s="13"/>
      <c r="H414" s="13"/>
      <c r="I414" s="13" t="s">
        <v>457</v>
      </c>
      <c r="J414" s="14" t="s">
        <v>494</v>
      </c>
      <c r="K414" s="15">
        <v>49.072184</v>
      </c>
      <c r="L414" s="15">
        <v>93.12865973000001</v>
      </c>
      <c r="M414" s="15">
        <f t="shared" si="7"/>
        <v>44.05647573000001</v>
      </c>
      <c r="N414" s="23"/>
      <c r="O414" s="23"/>
      <c r="P414" s="23"/>
      <c r="Q414" s="23"/>
    </row>
    <row r="415" spans="1:17" ht="15" x14ac:dyDescent="0.3">
      <c r="A415" s="23"/>
      <c r="B415" s="22"/>
      <c r="C415" s="22"/>
      <c r="D415" s="13"/>
      <c r="E415" s="29">
        <v>14</v>
      </c>
      <c r="F415" s="30" t="s">
        <v>263</v>
      </c>
      <c r="G415" s="30"/>
      <c r="H415" s="30"/>
      <c r="I415" s="30"/>
      <c r="J415" s="70"/>
      <c r="K415" s="35">
        <v>7450.4952350000003</v>
      </c>
      <c r="L415" s="35">
        <v>7717.6079848900017</v>
      </c>
      <c r="M415" s="35">
        <f t="shared" si="7"/>
        <v>267.1127498900014</v>
      </c>
      <c r="N415" s="23"/>
      <c r="O415" s="23"/>
      <c r="P415" s="23"/>
      <c r="Q415" s="23"/>
    </row>
    <row r="416" spans="1:17" ht="15" x14ac:dyDescent="0.3">
      <c r="A416" s="23"/>
      <c r="B416" s="22"/>
      <c r="C416" s="22"/>
      <c r="D416" s="13"/>
      <c r="E416" s="28"/>
      <c r="F416" s="13"/>
      <c r="G416" s="13" t="s">
        <v>16</v>
      </c>
      <c r="H416" s="13"/>
      <c r="I416" s="13"/>
      <c r="J416" s="14"/>
      <c r="K416" s="15">
        <v>7450.4952350000003</v>
      </c>
      <c r="L416" s="15">
        <v>7717.6079848900017</v>
      </c>
      <c r="M416" s="15">
        <f t="shared" si="7"/>
        <v>267.1127498900014</v>
      </c>
      <c r="N416" s="23"/>
      <c r="O416" s="23"/>
      <c r="P416" s="23"/>
      <c r="Q416" s="23"/>
    </row>
    <row r="417" spans="1:17" ht="15" x14ac:dyDescent="0.3">
      <c r="A417" s="23"/>
      <c r="B417" s="22"/>
      <c r="C417" s="22"/>
      <c r="D417" s="13"/>
      <c r="E417" s="28"/>
      <c r="F417" s="13"/>
      <c r="G417" s="13"/>
      <c r="H417" s="30" t="s">
        <v>523</v>
      </c>
      <c r="I417" s="30"/>
      <c r="J417" s="70"/>
      <c r="K417" s="35">
        <v>6955.1722600000003</v>
      </c>
      <c r="L417" s="35">
        <v>7261.4135216800005</v>
      </c>
      <c r="M417" s="35">
        <f t="shared" si="7"/>
        <v>306.24126168000021</v>
      </c>
      <c r="N417" s="23"/>
      <c r="O417" s="23"/>
      <c r="P417" s="23"/>
      <c r="Q417" s="23"/>
    </row>
    <row r="418" spans="1:17" ht="15" x14ac:dyDescent="0.3">
      <c r="A418" s="23"/>
      <c r="B418" s="22"/>
      <c r="C418" s="22"/>
      <c r="D418" s="13"/>
      <c r="E418" s="28"/>
      <c r="F418" s="13"/>
      <c r="G418" s="13"/>
      <c r="H418" s="13"/>
      <c r="I418" s="13" t="s">
        <v>782</v>
      </c>
      <c r="J418" s="14" t="s">
        <v>783</v>
      </c>
      <c r="K418" s="15">
        <v>101.32043899999999</v>
      </c>
      <c r="L418" s="15">
        <v>91.177307589999984</v>
      </c>
      <c r="M418" s="15">
        <f t="shared" si="7"/>
        <v>-10.143131410000009</v>
      </c>
      <c r="N418" s="23"/>
      <c r="O418" s="23"/>
      <c r="P418" s="23"/>
      <c r="Q418" s="23"/>
    </row>
    <row r="419" spans="1:17" ht="15" x14ac:dyDescent="0.3">
      <c r="A419" s="23"/>
      <c r="B419" s="22"/>
      <c r="C419" s="22"/>
      <c r="D419" s="13"/>
      <c r="E419" s="28"/>
      <c r="F419" s="13"/>
      <c r="G419" s="13"/>
      <c r="H419" s="13"/>
      <c r="I419" s="13" t="s">
        <v>2646</v>
      </c>
      <c r="J419" s="14" t="s">
        <v>2074</v>
      </c>
      <c r="K419" s="15">
        <v>0</v>
      </c>
      <c r="L419" s="15">
        <v>6061.826161070001</v>
      </c>
      <c r="M419" s="15">
        <f t="shared" si="7"/>
        <v>6061.826161070001</v>
      </c>
      <c r="N419" s="23"/>
      <c r="O419" s="23"/>
      <c r="P419" s="23"/>
      <c r="Q419" s="23"/>
    </row>
    <row r="420" spans="1:17" ht="15" x14ac:dyDescent="0.3">
      <c r="A420" s="23"/>
      <c r="B420" s="22"/>
      <c r="C420" s="22"/>
      <c r="D420" s="13"/>
      <c r="E420" s="28"/>
      <c r="F420" s="13"/>
      <c r="G420" s="13"/>
      <c r="H420" s="13"/>
      <c r="I420" s="13" t="s">
        <v>2073</v>
      </c>
      <c r="J420" s="14" t="s">
        <v>2074</v>
      </c>
      <c r="K420" s="15">
        <v>6853.8518210000002</v>
      </c>
      <c r="L420" s="15">
        <v>1108.4100530200001</v>
      </c>
      <c r="M420" s="15">
        <f t="shared" si="7"/>
        <v>-5745.4417679799999</v>
      </c>
      <c r="N420" s="23"/>
      <c r="O420" s="23"/>
      <c r="P420" s="23"/>
      <c r="Q420" s="23"/>
    </row>
    <row r="421" spans="1:17" ht="15" x14ac:dyDescent="0.3">
      <c r="A421" s="23"/>
      <c r="B421" s="22"/>
      <c r="C421" s="22"/>
      <c r="D421" s="13"/>
      <c r="E421" s="28"/>
      <c r="F421" s="13"/>
      <c r="G421" s="13"/>
      <c r="H421" s="30" t="s">
        <v>17</v>
      </c>
      <c r="I421" s="30"/>
      <c r="J421" s="70"/>
      <c r="K421" s="35">
        <v>411.197228</v>
      </c>
      <c r="L421" s="35">
        <v>398.55655984000015</v>
      </c>
      <c r="M421" s="35">
        <f t="shared" si="7"/>
        <v>-12.640668159999848</v>
      </c>
      <c r="N421" s="23"/>
      <c r="O421" s="23"/>
      <c r="P421" s="23"/>
      <c r="Q421" s="23"/>
    </row>
    <row r="422" spans="1:17" ht="15" x14ac:dyDescent="0.3">
      <c r="A422" s="23"/>
      <c r="B422" s="22"/>
      <c r="C422" s="22"/>
      <c r="D422" s="13"/>
      <c r="E422" s="28"/>
      <c r="F422" s="13"/>
      <c r="G422" s="13"/>
      <c r="H422" s="13"/>
      <c r="I422" s="13" t="s">
        <v>463</v>
      </c>
      <c r="J422" s="14" t="s">
        <v>784</v>
      </c>
      <c r="K422" s="15">
        <v>159.47284099999999</v>
      </c>
      <c r="L422" s="15">
        <v>178.67153921000005</v>
      </c>
      <c r="M422" s="15">
        <f t="shared" si="7"/>
        <v>19.19869821000006</v>
      </c>
      <c r="N422" s="23"/>
      <c r="O422" s="23"/>
      <c r="P422" s="23"/>
      <c r="Q422" s="23"/>
    </row>
    <row r="423" spans="1:17" ht="15" x14ac:dyDescent="0.3">
      <c r="A423" s="23"/>
      <c r="B423" s="22"/>
      <c r="C423" s="22"/>
      <c r="D423" s="13"/>
      <c r="E423" s="28"/>
      <c r="F423" s="13"/>
      <c r="G423" s="13"/>
      <c r="H423" s="13"/>
      <c r="I423" s="13" t="s">
        <v>465</v>
      </c>
      <c r="J423" s="14" t="s">
        <v>785</v>
      </c>
      <c r="K423" s="15">
        <v>44.199587000000001</v>
      </c>
      <c r="L423" s="15">
        <v>35.336017810000008</v>
      </c>
      <c r="M423" s="15">
        <f t="shared" si="7"/>
        <v>-8.8635691899999927</v>
      </c>
      <c r="N423" s="23"/>
      <c r="O423" s="23"/>
      <c r="P423" s="23"/>
      <c r="Q423" s="23"/>
    </row>
    <row r="424" spans="1:17" ht="15" x14ac:dyDescent="0.3">
      <c r="A424" s="23"/>
      <c r="B424" s="22"/>
      <c r="C424" s="22"/>
      <c r="D424" s="13"/>
      <c r="E424" s="28"/>
      <c r="F424" s="13"/>
      <c r="G424" s="13"/>
      <c r="H424" s="13"/>
      <c r="I424" s="13" t="s">
        <v>466</v>
      </c>
      <c r="J424" s="14" t="s">
        <v>786</v>
      </c>
      <c r="K424" s="15">
        <v>119.917869</v>
      </c>
      <c r="L424" s="15">
        <v>86.549415930000052</v>
      </c>
      <c r="M424" s="15">
        <f t="shared" si="7"/>
        <v>-33.368453069999944</v>
      </c>
      <c r="N424" s="23"/>
      <c r="O424" s="23"/>
      <c r="P424" s="23"/>
      <c r="Q424" s="23"/>
    </row>
    <row r="425" spans="1:17" ht="15" x14ac:dyDescent="0.3">
      <c r="A425" s="23"/>
      <c r="B425" s="22"/>
      <c r="C425" s="22"/>
      <c r="D425" s="13"/>
      <c r="E425" s="28"/>
      <c r="F425" s="13"/>
      <c r="G425" s="13"/>
      <c r="H425" s="13"/>
      <c r="I425" s="13" t="s">
        <v>510</v>
      </c>
      <c r="J425" s="14" t="s">
        <v>787</v>
      </c>
      <c r="K425" s="15">
        <v>7.888452</v>
      </c>
      <c r="L425" s="15">
        <v>5.6813742899999999</v>
      </c>
      <c r="M425" s="15">
        <f t="shared" si="7"/>
        <v>-2.2070777100000001</v>
      </c>
      <c r="N425" s="23"/>
      <c r="O425" s="23"/>
      <c r="P425" s="23"/>
      <c r="Q425" s="23"/>
    </row>
    <row r="426" spans="1:17" ht="15" x14ac:dyDescent="0.3">
      <c r="A426" s="23"/>
      <c r="B426" s="22"/>
      <c r="C426" s="22"/>
      <c r="D426" s="13"/>
      <c r="E426" s="28"/>
      <c r="F426" s="13"/>
      <c r="G426" s="13"/>
      <c r="H426" s="13"/>
      <c r="I426" s="13" t="s">
        <v>471</v>
      </c>
      <c r="J426" s="14" t="s">
        <v>788</v>
      </c>
      <c r="K426" s="15">
        <v>7.9419940000000002</v>
      </c>
      <c r="L426" s="15">
        <v>5.4974943300000003</v>
      </c>
      <c r="M426" s="15">
        <f t="shared" si="7"/>
        <v>-2.4444996699999999</v>
      </c>
      <c r="N426" s="23"/>
      <c r="O426" s="23"/>
      <c r="P426" s="23"/>
      <c r="Q426" s="23"/>
    </row>
    <row r="427" spans="1:17" ht="15" x14ac:dyDescent="0.3">
      <c r="A427" s="23"/>
      <c r="B427" s="22"/>
      <c r="C427" s="22"/>
      <c r="D427" s="13"/>
      <c r="E427" s="28"/>
      <c r="F427" s="13"/>
      <c r="G427" s="13"/>
      <c r="H427" s="13"/>
      <c r="I427" s="13" t="s">
        <v>472</v>
      </c>
      <c r="J427" s="14" t="s">
        <v>789</v>
      </c>
      <c r="K427" s="15">
        <v>7.0650089999999999</v>
      </c>
      <c r="L427" s="15">
        <v>6.6325323300000001</v>
      </c>
      <c r="M427" s="15">
        <f t="shared" si="7"/>
        <v>-0.43247666999999979</v>
      </c>
      <c r="N427" s="23"/>
      <c r="O427" s="23"/>
      <c r="P427" s="23"/>
      <c r="Q427" s="23"/>
    </row>
    <row r="428" spans="1:17" ht="15" x14ac:dyDescent="0.3">
      <c r="A428" s="23"/>
      <c r="B428" s="22"/>
      <c r="C428" s="22"/>
      <c r="D428" s="13"/>
      <c r="E428" s="28"/>
      <c r="F428" s="13"/>
      <c r="G428" s="13"/>
      <c r="H428" s="13"/>
      <c r="I428" s="13" t="s">
        <v>442</v>
      </c>
      <c r="J428" s="14" t="s">
        <v>790</v>
      </c>
      <c r="K428" s="15">
        <v>58.603678000000002</v>
      </c>
      <c r="L428" s="15">
        <v>75.606351690000039</v>
      </c>
      <c r="M428" s="15">
        <f t="shared" si="7"/>
        <v>17.002673690000037</v>
      </c>
      <c r="N428" s="23"/>
      <c r="O428" s="23"/>
      <c r="P428" s="23"/>
      <c r="Q428" s="23"/>
    </row>
    <row r="429" spans="1:17" ht="15" x14ac:dyDescent="0.3">
      <c r="A429" s="23"/>
      <c r="B429" s="22"/>
      <c r="C429" s="22"/>
      <c r="D429" s="13"/>
      <c r="E429" s="28"/>
      <c r="F429" s="13"/>
      <c r="G429" s="13"/>
      <c r="H429" s="13"/>
      <c r="I429" s="13" t="s">
        <v>515</v>
      </c>
      <c r="J429" s="14" t="s">
        <v>791</v>
      </c>
      <c r="K429" s="15">
        <v>6.1077979999999998</v>
      </c>
      <c r="L429" s="15">
        <v>4.58183425</v>
      </c>
      <c r="M429" s="15">
        <f t="shared" si="7"/>
        <v>-1.5259637499999998</v>
      </c>
      <c r="N429" s="23"/>
      <c r="O429" s="23"/>
      <c r="P429" s="23"/>
      <c r="Q429" s="23"/>
    </row>
    <row r="430" spans="1:17" ht="15" x14ac:dyDescent="0.3">
      <c r="A430" s="23"/>
      <c r="B430" s="22"/>
      <c r="C430" s="22"/>
      <c r="D430" s="13"/>
      <c r="E430" s="28"/>
      <c r="F430" s="13"/>
      <c r="G430" s="13"/>
      <c r="H430" s="30" t="s">
        <v>456</v>
      </c>
      <c r="I430" s="30"/>
      <c r="J430" s="70"/>
      <c r="K430" s="35">
        <v>84.125747000000004</v>
      </c>
      <c r="L430" s="35">
        <v>57.637903369999982</v>
      </c>
      <c r="M430" s="35">
        <f t="shared" si="7"/>
        <v>-26.487843630000022</v>
      </c>
      <c r="N430" s="23"/>
      <c r="O430" s="23"/>
      <c r="P430" s="23"/>
      <c r="Q430" s="23"/>
    </row>
    <row r="431" spans="1:17" ht="15" x14ac:dyDescent="0.3">
      <c r="A431" s="23"/>
      <c r="B431" s="22"/>
      <c r="C431" s="22"/>
      <c r="D431" s="13"/>
      <c r="E431" s="28"/>
      <c r="F431" s="13"/>
      <c r="G431" s="13"/>
      <c r="H431" s="13"/>
      <c r="I431" s="13" t="s">
        <v>457</v>
      </c>
      <c r="J431" s="14" t="s">
        <v>494</v>
      </c>
      <c r="K431" s="15">
        <v>83.838258999999994</v>
      </c>
      <c r="L431" s="15">
        <v>57.360867019999979</v>
      </c>
      <c r="M431" s="15">
        <f t="shared" si="7"/>
        <v>-26.477391980000014</v>
      </c>
      <c r="N431" s="23"/>
      <c r="O431" s="23"/>
      <c r="P431" s="23"/>
      <c r="Q431" s="23"/>
    </row>
    <row r="432" spans="1:17" ht="15" x14ac:dyDescent="0.3">
      <c r="A432" s="23"/>
      <c r="B432" s="22"/>
      <c r="C432" s="22"/>
      <c r="D432" s="13"/>
      <c r="E432" s="28"/>
      <c r="F432" s="13"/>
      <c r="G432" s="13"/>
      <c r="H432" s="13"/>
      <c r="I432" s="13" t="s">
        <v>461</v>
      </c>
      <c r="J432" s="14" t="s">
        <v>498</v>
      </c>
      <c r="K432" s="15">
        <v>0.28748800000000002</v>
      </c>
      <c r="L432" s="15">
        <v>0.27703634999999999</v>
      </c>
      <c r="M432" s="15">
        <f t="shared" si="7"/>
        <v>-1.0451650000000035E-2</v>
      </c>
      <c r="N432" s="23"/>
      <c r="O432" s="23"/>
      <c r="P432" s="23"/>
      <c r="Q432" s="23"/>
    </row>
    <row r="433" spans="1:17" ht="15" x14ac:dyDescent="0.3">
      <c r="A433" s="23"/>
      <c r="B433" s="22"/>
      <c r="C433" s="22"/>
      <c r="D433" s="13"/>
      <c r="E433" s="29">
        <v>15</v>
      </c>
      <c r="F433" s="30" t="s">
        <v>267</v>
      </c>
      <c r="G433" s="30"/>
      <c r="H433" s="30"/>
      <c r="I433" s="30"/>
      <c r="J433" s="70"/>
      <c r="K433" s="35">
        <v>1838.4923100000001</v>
      </c>
      <c r="L433" s="35">
        <v>1838.4923099999999</v>
      </c>
      <c r="M433" s="35">
        <f t="shared" si="7"/>
        <v>0</v>
      </c>
      <c r="N433" s="23"/>
      <c r="O433" s="23"/>
      <c r="P433" s="23"/>
      <c r="Q433" s="23"/>
    </row>
    <row r="434" spans="1:17" ht="15" x14ac:dyDescent="0.3">
      <c r="A434" s="23"/>
      <c r="B434" s="22"/>
      <c r="C434" s="22"/>
      <c r="D434" s="13"/>
      <c r="E434" s="28"/>
      <c r="F434" s="13"/>
      <c r="G434" s="13" t="s">
        <v>16</v>
      </c>
      <c r="H434" s="13"/>
      <c r="I434" s="13"/>
      <c r="J434" s="14"/>
      <c r="K434" s="15">
        <v>1838.4923100000001</v>
      </c>
      <c r="L434" s="15">
        <v>1838.4923099999999</v>
      </c>
      <c r="M434" s="15">
        <f t="shared" si="7"/>
        <v>0</v>
      </c>
      <c r="N434" s="23"/>
      <c r="O434" s="23"/>
      <c r="P434" s="23"/>
      <c r="Q434" s="23"/>
    </row>
    <row r="435" spans="1:17" ht="15" x14ac:dyDescent="0.3">
      <c r="A435" s="23"/>
      <c r="B435" s="22"/>
      <c r="C435" s="22"/>
      <c r="D435" s="13"/>
      <c r="E435" s="28"/>
      <c r="F435" s="13"/>
      <c r="G435" s="13"/>
      <c r="H435" s="30" t="s">
        <v>523</v>
      </c>
      <c r="I435" s="30"/>
      <c r="J435" s="70"/>
      <c r="K435" s="35">
        <v>1094.5709039999999</v>
      </c>
      <c r="L435" s="35">
        <v>1090.0235212199998</v>
      </c>
      <c r="M435" s="35">
        <f t="shared" si="7"/>
        <v>-4.5473827800001345</v>
      </c>
      <c r="N435" s="23"/>
      <c r="O435" s="23"/>
      <c r="P435" s="23"/>
      <c r="Q435" s="23"/>
    </row>
    <row r="436" spans="1:17" ht="15" x14ac:dyDescent="0.3">
      <c r="A436" s="23"/>
      <c r="B436" s="22"/>
      <c r="C436" s="22"/>
      <c r="D436" s="13"/>
      <c r="E436" s="28"/>
      <c r="F436" s="13"/>
      <c r="G436" s="13"/>
      <c r="H436" s="13"/>
      <c r="I436" s="13" t="s">
        <v>792</v>
      </c>
      <c r="J436" s="14" t="s">
        <v>2077</v>
      </c>
      <c r="K436" s="15">
        <v>295.57433200000003</v>
      </c>
      <c r="L436" s="15">
        <v>697.86268099999995</v>
      </c>
      <c r="M436" s="15">
        <f t="shared" si="7"/>
        <v>402.28834899999993</v>
      </c>
      <c r="N436" s="23"/>
      <c r="O436" s="23"/>
      <c r="P436" s="23"/>
      <c r="Q436" s="23"/>
    </row>
    <row r="437" spans="1:17" ht="15" x14ac:dyDescent="0.3">
      <c r="A437" s="23"/>
      <c r="B437" s="22"/>
      <c r="C437" s="22"/>
      <c r="D437" s="13"/>
      <c r="E437" s="28"/>
      <c r="F437" s="13"/>
      <c r="G437" s="13"/>
      <c r="H437" s="13"/>
      <c r="I437" s="13" t="s">
        <v>793</v>
      </c>
      <c r="J437" s="14" t="s">
        <v>2078</v>
      </c>
      <c r="K437" s="15">
        <v>13.550672</v>
      </c>
      <c r="L437" s="15">
        <v>10.131790000000001</v>
      </c>
      <c r="M437" s="15">
        <f t="shared" si="7"/>
        <v>-3.418882</v>
      </c>
      <c r="N437" s="23"/>
      <c r="O437" s="23"/>
      <c r="P437" s="23"/>
      <c r="Q437" s="23"/>
    </row>
    <row r="438" spans="1:17" ht="15" x14ac:dyDescent="0.3">
      <c r="A438" s="23"/>
      <c r="B438" s="22"/>
      <c r="C438" s="22"/>
      <c r="D438" s="13"/>
      <c r="E438" s="28"/>
      <c r="F438" s="13"/>
      <c r="G438" s="13"/>
      <c r="H438" s="13"/>
      <c r="I438" s="13" t="s">
        <v>794</v>
      </c>
      <c r="J438" s="14" t="s">
        <v>2079</v>
      </c>
      <c r="K438" s="15">
        <v>239.02540099999999</v>
      </c>
      <c r="L438" s="15">
        <v>227.88138316999999</v>
      </c>
      <c r="M438" s="15">
        <f t="shared" si="7"/>
        <v>-11.144017829999996</v>
      </c>
      <c r="N438" s="23"/>
      <c r="O438" s="23"/>
      <c r="P438" s="23"/>
      <c r="Q438" s="23"/>
    </row>
    <row r="439" spans="1:17" ht="15" x14ac:dyDescent="0.3">
      <c r="A439" s="23"/>
      <c r="B439" s="22"/>
      <c r="C439" s="22"/>
      <c r="D439" s="13"/>
      <c r="E439" s="28"/>
      <c r="F439" s="13"/>
      <c r="G439" s="13"/>
      <c r="H439" s="13"/>
      <c r="I439" s="13" t="s">
        <v>638</v>
      </c>
      <c r="J439" s="14" t="s">
        <v>795</v>
      </c>
      <c r="K439" s="15">
        <v>52.945552999999997</v>
      </c>
      <c r="L439" s="15">
        <v>62.961070050000004</v>
      </c>
      <c r="M439" s="15">
        <f t="shared" si="7"/>
        <v>10.015517050000007</v>
      </c>
      <c r="N439" s="23"/>
      <c r="O439" s="23"/>
      <c r="P439" s="23"/>
      <c r="Q439" s="23"/>
    </row>
    <row r="440" spans="1:17" ht="30" x14ac:dyDescent="0.3">
      <c r="A440" s="23"/>
      <c r="B440" s="22"/>
      <c r="C440" s="22"/>
      <c r="D440" s="13"/>
      <c r="E440" s="28"/>
      <c r="F440" s="13"/>
      <c r="G440" s="13"/>
      <c r="H440" s="13"/>
      <c r="I440" s="13" t="s">
        <v>796</v>
      </c>
      <c r="J440" s="14" t="s">
        <v>797</v>
      </c>
      <c r="K440" s="15">
        <v>71.186597000000006</v>
      </c>
      <c r="L440" s="15">
        <v>71.186597000000006</v>
      </c>
      <c r="M440" s="15">
        <f t="shared" si="7"/>
        <v>0</v>
      </c>
      <c r="N440" s="23"/>
      <c r="O440" s="23"/>
      <c r="P440" s="23"/>
      <c r="Q440" s="23"/>
    </row>
    <row r="441" spans="1:17" ht="15" x14ac:dyDescent="0.3">
      <c r="A441" s="23"/>
      <c r="B441" s="22"/>
      <c r="C441" s="22"/>
      <c r="D441" s="13"/>
      <c r="E441" s="28"/>
      <c r="F441" s="13"/>
      <c r="G441" s="13"/>
      <c r="H441" s="13"/>
      <c r="I441" s="13" t="s">
        <v>2075</v>
      </c>
      <c r="J441" s="14" t="s">
        <v>2076</v>
      </c>
      <c r="K441" s="15">
        <v>422.28834899999998</v>
      </c>
      <c r="L441" s="15">
        <v>20</v>
      </c>
      <c r="M441" s="15">
        <f t="shared" si="7"/>
        <v>-402.28834899999998</v>
      </c>
      <c r="N441" s="23"/>
      <c r="O441" s="23"/>
      <c r="P441" s="23"/>
      <c r="Q441" s="23"/>
    </row>
    <row r="442" spans="1:17" ht="15" x14ac:dyDescent="0.3">
      <c r="A442" s="23"/>
      <c r="B442" s="22"/>
      <c r="C442" s="22"/>
      <c r="D442" s="13"/>
      <c r="E442" s="28"/>
      <c r="F442" s="13"/>
      <c r="G442" s="13"/>
      <c r="H442" s="30" t="s">
        <v>17</v>
      </c>
      <c r="I442" s="30"/>
      <c r="J442" s="70"/>
      <c r="K442" s="35">
        <v>585.92066699999998</v>
      </c>
      <c r="L442" s="35">
        <v>569.89821092000011</v>
      </c>
      <c r="M442" s="35">
        <f t="shared" si="7"/>
        <v>-16.02245607999987</v>
      </c>
      <c r="N442" s="23"/>
      <c r="O442" s="23"/>
      <c r="P442" s="23"/>
      <c r="Q442" s="23"/>
    </row>
    <row r="443" spans="1:17" ht="15" x14ac:dyDescent="0.3">
      <c r="A443" s="23"/>
      <c r="B443" s="22"/>
      <c r="C443" s="22"/>
      <c r="D443" s="13"/>
      <c r="E443" s="28"/>
      <c r="F443" s="13"/>
      <c r="G443" s="13"/>
      <c r="H443" s="13"/>
      <c r="I443" s="13" t="s">
        <v>463</v>
      </c>
      <c r="J443" s="14" t="s">
        <v>798</v>
      </c>
      <c r="K443" s="15">
        <v>202.11416</v>
      </c>
      <c r="L443" s="15">
        <v>208.23118257999997</v>
      </c>
      <c r="M443" s="15">
        <f t="shared" si="7"/>
        <v>6.1170225799999685</v>
      </c>
      <c r="N443" s="23"/>
      <c r="O443" s="23"/>
      <c r="P443" s="23"/>
      <c r="Q443" s="23"/>
    </row>
    <row r="444" spans="1:17" ht="15" x14ac:dyDescent="0.3">
      <c r="A444" s="23"/>
      <c r="B444" s="22"/>
      <c r="C444" s="22"/>
      <c r="D444" s="13"/>
      <c r="E444" s="28"/>
      <c r="F444" s="13"/>
      <c r="G444" s="13"/>
      <c r="H444" s="13"/>
      <c r="I444" s="13" t="s">
        <v>465</v>
      </c>
      <c r="J444" s="14" t="s">
        <v>799</v>
      </c>
      <c r="K444" s="15">
        <v>34.616784000000003</v>
      </c>
      <c r="L444" s="15">
        <v>34.616784000000003</v>
      </c>
      <c r="M444" s="15">
        <f t="shared" si="7"/>
        <v>0</v>
      </c>
      <c r="N444" s="23"/>
      <c r="O444" s="23"/>
      <c r="P444" s="23"/>
      <c r="Q444" s="23"/>
    </row>
    <row r="445" spans="1:17" ht="15" x14ac:dyDescent="0.3">
      <c r="A445" s="23"/>
      <c r="B445" s="22"/>
      <c r="C445" s="22"/>
      <c r="D445" s="13"/>
      <c r="E445" s="28"/>
      <c r="F445" s="13"/>
      <c r="G445" s="13"/>
      <c r="H445" s="13"/>
      <c r="I445" s="13" t="s">
        <v>466</v>
      </c>
      <c r="J445" s="14" t="s">
        <v>800</v>
      </c>
      <c r="K445" s="15">
        <v>42.691654999999997</v>
      </c>
      <c r="L445" s="15">
        <v>41.750902680000003</v>
      </c>
      <c r="M445" s="15">
        <f t="shared" si="7"/>
        <v>-0.94075231999999431</v>
      </c>
      <c r="N445" s="23"/>
      <c r="O445" s="23"/>
      <c r="P445" s="23"/>
      <c r="Q445" s="23"/>
    </row>
    <row r="446" spans="1:17" ht="30" x14ac:dyDescent="0.3">
      <c r="A446" s="23"/>
      <c r="B446" s="22"/>
      <c r="C446" s="22"/>
      <c r="D446" s="13"/>
      <c r="E446" s="28"/>
      <c r="F446" s="13"/>
      <c r="G446" s="13"/>
      <c r="H446" s="13"/>
      <c r="I446" s="13" t="s">
        <v>580</v>
      </c>
      <c r="J446" s="14" t="s">
        <v>801</v>
      </c>
      <c r="K446" s="15">
        <v>2.042538</v>
      </c>
      <c r="L446" s="15">
        <v>2.0440407299999999</v>
      </c>
      <c r="M446" s="15">
        <f t="shared" si="7"/>
        <v>1.5027299999998966E-3</v>
      </c>
      <c r="N446" s="23"/>
      <c r="O446" s="23"/>
      <c r="P446" s="23"/>
      <c r="Q446" s="23"/>
    </row>
    <row r="447" spans="1:17" ht="15" x14ac:dyDescent="0.3">
      <c r="A447" s="23"/>
      <c r="B447" s="22"/>
      <c r="C447" s="22"/>
      <c r="D447" s="13"/>
      <c r="E447" s="28"/>
      <c r="F447" s="13"/>
      <c r="G447" s="13"/>
      <c r="H447" s="13"/>
      <c r="I447" s="13" t="s">
        <v>499</v>
      </c>
      <c r="J447" s="14" t="s">
        <v>802</v>
      </c>
      <c r="K447" s="15">
        <v>66.410184999999998</v>
      </c>
      <c r="L447" s="15">
        <v>51.907677830000004</v>
      </c>
      <c r="M447" s="15">
        <f t="shared" si="7"/>
        <v>-14.502507169999994</v>
      </c>
      <c r="N447" s="23"/>
      <c r="O447" s="23"/>
      <c r="P447" s="23"/>
      <c r="Q447" s="23"/>
    </row>
    <row r="448" spans="1:17" ht="15" x14ac:dyDescent="0.3">
      <c r="A448" s="23"/>
      <c r="B448" s="22"/>
      <c r="C448" s="22"/>
      <c r="D448" s="13"/>
      <c r="E448" s="28"/>
      <c r="F448" s="13"/>
      <c r="G448" s="13"/>
      <c r="H448" s="13"/>
      <c r="I448" s="13" t="s">
        <v>500</v>
      </c>
      <c r="J448" s="14" t="s">
        <v>803</v>
      </c>
      <c r="K448" s="15">
        <v>41.149360999999999</v>
      </c>
      <c r="L448" s="15">
        <v>41.318919999999999</v>
      </c>
      <c r="M448" s="15">
        <f t="shared" si="7"/>
        <v>0.16955899999999957</v>
      </c>
      <c r="N448" s="23"/>
      <c r="O448" s="23"/>
      <c r="P448" s="23"/>
      <c r="Q448" s="23"/>
    </row>
    <row r="449" spans="1:17" ht="15" x14ac:dyDescent="0.3">
      <c r="A449" s="23"/>
      <c r="B449" s="22"/>
      <c r="C449" s="22"/>
      <c r="D449" s="13"/>
      <c r="E449" s="28"/>
      <c r="F449" s="13"/>
      <c r="G449" s="13"/>
      <c r="H449" s="13"/>
      <c r="I449" s="13" t="s">
        <v>501</v>
      </c>
      <c r="J449" s="14" t="s">
        <v>804</v>
      </c>
      <c r="K449" s="15">
        <v>196.895984</v>
      </c>
      <c r="L449" s="15">
        <v>190.02870310000009</v>
      </c>
      <c r="M449" s="15">
        <f t="shared" si="7"/>
        <v>-6.867280899999912</v>
      </c>
      <c r="N449" s="23"/>
      <c r="O449" s="23"/>
      <c r="P449" s="23"/>
      <c r="Q449" s="23"/>
    </row>
    <row r="450" spans="1:17" ht="15" x14ac:dyDescent="0.3">
      <c r="A450" s="23"/>
      <c r="B450" s="22"/>
      <c r="C450" s="22"/>
      <c r="D450" s="13"/>
      <c r="E450" s="28"/>
      <c r="F450" s="13"/>
      <c r="G450" s="13"/>
      <c r="H450" s="30" t="s">
        <v>456</v>
      </c>
      <c r="I450" s="30"/>
      <c r="J450" s="70"/>
      <c r="K450" s="35">
        <v>132.47589400000001</v>
      </c>
      <c r="L450" s="35">
        <v>153.38173285999994</v>
      </c>
      <c r="M450" s="35">
        <f t="shared" si="7"/>
        <v>20.905838859999932</v>
      </c>
      <c r="N450" s="23"/>
      <c r="O450" s="23"/>
      <c r="P450" s="23"/>
      <c r="Q450" s="23"/>
    </row>
    <row r="451" spans="1:17" ht="15" x14ac:dyDescent="0.3">
      <c r="A451" s="23"/>
      <c r="B451" s="22"/>
      <c r="C451" s="22"/>
      <c r="D451" s="13"/>
      <c r="E451" s="28"/>
      <c r="F451" s="13"/>
      <c r="G451" s="13"/>
      <c r="H451" s="13"/>
      <c r="I451" s="13" t="s">
        <v>457</v>
      </c>
      <c r="J451" s="14" t="s">
        <v>494</v>
      </c>
      <c r="K451" s="15">
        <v>126.34715799999999</v>
      </c>
      <c r="L451" s="15">
        <v>147.31258135999997</v>
      </c>
      <c r="M451" s="15">
        <f t="shared" si="7"/>
        <v>20.965423359999974</v>
      </c>
      <c r="N451" s="23"/>
      <c r="O451" s="23"/>
      <c r="P451" s="23"/>
      <c r="Q451" s="23"/>
    </row>
    <row r="452" spans="1:17" ht="15" x14ac:dyDescent="0.3">
      <c r="A452" s="23"/>
      <c r="B452" s="22"/>
      <c r="C452" s="22"/>
      <c r="D452" s="13"/>
      <c r="E452" s="28"/>
      <c r="F452" s="13"/>
      <c r="G452" s="13"/>
      <c r="H452" s="13"/>
      <c r="I452" s="13" t="s">
        <v>461</v>
      </c>
      <c r="J452" s="14" t="s">
        <v>498</v>
      </c>
      <c r="K452" s="15">
        <v>6.128736</v>
      </c>
      <c r="L452" s="15">
        <v>6.0691515000000003</v>
      </c>
      <c r="M452" s="15">
        <f t="shared" si="7"/>
        <v>-5.9584499999999707E-2</v>
      </c>
      <c r="N452" s="23"/>
      <c r="O452" s="23"/>
      <c r="P452" s="23"/>
      <c r="Q452" s="23"/>
    </row>
    <row r="453" spans="1:17" ht="15" x14ac:dyDescent="0.3">
      <c r="A453" s="23"/>
      <c r="B453" s="22"/>
      <c r="C453" s="22"/>
      <c r="D453" s="13"/>
      <c r="E453" s="28"/>
      <c r="F453" s="13"/>
      <c r="G453" s="13"/>
      <c r="H453" s="30" t="s">
        <v>555</v>
      </c>
      <c r="I453" s="30"/>
      <c r="J453" s="70"/>
      <c r="K453" s="35">
        <v>25.524844999999999</v>
      </c>
      <c r="L453" s="35">
        <v>25.188845000000001</v>
      </c>
      <c r="M453" s="35">
        <f t="shared" si="7"/>
        <v>-0.33599999999999852</v>
      </c>
      <c r="N453" s="23"/>
      <c r="O453" s="23"/>
      <c r="P453" s="23"/>
      <c r="Q453" s="23"/>
    </row>
    <row r="454" spans="1:17" ht="15" x14ac:dyDescent="0.3">
      <c r="A454" s="23"/>
      <c r="B454" s="22"/>
      <c r="C454" s="22"/>
      <c r="D454" s="13"/>
      <c r="E454" s="28"/>
      <c r="F454" s="13"/>
      <c r="G454" s="13"/>
      <c r="H454" s="13"/>
      <c r="I454" s="13" t="s">
        <v>807</v>
      </c>
      <c r="J454" s="14" t="s">
        <v>808</v>
      </c>
      <c r="K454" s="15">
        <v>25.524844999999999</v>
      </c>
      <c r="L454" s="15">
        <v>25.188845000000001</v>
      </c>
      <c r="M454" s="15">
        <f t="shared" si="7"/>
        <v>-0.33599999999999852</v>
      </c>
      <c r="N454" s="23"/>
      <c r="O454" s="23"/>
      <c r="P454" s="23"/>
      <c r="Q454" s="23"/>
    </row>
    <row r="455" spans="1:17" ht="15" x14ac:dyDescent="0.3">
      <c r="A455" s="23"/>
      <c r="B455" s="22"/>
      <c r="C455" s="22"/>
      <c r="D455" s="13"/>
      <c r="E455" s="29">
        <v>16</v>
      </c>
      <c r="F455" s="30" t="s">
        <v>275</v>
      </c>
      <c r="G455" s="30"/>
      <c r="H455" s="30"/>
      <c r="I455" s="30"/>
      <c r="J455" s="70"/>
      <c r="K455" s="35">
        <v>4792.0810110000002</v>
      </c>
      <c r="L455" s="35">
        <v>4792.0810110000002</v>
      </c>
      <c r="M455" s="35">
        <f t="shared" si="7"/>
        <v>0</v>
      </c>
      <c r="N455" s="23"/>
      <c r="O455" s="23"/>
      <c r="P455" s="23"/>
      <c r="Q455" s="23"/>
    </row>
    <row r="456" spans="1:17" ht="15" x14ac:dyDescent="0.3">
      <c r="A456" s="23"/>
      <c r="B456" s="22"/>
      <c r="C456" s="22"/>
      <c r="D456" s="13"/>
      <c r="E456" s="28"/>
      <c r="F456" s="13"/>
      <c r="G456" s="13" t="s">
        <v>16</v>
      </c>
      <c r="H456" s="13"/>
      <c r="I456" s="13"/>
      <c r="J456" s="14"/>
      <c r="K456" s="15">
        <v>4792.0810110000002</v>
      </c>
      <c r="L456" s="15">
        <v>4792.0810110000002</v>
      </c>
      <c r="M456" s="15">
        <f t="shared" ref="M456:M519" si="8">L456-K456</f>
        <v>0</v>
      </c>
      <c r="N456" s="23"/>
      <c r="O456" s="23"/>
      <c r="P456" s="23"/>
      <c r="Q456" s="23"/>
    </row>
    <row r="457" spans="1:17" ht="15" x14ac:dyDescent="0.3">
      <c r="A457" s="23"/>
      <c r="B457" s="22"/>
      <c r="C457" s="22"/>
      <c r="D457" s="13"/>
      <c r="E457" s="28"/>
      <c r="F457" s="13"/>
      <c r="G457" s="13"/>
      <c r="H457" s="30" t="s">
        <v>523</v>
      </c>
      <c r="I457" s="30"/>
      <c r="J457" s="70"/>
      <c r="K457" s="35">
        <v>98.628219999999999</v>
      </c>
      <c r="L457" s="35">
        <v>81.694675300000014</v>
      </c>
      <c r="M457" s="35">
        <f t="shared" si="8"/>
        <v>-16.933544699999985</v>
      </c>
      <c r="N457" s="23"/>
      <c r="O457" s="23"/>
      <c r="P457" s="23"/>
      <c r="Q457" s="23"/>
    </row>
    <row r="458" spans="1:17" ht="15" x14ac:dyDescent="0.3">
      <c r="A458" s="23"/>
      <c r="B458" s="22"/>
      <c r="C458" s="22"/>
      <c r="D458" s="13"/>
      <c r="E458" s="28"/>
      <c r="F458" s="13"/>
      <c r="G458" s="13"/>
      <c r="H458" s="13"/>
      <c r="I458" s="13" t="s">
        <v>809</v>
      </c>
      <c r="J458" s="14" t="s">
        <v>810</v>
      </c>
      <c r="K458" s="15">
        <v>7.28</v>
      </c>
      <c r="L458" s="15">
        <v>10.53</v>
      </c>
      <c r="M458" s="15">
        <f t="shared" si="8"/>
        <v>3.2499999999999991</v>
      </c>
      <c r="N458" s="23"/>
      <c r="O458" s="23"/>
      <c r="P458" s="23"/>
      <c r="Q458" s="23"/>
    </row>
    <row r="459" spans="1:17" ht="15" x14ac:dyDescent="0.3">
      <c r="A459" s="23"/>
      <c r="B459" s="22"/>
      <c r="C459" s="22"/>
      <c r="D459" s="13"/>
      <c r="E459" s="28"/>
      <c r="F459" s="13"/>
      <c r="G459" s="13"/>
      <c r="H459" s="13"/>
      <c r="I459" s="13" t="s">
        <v>811</v>
      </c>
      <c r="J459" s="14" t="s">
        <v>812</v>
      </c>
      <c r="K459" s="15">
        <v>67.631484999999998</v>
      </c>
      <c r="L459" s="15">
        <v>0.13406799999999999</v>
      </c>
      <c r="M459" s="15">
        <f t="shared" si="8"/>
        <v>-67.497416999999999</v>
      </c>
      <c r="N459" s="23"/>
      <c r="O459" s="23"/>
      <c r="P459" s="23"/>
      <c r="Q459" s="23"/>
    </row>
    <row r="460" spans="1:17" ht="15" x14ac:dyDescent="0.3">
      <c r="A460" s="23"/>
      <c r="B460" s="22"/>
      <c r="C460" s="22"/>
      <c r="D460" s="13"/>
      <c r="E460" s="28"/>
      <c r="F460" s="13"/>
      <c r="G460" s="13"/>
      <c r="H460" s="13"/>
      <c r="I460" s="13" t="s">
        <v>813</v>
      </c>
      <c r="J460" s="14" t="s">
        <v>814</v>
      </c>
      <c r="K460" s="15">
        <v>4.038735</v>
      </c>
      <c r="L460" s="15">
        <v>0</v>
      </c>
      <c r="M460" s="15">
        <f t="shared" si="8"/>
        <v>-4.038735</v>
      </c>
      <c r="N460" s="23"/>
      <c r="O460" s="23"/>
      <c r="P460" s="23"/>
      <c r="Q460" s="23"/>
    </row>
    <row r="461" spans="1:17" ht="15" x14ac:dyDescent="0.3">
      <c r="A461" s="23"/>
      <c r="B461" s="22"/>
      <c r="C461" s="22"/>
      <c r="D461" s="13"/>
      <c r="E461" s="28"/>
      <c r="F461" s="13"/>
      <c r="G461" s="13"/>
      <c r="H461" s="13"/>
      <c r="I461" s="13" t="s">
        <v>2104</v>
      </c>
      <c r="J461" s="14" t="s">
        <v>2105</v>
      </c>
      <c r="K461" s="15">
        <v>16.428000000000001</v>
      </c>
      <c r="L461" s="15">
        <v>71.030607300000014</v>
      </c>
      <c r="M461" s="15">
        <f t="shared" si="8"/>
        <v>54.602607300000017</v>
      </c>
      <c r="N461" s="23"/>
      <c r="O461" s="23"/>
      <c r="P461" s="23"/>
      <c r="Q461" s="23"/>
    </row>
    <row r="462" spans="1:17" ht="30" x14ac:dyDescent="0.3">
      <c r="A462" s="23"/>
      <c r="B462" s="22"/>
      <c r="C462" s="22"/>
      <c r="D462" s="13"/>
      <c r="E462" s="28"/>
      <c r="F462" s="13"/>
      <c r="G462" s="13"/>
      <c r="H462" s="13"/>
      <c r="I462" s="13" t="s">
        <v>2106</v>
      </c>
      <c r="J462" s="14" t="s">
        <v>2647</v>
      </c>
      <c r="K462" s="15">
        <v>3.25</v>
      </c>
      <c r="L462" s="15">
        <v>0</v>
      </c>
      <c r="M462" s="15">
        <f t="shared" si="8"/>
        <v>-3.25</v>
      </c>
      <c r="N462" s="23"/>
      <c r="O462" s="23"/>
      <c r="P462" s="23"/>
      <c r="Q462" s="23"/>
    </row>
    <row r="463" spans="1:17" ht="15" x14ac:dyDescent="0.3">
      <c r="A463" s="23"/>
      <c r="B463" s="22"/>
      <c r="C463" s="22"/>
      <c r="D463" s="13"/>
      <c r="E463" s="28"/>
      <c r="F463" s="13"/>
      <c r="G463" s="13"/>
      <c r="H463" s="30" t="s">
        <v>17</v>
      </c>
      <c r="I463" s="30"/>
      <c r="J463" s="70"/>
      <c r="K463" s="35">
        <v>4195.8628609999996</v>
      </c>
      <c r="L463" s="35">
        <v>4221.8333337100003</v>
      </c>
      <c r="M463" s="35">
        <f t="shared" si="8"/>
        <v>25.970472710000649</v>
      </c>
      <c r="N463" s="23"/>
      <c r="O463" s="23"/>
      <c r="P463" s="23"/>
      <c r="Q463" s="23"/>
    </row>
    <row r="464" spans="1:17" ht="15" x14ac:dyDescent="0.3">
      <c r="A464" s="23"/>
      <c r="B464" s="22"/>
      <c r="C464" s="22"/>
      <c r="D464" s="13"/>
      <c r="E464" s="28"/>
      <c r="F464" s="13"/>
      <c r="G464" s="13"/>
      <c r="H464" s="13"/>
      <c r="I464" s="13" t="s">
        <v>463</v>
      </c>
      <c r="J464" s="14" t="s">
        <v>815</v>
      </c>
      <c r="K464" s="15">
        <v>969.55042200000003</v>
      </c>
      <c r="L464" s="15">
        <v>994.19313457999999</v>
      </c>
      <c r="M464" s="15">
        <f t="shared" si="8"/>
        <v>24.642712579999966</v>
      </c>
      <c r="N464" s="23"/>
      <c r="O464" s="23"/>
      <c r="P464" s="23"/>
      <c r="Q464" s="23"/>
    </row>
    <row r="465" spans="1:17" ht="15" x14ac:dyDescent="0.3">
      <c r="A465" s="23"/>
      <c r="B465" s="22"/>
      <c r="C465" s="22"/>
      <c r="D465" s="13"/>
      <c r="E465" s="28"/>
      <c r="F465" s="13"/>
      <c r="G465" s="13"/>
      <c r="H465" s="13"/>
      <c r="I465" s="13" t="s">
        <v>683</v>
      </c>
      <c r="J465" s="14" t="s">
        <v>816</v>
      </c>
      <c r="K465" s="15">
        <v>1.7395320000000001</v>
      </c>
      <c r="L465" s="15">
        <v>1.9883276500000002</v>
      </c>
      <c r="M465" s="15">
        <f t="shared" si="8"/>
        <v>0.24879565000000015</v>
      </c>
      <c r="N465" s="23"/>
      <c r="O465" s="23"/>
      <c r="P465" s="23"/>
      <c r="Q465" s="23"/>
    </row>
    <row r="466" spans="1:17" ht="15" x14ac:dyDescent="0.3">
      <c r="A466" s="23"/>
      <c r="B466" s="22"/>
      <c r="C466" s="22"/>
      <c r="D466" s="13"/>
      <c r="E466" s="28"/>
      <c r="F466" s="13"/>
      <c r="G466" s="13"/>
      <c r="H466" s="13"/>
      <c r="I466" s="13" t="s">
        <v>468</v>
      </c>
      <c r="J466" s="14" t="s">
        <v>817</v>
      </c>
      <c r="K466" s="15">
        <v>3.0428519999999999</v>
      </c>
      <c r="L466" s="15">
        <v>28.226868269999997</v>
      </c>
      <c r="M466" s="15">
        <f t="shared" si="8"/>
        <v>25.184016269999997</v>
      </c>
      <c r="N466" s="23"/>
      <c r="O466" s="23"/>
      <c r="P466" s="23"/>
      <c r="Q466" s="23"/>
    </row>
    <row r="467" spans="1:17" ht="15" x14ac:dyDescent="0.3">
      <c r="A467" s="23"/>
      <c r="B467" s="22"/>
      <c r="C467" s="22"/>
      <c r="D467" s="13"/>
      <c r="E467" s="28"/>
      <c r="F467" s="13"/>
      <c r="G467" s="13"/>
      <c r="H467" s="13"/>
      <c r="I467" s="13" t="s">
        <v>643</v>
      </c>
      <c r="J467" s="14" t="s">
        <v>818</v>
      </c>
      <c r="K467" s="15">
        <v>40.821527000000003</v>
      </c>
      <c r="L467" s="15">
        <v>41.210006000000007</v>
      </c>
      <c r="M467" s="15">
        <f t="shared" si="8"/>
        <v>0.38847900000000379</v>
      </c>
      <c r="N467" s="23"/>
      <c r="O467" s="23"/>
      <c r="P467" s="23"/>
      <c r="Q467" s="23"/>
    </row>
    <row r="468" spans="1:17" ht="15" x14ac:dyDescent="0.3">
      <c r="A468" s="23"/>
      <c r="B468" s="22"/>
      <c r="C468" s="22"/>
      <c r="D468" s="13"/>
      <c r="E468" s="28"/>
      <c r="F468" s="13"/>
      <c r="G468" s="13"/>
      <c r="H468" s="13"/>
      <c r="I468" s="13" t="s">
        <v>477</v>
      </c>
      <c r="J468" s="14" t="s">
        <v>819</v>
      </c>
      <c r="K468" s="15">
        <v>272.71307999999999</v>
      </c>
      <c r="L468" s="15">
        <v>212.82807558999997</v>
      </c>
      <c r="M468" s="15">
        <f t="shared" si="8"/>
        <v>-59.885004410000022</v>
      </c>
      <c r="N468" s="23"/>
      <c r="O468" s="23"/>
      <c r="P468" s="23"/>
      <c r="Q468" s="23"/>
    </row>
    <row r="469" spans="1:17" ht="15" x14ac:dyDescent="0.3">
      <c r="A469" s="23"/>
      <c r="B469" s="22"/>
      <c r="C469" s="22"/>
      <c r="D469" s="13"/>
      <c r="E469" s="28"/>
      <c r="F469" s="13"/>
      <c r="G469" s="13"/>
      <c r="H469" s="13"/>
      <c r="I469" s="13" t="s">
        <v>478</v>
      </c>
      <c r="J469" s="13" t="s">
        <v>820</v>
      </c>
      <c r="K469" s="15">
        <v>36.697370999999997</v>
      </c>
      <c r="L469" s="15">
        <v>28.20008301</v>
      </c>
      <c r="M469" s="15">
        <f t="shared" si="8"/>
        <v>-8.4972879899999967</v>
      </c>
      <c r="N469" s="23"/>
      <c r="O469" s="23"/>
      <c r="P469" s="23"/>
      <c r="Q469" s="23"/>
    </row>
    <row r="470" spans="1:17" ht="15" x14ac:dyDescent="0.3">
      <c r="A470" s="23"/>
      <c r="B470" s="22"/>
      <c r="C470" s="22"/>
      <c r="D470" s="13"/>
      <c r="E470" s="28"/>
      <c r="F470" s="13"/>
      <c r="G470" s="13"/>
      <c r="H470" s="13"/>
      <c r="I470" s="13" t="s">
        <v>584</v>
      </c>
      <c r="J470" s="14" t="s">
        <v>821</v>
      </c>
      <c r="K470" s="15">
        <v>148.37785199999999</v>
      </c>
      <c r="L470" s="15">
        <v>150.14284422</v>
      </c>
      <c r="M470" s="15">
        <f t="shared" si="8"/>
        <v>1.7649922200000105</v>
      </c>
      <c r="N470" s="23"/>
      <c r="O470" s="23"/>
      <c r="P470" s="23"/>
      <c r="Q470" s="23"/>
    </row>
    <row r="471" spans="1:17" ht="15" x14ac:dyDescent="0.3">
      <c r="A471" s="23"/>
      <c r="B471" s="22"/>
      <c r="C471" s="22"/>
      <c r="D471" s="13"/>
      <c r="E471" s="28"/>
      <c r="F471" s="13"/>
      <c r="G471" s="13"/>
      <c r="H471" s="13"/>
      <c r="I471" s="13" t="s">
        <v>587</v>
      </c>
      <c r="J471" s="14" t="s">
        <v>822</v>
      </c>
      <c r="K471" s="15">
        <v>45.304841000000003</v>
      </c>
      <c r="L471" s="15">
        <v>47.442606659999996</v>
      </c>
      <c r="M471" s="15">
        <f t="shared" si="8"/>
        <v>2.1377656599999924</v>
      </c>
      <c r="N471" s="23"/>
      <c r="O471" s="23"/>
      <c r="P471" s="23"/>
      <c r="Q471" s="23"/>
    </row>
    <row r="472" spans="1:17" ht="15" x14ac:dyDescent="0.3">
      <c r="A472" s="23"/>
      <c r="B472" s="22"/>
      <c r="C472" s="22"/>
      <c r="D472" s="13"/>
      <c r="E472" s="28"/>
      <c r="F472" s="13"/>
      <c r="G472" s="13"/>
      <c r="H472" s="13"/>
      <c r="I472" s="13" t="s">
        <v>823</v>
      </c>
      <c r="J472" s="14" t="s">
        <v>824</v>
      </c>
      <c r="K472" s="15">
        <v>1950.4985999999999</v>
      </c>
      <c r="L472" s="15">
        <v>1908.5469382700005</v>
      </c>
      <c r="M472" s="15">
        <f t="shared" si="8"/>
        <v>-41.951661729999387</v>
      </c>
      <c r="N472" s="23"/>
      <c r="O472" s="23"/>
      <c r="P472" s="23"/>
      <c r="Q472" s="23"/>
    </row>
    <row r="473" spans="1:17" ht="15" x14ac:dyDescent="0.3">
      <c r="A473" s="23"/>
      <c r="B473" s="22"/>
      <c r="C473" s="22"/>
      <c r="D473" s="13"/>
      <c r="E473" s="28"/>
      <c r="F473" s="13"/>
      <c r="G473" s="13"/>
      <c r="H473" s="13"/>
      <c r="I473" s="13" t="s">
        <v>825</v>
      </c>
      <c r="J473" s="14" t="s">
        <v>826</v>
      </c>
      <c r="K473" s="15">
        <v>30.945595999999998</v>
      </c>
      <c r="L473" s="15">
        <v>33.422546180000012</v>
      </c>
      <c r="M473" s="15">
        <f t="shared" si="8"/>
        <v>2.4769501800000135</v>
      </c>
      <c r="N473" s="23"/>
      <c r="O473" s="23"/>
      <c r="P473" s="23"/>
      <c r="Q473" s="23"/>
    </row>
    <row r="474" spans="1:17" ht="15" x14ac:dyDescent="0.3">
      <c r="A474" s="23"/>
      <c r="B474" s="22"/>
      <c r="C474" s="22"/>
      <c r="D474" s="13"/>
      <c r="E474" s="28"/>
      <c r="F474" s="13"/>
      <c r="G474" s="13"/>
      <c r="H474" s="13"/>
      <c r="I474" s="13" t="s">
        <v>827</v>
      </c>
      <c r="J474" s="14" t="s">
        <v>828</v>
      </c>
      <c r="K474" s="15">
        <v>0</v>
      </c>
      <c r="L474" s="15">
        <v>9.7400000000000004E-4</v>
      </c>
      <c r="M474" s="15">
        <f t="shared" si="8"/>
        <v>9.7400000000000004E-4</v>
      </c>
      <c r="N474" s="23"/>
      <c r="O474" s="23"/>
      <c r="P474" s="23"/>
      <c r="Q474" s="23"/>
    </row>
    <row r="475" spans="1:17" ht="15" x14ac:dyDescent="0.3">
      <c r="A475" s="23"/>
      <c r="B475" s="22"/>
      <c r="C475" s="22"/>
      <c r="D475" s="13"/>
      <c r="E475" s="28"/>
      <c r="F475" s="13"/>
      <c r="G475" s="13"/>
      <c r="H475" s="13"/>
      <c r="I475" s="13" t="s">
        <v>829</v>
      </c>
      <c r="J475" s="14" t="s">
        <v>830</v>
      </c>
      <c r="K475" s="15">
        <v>8.5965500000000006</v>
      </c>
      <c r="L475" s="15">
        <v>10.718158209999999</v>
      </c>
      <c r="M475" s="15">
        <f t="shared" si="8"/>
        <v>2.121608209999998</v>
      </c>
      <c r="N475" s="23"/>
      <c r="O475" s="23"/>
      <c r="P475" s="23"/>
      <c r="Q475" s="23"/>
    </row>
    <row r="476" spans="1:17" ht="15" x14ac:dyDescent="0.3">
      <c r="A476" s="23"/>
      <c r="B476" s="22"/>
      <c r="C476" s="22"/>
      <c r="D476" s="13"/>
      <c r="E476" s="28"/>
      <c r="F476" s="13"/>
      <c r="G476" s="13"/>
      <c r="H476" s="13"/>
      <c r="I476" s="13" t="s">
        <v>831</v>
      </c>
      <c r="J476" s="14" t="s">
        <v>832</v>
      </c>
      <c r="K476" s="15">
        <v>44.167482</v>
      </c>
      <c r="L476" s="15">
        <v>51.711356219999992</v>
      </c>
      <c r="M476" s="15">
        <f t="shared" si="8"/>
        <v>7.5438742199999922</v>
      </c>
      <c r="N476" s="23"/>
      <c r="O476" s="23"/>
      <c r="P476" s="23"/>
      <c r="Q476" s="23"/>
    </row>
    <row r="477" spans="1:17" ht="15" x14ac:dyDescent="0.3">
      <c r="A477" s="23"/>
      <c r="B477" s="22"/>
      <c r="C477" s="22"/>
      <c r="D477" s="13"/>
      <c r="E477" s="28"/>
      <c r="F477" s="13"/>
      <c r="G477" s="13"/>
      <c r="H477" s="13"/>
      <c r="I477" s="13" t="s">
        <v>833</v>
      </c>
      <c r="J477" s="14" t="s">
        <v>834</v>
      </c>
      <c r="K477" s="15">
        <v>82.092699999999994</v>
      </c>
      <c r="L477" s="15">
        <v>41.711419290000002</v>
      </c>
      <c r="M477" s="15">
        <f t="shared" si="8"/>
        <v>-40.381280709999992</v>
      </c>
      <c r="N477" s="23"/>
      <c r="O477" s="23"/>
      <c r="P477" s="23"/>
      <c r="Q477" s="23"/>
    </row>
    <row r="478" spans="1:17" ht="15" x14ac:dyDescent="0.3">
      <c r="A478" s="23"/>
      <c r="B478" s="22"/>
      <c r="C478" s="22"/>
      <c r="D478" s="13"/>
      <c r="E478" s="28"/>
      <c r="F478" s="13"/>
      <c r="G478" s="13"/>
      <c r="H478" s="13"/>
      <c r="I478" s="13" t="s">
        <v>512</v>
      </c>
      <c r="J478" s="14" t="s">
        <v>513</v>
      </c>
      <c r="K478" s="15">
        <v>56.916791000000003</v>
      </c>
      <c r="L478" s="15">
        <v>62.329174939999994</v>
      </c>
      <c r="M478" s="15">
        <f t="shared" si="8"/>
        <v>5.4123839399999909</v>
      </c>
      <c r="N478" s="23"/>
      <c r="O478" s="23"/>
      <c r="P478" s="23"/>
      <c r="Q478" s="23"/>
    </row>
    <row r="479" spans="1:17" ht="15" x14ac:dyDescent="0.3">
      <c r="A479" s="23"/>
      <c r="B479" s="22"/>
      <c r="C479" s="22"/>
      <c r="D479" s="13"/>
      <c r="E479" s="28"/>
      <c r="F479" s="13"/>
      <c r="G479" s="13"/>
      <c r="H479" s="13"/>
      <c r="I479" s="13" t="s">
        <v>835</v>
      </c>
      <c r="J479" s="14" t="s">
        <v>836</v>
      </c>
      <c r="K479" s="15">
        <v>32.615040999999998</v>
      </c>
      <c r="L479" s="15">
        <v>2.8233731299999998</v>
      </c>
      <c r="M479" s="15">
        <f t="shared" si="8"/>
        <v>-29.791667869999998</v>
      </c>
      <c r="N479" s="23"/>
      <c r="O479" s="23"/>
      <c r="P479" s="23"/>
      <c r="Q479" s="23"/>
    </row>
    <row r="480" spans="1:17" ht="30" x14ac:dyDescent="0.3">
      <c r="A480" s="23"/>
      <c r="B480" s="22"/>
      <c r="C480" s="22"/>
      <c r="D480" s="13"/>
      <c r="E480" s="28"/>
      <c r="F480" s="13"/>
      <c r="G480" s="13"/>
      <c r="H480" s="13"/>
      <c r="I480" s="13" t="s">
        <v>837</v>
      </c>
      <c r="J480" s="14" t="s">
        <v>838</v>
      </c>
      <c r="K480" s="15">
        <v>81.304196000000005</v>
      </c>
      <c r="L480" s="15">
        <v>183.49942444000004</v>
      </c>
      <c r="M480" s="15">
        <f t="shared" si="8"/>
        <v>102.19522844000004</v>
      </c>
      <c r="N480" s="23"/>
      <c r="O480" s="23"/>
      <c r="P480" s="23"/>
      <c r="Q480" s="23"/>
    </row>
    <row r="481" spans="1:17" ht="30" x14ac:dyDescent="0.3">
      <c r="A481" s="23"/>
      <c r="B481" s="22"/>
      <c r="C481" s="22"/>
      <c r="D481" s="13"/>
      <c r="E481" s="28"/>
      <c r="F481" s="13"/>
      <c r="G481" s="13"/>
      <c r="H481" s="13"/>
      <c r="I481" s="13" t="s">
        <v>839</v>
      </c>
      <c r="J481" s="14" t="s">
        <v>840</v>
      </c>
      <c r="K481" s="15">
        <v>243.06328099999999</v>
      </c>
      <c r="L481" s="15">
        <v>268.80051240000006</v>
      </c>
      <c r="M481" s="15">
        <f t="shared" si="8"/>
        <v>25.73723140000007</v>
      </c>
      <c r="N481" s="23"/>
      <c r="O481" s="23"/>
      <c r="P481" s="23"/>
      <c r="Q481" s="23"/>
    </row>
    <row r="482" spans="1:17" ht="15" x14ac:dyDescent="0.3">
      <c r="A482" s="23"/>
      <c r="B482" s="22"/>
      <c r="C482" s="22"/>
      <c r="D482" s="13"/>
      <c r="E482" s="28"/>
      <c r="F482" s="13"/>
      <c r="G482" s="13"/>
      <c r="H482" s="13"/>
      <c r="I482" s="13" t="s">
        <v>442</v>
      </c>
      <c r="J482" s="14" t="s">
        <v>841</v>
      </c>
      <c r="K482" s="15">
        <v>32.888872999999997</v>
      </c>
      <c r="L482" s="15">
        <v>2.2208395599999999</v>
      </c>
      <c r="M482" s="15">
        <f t="shared" si="8"/>
        <v>-30.668033439999995</v>
      </c>
      <c r="N482" s="23"/>
      <c r="O482" s="23"/>
      <c r="P482" s="23"/>
      <c r="Q482" s="23"/>
    </row>
    <row r="483" spans="1:17" ht="15" x14ac:dyDescent="0.3">
      <c r="A483" s="23"/>
      <c r="B483" s="22"/>
      <c r="C483" s="22"/>
      <c r="D483" s="13"/>
      <c r="E483" s="28"/>
      <c r="F483" s="13"/>
      <c r="G483" s="13"/>
      <c r="H483" s="13"/>
      <c r="I483" s="13" t="s">
        <v>515</v>
      </c>
      <c r="J483" s="14" t="s">
        <v>842</v>
      </c>
      <c r="K483" s="15">
        <v>114.526274</v>
      </c>
      <c r="L483" s="15">
        <v>151.81667109</v>
      </c>
      <c r="M483" s="15">
        <f t="shared" si="8"/>
        <v>37.290397089999999</v>
      </c>
      <c r="N483" s="23"/>
      <c r="O483" s="23"/>
      <c r="P483" s="23"/>
      <c r="Q483" s="23"/>
    </row>
    <row r="484" spans="1:17" ht="15" x14ac:dyDescent="0.3">
      <c r="A484" s="23"/>
      <c r="B484" s="22"/>
      <c r="C484" s="22"/>
      <c r="D484" s="13"/>
      <c r="E484" s="28"/>
      <c r="F484" s="13"/>
      <c r="G484" s="13"/>
      <c r="H484" s="30" t="s">
        <v>456</v>
      </c>
      <c r="I484" s="30"/>
      <c r="J484" s="70"/>
      <c r="K484" s="35">
        <v>494.04414800000001</v>
      </c>
      <c r="L484" s="35">
        <v>452.56067940999992</v>
      </c>
      <c r="M484" s="35">
        <f t="shared" si="8"/>
        <v>-41.483468590000086</v>
      </c>
      <c r="N484" s="23"/>
      <c r="O484" s="23"/>
      <c r="P484" s="23"/>
      <c r="Q484" s="23"/>
    </row>
    <row r="485" spans="1:17" ht="15" x14ac:dyDescent="0.3">
      <c r="A485" s="23"/>
      <c r="B485" s="22"/>
      <c r="C485" s="22"/>
      <c r="D485" s="13"/>
      <c r="E485" s="28"/>
      <c r="F485" s="13"/>
      <c r="G485" s="13"/>
      <c r="H485" s="13"/>
      <c r="I485" s="13" t="s">
        <v>457</v>
      </c>
      <c r="J485" s="14" t="s">
        <v>494</v>
      </c>
      <c r="K485" s="15">
        <v>475.21393999999998</v>
      </c>
      <c r="L485" s="15">
        <v>440.81276556999995</v>
      </c>
      <c r="M485" s="15">
        <f t="shared" si="8"/>
        <v>-34.401174430000026</v>
      </c>
      <c r="N485" s="23"/>
      <c r="O485" s="23"/>
      <c r="P485" s="23"/>
      <c r="Q485" s="23"/>
    </row>
    <row r="486" spans="1:17" ht="15" x14ac:dyDescent="0.3">
      <c r="A486" s="23"/>
      <c r="B486" s="22"/>
      <c r="C486" s="22"/>
      <c r="D486" s="13"/>
      <c r="E486" s="28"/>
      <c r="F486" s="13"/>
      <c r="G486" s="13"/>
      <c r="H486" s="13"/>
      <c r="I486" s="13" t="s">
        <v>461</v>
      </c>
      <c r="J486" s="14" t="s">
        <v>498</v>
      </c>
      <c r="K486" s="15">
        <v>18.830207999999999</v>
      </c>
      <c r="L486" s="15">
        <v>11.747913840000002</v>
      </c>
      <c r="M486" s="15">
        <f t="shared" si="8"/>
        <v>-7.0822941599999965</v>
      </c>
      <c r="N486" s="23"/>
      <c r="O486" s="23"/>
      <c r="P486" s="23"/>
      <c r="Q486" s="23"/>
    </row>
    <row r="487" spans="1:17" ht="15" x14ac:dyDescent="0.3">
      <c r="A487" s="23"/>
      <c r="B487" s="22"/>
      <c r="C487" s="22"/>
      <c r="D487" s="13"/>
      <c r="E487" s="28"/>
      <c r="F487" s="13"/>
      <c r="G487" s="13"/>
      <c r="H487" s="30" t="s">
        <v>555</v>
      </c>
      <c r="I487" s="30"/>
      <c r="J487" s="70"/>
      <c r="K487" s="35">
        <v>3.545782</v>
      </c>
      <c r="L487" s="35">
        <v>35.99232258</v>
      </c>
      <c r="M487" s="35">
        <f t="shared" si="8"/>
        <v>32.446540579999997</v>
      </c>
      <c r="N487" s="23"/>
      <c r="O487" s="23"/>
      <c r="P487" s="23"/>
      <c r="Q487" s="23"/>
    </row>
    <row r="488" spans="1:17" ht="15" x14ac:dyDescent="0.3">
      <c r="A488" s="23"/>
      <c r="B488" s="22"/>
      <c r="C488" s="22"/>
      <c r="D488" s="13"/>
      <c r="E488" s="28"/>
      <c r="F488" s="13"/>
      <c r="G488" s="13"/>
      <c r="H488" s="13"/>
      <c r="I488" s="13" t="s">
        <v>556</v>
      </c>
      <c r="J488" s="14" t="s">
        <v>844</v>
      </c>
      <c r="K488" s="15">
        <v>3.545782</v>
      </c>
      <c r="L488" s="15">
        <v>35.99232258</v>
      </c>
      <c r="M488" s="15">
        <f t="shared" si="8"/>
        <v>32.446540579999997</v>
      </c>
      <c r="N488" s="23"/>
      <c r="O488" s="23"/>
      <c r="P488" s="23"/>
      <c r="Q488" s="23"/>
    </row>
    <row r="489" spans="1:17" ht="15" x14ac:dyDescent="0.3">
      <c r="A489" s="23"/>
      <c r="B489" s="22"/>
      <c r="C489" s="22"/>
      <c r="D489" s="13"/>
      <c r="E489" s="29">
        <v>18</v>
      </c>
      <c r="F489" s="30" t="s">
        <v>293</v>
      </c>
      <c r="G489" s="30"/>
      <c r="H489" s="30"/>
      <c r="I489" s="30"/>
      <c r="J489" s="70"/>
      <c r="K489" s="35">
        <v>10958.649950000001</v>
      </c>
      <c r="L489" s="35">
        <v>19704.834999999999</v>
      </c>
      <c r="M489" s="35">
        <f t="shared" si="8"/>
        <v>8746.1850499999982</v>
      </c>
      <c r="N489" s="23"/>
      <c r="O489" s="23"/>
      <c r="P489" s="23"/>
      <c r="Q489" s="23"/>
    </row>
    <row r="490" spans="1:17" ht="15" x14ac:dyDescent="0.3">
      <c r="A490" s="23"/>
      <c r="B490" s="22"/>
      <c r="C490" s="22"/>
      <c r="D490" s="13"/>
      <c r="E490" s="28"/>
      <c r="F490" s="13"/>
      <c r="G490" s="13" t="s">
        <v>16</v>
      </c>
      <c r="H490" s="13"/>
      <c r="I490" s="13"/>
      <c r="J490" s="14"/>
      <c r="K490" s="15">
        <v>10958.649950000001</v>
      </c>
      <c r="L490" s="15">
        <v>19704.834999999999</v>
      </c>
      <c r="M490" s="15">
        <f t="shared" si="8"/>
        <v>8746.1850499999982</v>
      </c>
      <c r="N490" s="23"/>
      <c r="O490" s="23"/>
      <c r="P490" s="23"/>
      <c r="Q490" s="23"/>
    </row>
    <row r="491" spans="1:17" ht="15" x14ac:dyDescent="0.3">
      <c r="A491" s="23"/>
      <c r="B491" s="22"/>
      <c r="C491" s="22"/>
      <c r="D491" s="13"/>
      <c r="E491" s="28"/>
      <c r="F491" s="13"/>
      <c r="G491" s="13"/>
      <c r="H491" s="30" t="s">
        <v>17</v>
      </c>
      <c r="I491" s="30"/>
      <c r="J491" s="70"/>
      <c r="K491" s="35">
        <v>10864.585365999999</v>
      </c>
      <c r="L491" s="35">
        <v>19611.555697419997</v>
      </c>
      <c r="M491" s="35">
        <f t="shared" si="8"/>
        <v>8746.9703314199978</v>
      </c>
      <c r="N491" s="23"/>
      <c r="O491" s="23"/>
      <c r="P491" s="23"/>
      <c r="Q491" s="23"/>
    </row>
    <row r="492" spans="1:17" ht="15" x14ac:dyDescent="0.3">
      <c r="A492" s="23"/>
      <c r="B492" s="22"/>
      <c r="C492" s="22"/>
      <c r="D492" s="13"/>
      <c r="E492" s="28"/>
      <c r="F492" s="13"/>
      <c r="G492" s="13"/>
      <c r="H492" s="13"/>
      <c r="I492" s="13" t="s">
        <v>510</v>
      </c>
      <c r="J492" s="14" t="s">
        <v>851</v>
      </c>
      <c r="K492" s="15">
        <v>0</v>
      </c>
      <c r="L492" s="15">
        <v>402.4777575</v>
      </c>
      <c r="M492" s="15">
        <f t="shared" si="8"/>
        <v>402.4777575</v>
      </c>
      <c r="N492" s="23"/>
      <c r="O492" s="23"/>
      <c r="P492" s="23"/>
      <c r="Q492" s="23"/>
    </row>
    <row r="493" spans="1:17" ht="30" x14ac:dyDescent="0.3">
      <c r="A493" s="23"/>
      <c r="B493" s="22"/>
      <c r="C493" s="22"/>
      <c r="D493" s="13"/>
      <c r="E493" s="28"/>
      <c r="F493" s="13"/>
      <c r="G493" s="13"/>
      <c r="H493" s="13"/>
      <c r="I493" s="13" t="s">
        <v>479</v>
      </c>
      <c r="J493" s="14" t="s">
        <v>852</v>
      </c>
      <c r="K493" s="15">
        <v>218.07572500000001</v>
      </c>
      <c r="L493" s="15">
        <v>218.07572500000001</v>
      </c>
      <c r="M493" s="15">
        <f t="shared" si="8"/>
        <v>0</v>
      </c>
      <c r="N493" s="23"/>
      <c r="O493" s="23"/>
      <c r="P493" s="23"/>
      <c r="Q493" s="23"/>
    </row>
    <row r="494" spans="1:17" ht="15" x14ac:dyDescent="0.3">
      <c r="A494" s="23"/>
      <c r="B494" s="22"/>
      <c r="C494" s="22"/>
      <c r="D494" s="13"/>
      <c r="E494" s="28"/>
      <c r="F494" s="13"/>
      <c r="G494" s="13"/>
      <c r="H494" s="13"/>
      <c r="I494" s="13" t="s">
        <v>584</v>
      </c>
      <c r="J494" s="14" t="s">
        <v>853</v>
      </c>
      <c r="K494" s="15">
        <v>24.452541</v>
      </c>
      <c r="L494" s="15">
        <v>24.340040999999999</v>
      </c>
      <c r="M494" s="15">
        <f t="shared" si="8"/>
        <v>-0.11250000000000071</v>
      </c>
      <c r="N494" s="23"/>
      <c r="O494" s="23"/>
      <c r="P494" s="23"/>
      <c r="Q494" s="23"/>
    </row>
    <row r="495" spans="1:17" ht="15" x14ac:dyDescent="0.3">
      <c r="A495" s="23"/>
      <c r="B495" s="22"/>
      <c r="C495" s="22"/>
      <c r="D495" s="13"/>
      <c r="E495" s="28"/>
      <c r="F495" s="13"/>
      <c r="G495" s="13"/>
      <c r="H495" s="13"/>
      <c r="I495" s="13" t="s">
        <v>442</v>
      </c>
      <c r="J495" s="14" t="s">
        <v>854</v>
      </c>
      <c r="K495" s="15">
        <v>47.410913000000001</v>
      </c>
      <c r="L495" s="15">
        <v>57.583892630000022</v>
      </c>
      <c r="M495" s="15">
        <f t="shared" si="8"/>
        <v>10.172979630000022</v>
      </c>
      <c r="N495" s="23"/>
      <c r="O495" s="23"/>
      <c r="P495" s="23"/>
      <c r="Q495" s="23"/>
    </row>
    <row r="496" spans="1:17" ht="15" x14ac:dyDescent="0.3">
      <c r="A496" s="23"/>
      <c r="B496" s="22"/>
      <c r="C496" s="22"/>
      <c r="D496" s="13"/>
      <c r="E496" s="28"/>
      <c r="F496" s="13"/>
      <c r="G496" s="13"/>
      <c r="H496" s="13"/>
      <c r="I496" s="13" t="s">
        <v>515</v>
      </c>
      <c r="J496" s="14" t="s">
        <v>855</v>
      </c>
      <c r="K496" s="15">
        <v>20.37276</v>
      </c>
      <c r="L496" s="15">
        <v>14.133621849999999</v>
      </c>
      <c r="M496" s="15">
        <f t="shared" si="8"/>
        <v>-6.2391381500000005</v>
      </c>
      <c r="N496" s="23"/>
      <c r="O496" s="23"/>
      <c r="P496" s="23"/>
      <c r="Q496" s="23"/>
    </row>
    <row r="497" spans="1:17" ht="15" x14ac:dyDescent="0.3">
      <c r="A497" s="23"/>
      <c r="B497" s="22"/>
      <c r="C497" s="22"/>
      <c r="D497" s="13"/>
      <c r="E497" s="28"/>
      <c r="F497" s="13"/>
      <c r="G497" s="13"/>
      <c r="H497" s="13"/>
      <c r="I497" s="13" t="s">
        <v>499</v>
      </c>
      <c r="J497" s="14" t="s">
        <v>856</v>
      </c>
      <c r="K497" s="15">
        <v>10038.799865999999</v>
      </c>
      <c r="L497" s="15">
        <v>16098.835055939999</v>
      </c>
      <c r="M497" s="15">
        <f t="shared" si="8"/>
        <v>6060.0351899399993</v>
      </c>
      <c r="N497" s="23"/>
      <c r="O497" s="23"/>
      <c r="P497" s="23"/>
      <c r="Q497" s="23"/>
    </row>
    <row r="498" spans="1:17" ht="30" x14ac:dyDescent="0.3">
      <c r="A498" s="23"/>
      <c r="B498" s="22"/>
      <c r="C498" s="22"/>
      <c r="D498" s="13"/>
      <c r="E498" s="28"/>
      <c r="F498" s="13"/>
      <c r="G498" s="13"/>
      <c r="H498" s="13"/>
      <c r="I498" s="13" t="s">
        <v>692</v>
      </c>
      <c r="J498" s="14" t="s">
        <v>857</v>
      </c>
      <c r="K498" s="15">
        <v>17.083418999999999</v>
      </c>
      <c r="L498" s="15">
        <v>17.012169</v>
      </c>
      <c r="M498" s="15">
        <f t="shared" si="8"/>
        <v>-7.1249999999999147E-2</v>
      </c>
      <c r="N498" s="23"/>
      <c r="O498" s="23"/>
      <c r="P498" s="23"/>
      <c r="Q498" s="23"/>
    </row>
    <row r="499" spans="1:17" ht="15" x14ac:dyDescent="0.3">
      <c r="A499" s="23"/>
      <c r="B499" s="22"/>
      <c r="C499" s="22"/>
      <c r="D499" s="13"/>
      <c r="E499" s="28"/>
      <c r="F499" s="13"/>
      <c r="G499" s="13"/>
      <c r="H499" s="13"/>
      <c r="I499" s="13" t="s">
        <v>23</v>
      </c>
      <c r="J499" s="14" t="s">
        <v>858</v>
      </c>
      <c r="K499" s="15">
        <v>498.39014200000003</v>
      </c>
      <c r="L499" s="15">
        <v>2779.0974345</v>
      </c>
      <c r="M499" s="15">
        <f t="shared" si="8"/>
        <v>2280.7072924999998</v>
      </c>
      <c r="N499" s="23"/>
      <c r="O499" s="23"/>
      <c r="P499" s="23"/>
      <c r="Q499" s="23"/>
    </row>
    <row r="500" spans="1:17" ht="15" x14ac:dyDescent="0.3">
      <c r="A500" s="23"/>
      <c r="B500" s="22"/>
      <c r="C500" s="22"/>
      <c r="D500" s="13"/>
      <c r="E500" s="28"/>
      <c r="F500" s="13"/>
      <c r="G500" s="13"/>
      <c r="H500" s="30" t="s">
        <v>456</v>
      </c>
      <c r="I500" s="30"/>
      <c r="J500" s="70"/>
      <c r="K500" s="35">
        <v>94.064583999999996</v>
      </c>
      <c r="L500" s="35">
        <v>93.279302579999992</v>
      </c>
      <c r="M500" s="35">
        <f t="shared" si="8"/>
        <v>-0.785281420000004</v>
      </c>
      <c r="N500" s="23"/>
      <c r="O500" s="23"/>
      <c r="P500" s="23"/>
      <c r="Q500" s="23"/>
    </row>
    <row r="501" spans="1:17" ht="15" x14ac:dyDescent="0.3">
      <c r="A501" s="23"/>
      <c r="B501" s="22"/>
      <c r="C501" s="22"/>
      <c r="D501" s="13"/>
      <c r="E501" s="28"/>
      <c r="F501" s="13"/>
      <c r="G501" s="13"/>
      <c r="H501" s="13"/>
      <c r="I501" s="13" t="s">
        <v>457</v>
      </c>
      <c r="J501" s="14" t="s">
        <v>494</v>
      </c>
      <c r="K501" s="15">
        <v>89.772650999999996</v>
      </c>
      <c r="L501" s="15">
        <v>88.987369579999992</v>
      </c>
      <c r="M501" s="15">
        <f t="shared" si="8"/>
        <v>-0.785281420000004</v>
      </c>
      <c r="N501" s="23"/>
      <c r="O501" s="23"/>
      <c r="P501" s="23"/>
      <c r="Q501" s="23"/>
    </row>
    <row r="502" spans="1:17" ht="15" x14ac:dyDescent="0.3">
      <c r="A502" s="23"/>
      <c r="B502" s="22"/>
      <c r="C502" s="22"/>
      <c r="D502" s="13"/>
      <c r="E502" s="28"/>
      <c r="F502" s="13"/>
      <c r="G502" s="13"/>
      <c r="H502" s="13"/>
      <c r="I502" s="13" t="s">
        <v>461</v>
      </c>
      <c r="J502" s="14" t="s">
        <v>498</v>
      </c>
      <c r="K502" s="15">
        <v>4.2919330000000002</v>
      </c>
      <c r="L502" s="15">
        <v>4.2919330000000002</v>
      </c>
      <c r="M502" s="15">
        <f t="shared" si="8"/>
        <v>0</v>
      </c>
      <c r="N502" s="23"/>
      <c r="O502" s="23"/>
      <c r="P502" s="23"/>
      <c r="Q502" s="23"/>
    </row>
    <row r="503" spans="1:17" ht="15" x14ac:dyDescent="0.3">
      <c r="A503" s="23"/>
      <c r="B503" s="22"/>
      <c r="C503" s="22"/>
      <c r="D503" s="13"/>
      <c r="E503" s="29">
        <v>20</v>
      </c>
      <c r="F503" s="30" t="s">
        <v>2058</v>
      </c>
      <c r="G503" s="30"/>
      <c r="H503" s="30"/>
      <c r="I503" s="30"/>
      <c r="J503" s="70"/>
      <c r="K503" s="35">
        <v>46088.231616999998</v>
      </c>
      <c r="L503" s="35">
        <v>74574.370693999983</v>
      </c>
      <c r="M503" s="35">
        <f t="shared" si="8"/>
        <v>28486.139076999985</v>
      </c>
      <c r="N503" s="23"/>
      <c r="O503" s="23"/>
      <c r="P503" s="23"/>
      <c r="Q503" s="23"/>
    </row>
    <row r="504" spans="1:17" ht="15" x14ac:dyDescent="0.3">
      <c r="A504" s="23"/>
      <c r="B504" s="22"/>
      <c r="C504" s="22"/>
      <c r="D504" s="13"/>
      <c r="E504" s="28"/>
      <c r="F504" s="13"/>
      <c r="G504" s="13" t="s">
        <v>16</v>
      </c>
      <c r="H504" s="13"/>
      <c r="I504" s="13"/>
      <c r="J504" s="14"/>
      <c r="K504" s="15">
        <v>46088.231616999998</v>
      </c>
      <c r="L504" s="15">
        <v>74574.370693999983</v>
      </c>
      <c r="M504" s="15">
        <f t="shared" si="8"/>
        <v>28486.139076999985</v>
      </c>
      <c r="N504" s="23"/>
      <c r="O504" s="23"/>
      <c r="P504" s="23"/>
      <c r="Q504" s="23"/>
    </row>
    <row r="505" spans="1:17" ht="15" x14ac:dyDescent="0.3">
      <c r="A505" s="23"/>
      <c r="B505" s="22"/>
      <c r="C505" s="22"/>
      <c r="D505" s="13"/>
      <c r="E505" s="28"/>
      <c r="F505" s="13"/>
      <c r="G505" s="13"/>
      <c r="H505" s="30" t="s">
        <v>523</v>
      </c>
      <c r="I505" s="30"/>
      <c r="J505" s="70"/>
      <c r="K505" s="35">
        <v>44521.160588999999</v>
      </c>
      <c r="L505" s="35">
        <v>73261.561981679988</v>
      </c>
      <c r="M505" s="35">
        <f t="shared" si="8"/>
        <v>28740.401392679989</v>
      </c>
      <c r="N505" s="23"/>
      <c r="O505" s="23"/>
      <c r="P505" s="23"/>
      <c r="Q505" s="23"/>
    </row>
    <row r="506" spans="1:17" ht="15" x14ac:dyDescent="0.3">
      <c r="A506" s="23"/>
      <c r="B506" s="22"/>
      <c r="C506" s="22"/>
      <c r="D506" s="13"/>
      <c r="E506" s="28"/>
      <c r="F506" s="13"/>
      <c r="G506" s="13"/>
      <c r="H506" s="13"/>
      <c r="I506" s="13" t="s">
        <v>859</v>
      </c>
      <c r="J506" s="14" t="s">
        <v>860</v>
      </c>
      <c r="K506" s="15">
        <v>4.1651220000000002</v>
      </c>
      <c r="L506" s="15">
        <v>1.88054404</v>
      </c>
      <c r="M506" s="15">
        <f t="shared" si="8"/>
        <v>-2.28457796</v>
      </c>
      <c r="N506" s="23"/>
      <c r="O506" s="23"/>
      <c r="P506" s="23"/>
      <c r="Q506" s="23"/>
    </row>
    <row r="507" spans="1:17" ht="15" x14ac:dyDescent="0.3">
      <c r="A507" s="23"/>
      <c r="B507" s="22"/>
      <c r="C507" s="22"/>
      <c r="D507" s="13"/>
      <c r="E507" s="28"/>
      <c r="F507" s="13"/>
      <c r="G507" s="13"/>
      <c r="H507" s="13"/>
      <c r="I507" s="13" t="s">
        <v>865</v>
      </c>
      <c r="J507" s="14" t="s">
        <v>866</v>
      </c>
      <c r="K507" s="15">
        <v>10.75116</v>
      </c>
      <c r="L507" s="15">
        <v>9.469853190000002</v>
      </c>
      <c r="M507" s="15">
        <f t="shared" si="8"/>
        <v>-1.2813068099999985</v>
      </c>
      <c r="N507" s="23"/>
      <c r="O507" s="23"/>
      <c r="P507" s="23"/>
      <c r="Q507" s="23"/>
    </row>
    <row r="508" spans="1:17" ht="30" x14ac:dyDescent="0.3">
      <c r="A508" s="23"/>
      <c r="B508" s="22"/>
      <c r="C508" s="22"/>
      <c r="D508" s="13"/>
      <c r="E508" s="28"/>
      <c r="F508" s="13"/>
      <c r="G508" s="13"/>
      <c r="H508" s="13"/>
      <c r="I508" s="13" t="s">
        <v>867</v>
      </c>
      <c r="J508" s="14" t="s">
        <v>868</v>
      </c>
      <c r="K508" s="15">
        <v>0</v>
      </c>
      <c r="L508" s="15">
        <v>112.05089749</v>
      </c>
      <c r="M508" s="15">
        <f t="shared" si="8"/>
        <v>112.05089749</v>
      </c>
      <c r="N508" s="23"/>
      <c r="O508" s="23"/>
      <c r="P508" s="23"/>
      <c r="Q508" s="23"/>
    </row>
    <row r="509" spans="1:17" ht="30" x14ac:dyDescent="0.3">
      <c r="A509" s="23"/>
      <c r="B509" s="22"/>
      <c r="C509" s="22"/>
      <c r="D509" s="13"/>
      <c r="E509" s="28"/>
      <c r="F509" s="13"/>
      <c r="G509" s="13"/>
      <c r="H509" s="13"/>
      <c r="I509" s="13" t="s">
        <v>741</v>
      </c>
      <c r="J509" s="14" t="s">
        <v>2648</v>
      </c>
      <c r="K509" s="15">
        <v>729.91193099999998</v>
      </c>
      <c r="L509" s="15">
        <v>380.28843049</v>
      </c>
      <c r="M509" s="15">
        <f t="shared" si="8"/>
        <v>-349.62350050999999</v>
      </c>
      <c r="N509" s="23"/>
      <c r="O509" s="23"/>
      <c r="P509" s="23"/>
      <c r="Q509" s="23"/>
    </row>
    <row r="510" spans="1:17" ht="15" x14ac:dyDescent="0.3">
      <c r="A510" s="23"/>
      <c r="B510" s="22"/>
      <c r="C510" s="22"/>
      <c r="D510" s="13"/>
      <c r="E510" s="28"/>
      <c r="F510" s="13"/>
      <c r="G510" s="13"/>
      <c r="H510" s="13"/>
      <c r="I510" s="13" t="s">
        <v>869</v>
      </c>
      <c r="J510" s="14" t="s">
        <v>2080</v>
      </c>
      <c r="K510" s="15">
        <v>35140.395109999998</v>
      </c>
      <c r="L510" s="15">
        <v>62725.930912540003</v>
      </c>
      <c r="M510" s="15">
        <f t="shared" si="8"/>
        <v>27585.535802540006</v>
      </c>
      <c r="N510" s="23"/>
      <c r="O510" s="23"/>
      <c r="P510" s="23"/>
      <c r="Q510" s="23"/>
    </row>
    <row r="511" spans="1:17" ht="15" x14ac:dyDescent="0.3">
      <c r="A511" s="23"/>
      <c r="B511" s="22"/>
      <c r="C511" s="22"/>
      <c r="D511" s="13"/>
      <c r="E511" s="28"/>
      <c r="F511" s="13"/>
      <c r="G511" s="13"/>
      <c r="H511" s="13"/>
      <c r="I511" s="13" t="s">
        <v>870</v>
      </c>
      <c r="J511" s="14" t="s">
        <v>871</v>
      </c>
      <c r="K511" s="15">
        <v>5.4290279999999997</v>
      </c>
      <c r="L511" s="15">
        <v>2.50304233</v>
      </c>
      <c r="M511" s="15">
        <f t="shared" si="8"/>
        <v>-2.9259856699999998</v>
      </c>
      <c r="N511" s="23"/>
      <c r="O511" s="23"/>
      <c r="P511" s="23"/>
      <c r="Q511" s="23"/>
    </row>
    <row r="512" spans="1:17" ht="15" x14ac:dyDescent="0.3">
      <c r="A512" s="23"/>
      <c r="B512" s="22"/>
      <c r="C512" s="22"/>
      <c r="D512" s="13"/>
      <c r="E512" s="28"/>
      <c r="F512" s="13"/>
      <c r="G512" s="13"/>
      <c r="H512" s="13"/>
      <c r="I512" s="13" t="s">
        <v>2649</v>
      </c>
      <c r="J512" s="13" t="s">
        <v>2081</v>
      </c>
      <c r="K512" s="15">
        <v>0</v>
      </c>
      <c r="L512" s="15">
        <v>4033.70894245</v>
      </c>
      <c r="M512" s="15">
        <f t="shared" si="8"/>
        <v>4033.70894245</v>
      </c>
      <c r="N512" s="23"/>
      <c r="O512" s="23"/>
      <c r="P512" s="23"/>
      <c r="Q512" s="23"/>
    </row>
    <row r="513" spans="1:17" ht="15" x14ac:dyDescent="0.3">
      <c r="A513" s="23"/>
      <c r="B513" s="22"/>
      <c r="C513" s="22"/>
      <c r="D513" s="13"/>
      <c r="E513" s="28"/>
      <c r="F513" s="13"/>
      <c r="G513" s="13"/>
      <c r="H513" s="13"/>
      <c r="I513" s="13" t="s">
        <v>750</v>
      </c>
      <c r="J513" s="14" t="s">
        <v>2155</v>
      </c>
      <c r="K513" s="15">
        <v>9.6536519999999992</v>
      </c>
      <c r="L513" s="15">
        <v>0</v>
      </c>
      <c r="M513" s="15">
        <f t="shared" si="8"/>
        <v>-9.6536519999999992</v>
      </c>
      <c r="N513" s="23"/>
      <c r="O513" s="23"/>
      <c r="P513" s="23"/>
      <c r="Q513" s="23"/>
    </row>
    <row r="514" spans="1:17" ht="15" x14ac:dyDescent="0.3">
      <c r="A514" s="23"/>
      <c r="B514" s="22"/>
      <c r="C514" s="22"/>
      <c r="D514" s="13"/>
      <c r="E514" s="28"/>
      <c r="F514" s="13"/>
      <c r="G514" s="13"/>
      <c r="H514" s="13"/>
      <c r="I514" s="13" t="s">
        <v>631</v>
      </c>
      <c r="J514" s="13" t="s">
        <v>2081</v>
      </c>
      <c r="K514" s="15">
        <v>4677.2745860000005</v>
      </c>
      <c r="L514" s="15">
        <v>1921.99570453</v>
      </c>
      <c r="M514" s="15">
        <f t="shared" si="8"/>
        <v>-2755.2788814700007</v>
      </c>
      <c r="N514" s="23"/>
      <c r="O514" s="23"/>
      <c r="P514" s="23"/>
      <c r="Q514" s="23"/>
    </row>
    <row r="515" spans="1:17" ht="15" x14ac:dyDescent="0.3">
      <c r="A515" s="23"/>
      <c r="B515" s="22"/>
      <c r="C515" s="22"/>
      <c r="D515" s="13"/>
      <c r="E515" s="28"/>
      <c r="F515" s="13"/>
      <c r="G515" s="13"/>
      <c r="H515" s="13"/>
      <c r="I515" s="13" t="s">
        <v>564</v>
      </c>
      <c r="J515" s="14" t="s">
        <v>2082</v>
      </c>
      <c r="K515" s="15">
        <v>3888.58</v>
      </c>
      <c r="L515" s="15">
        <v>4023.1736384699998</v>
      </c>
      <c r="M515" s="15">
        <f t="shared" si="8"/>
        <v>134.59363846999986</v>
      </c>
      <c r="N515" s="23"/>
      <c r="O515" s="23"/>
      <c r="P515" s="23"/>
      <c r="Q515" s="23"/>
    </row>
    <row r="516" spans="1:17" ht="15" x14ac:dyDescent="0.3">
      <c r="A516" s="23"/>
      <c r="B516" s="22"/>
      <c r="C516" s="22"/>
      <c r="D516" s="13"/>
      <c r="E516" s="28"/>
      <c r="F516" s="13"/>
      <c r="G516" s="13"/>
      <c r="H516" s="13"/>
      <c r="I516" s="13" t="s">
        <v>916</v>
      </c>
      <c r="J516" s="14" t="s">
        <v>2083</v>
      </c>
      <c r="K516" s="15">
        <v>55</v>
      </c>
      <c r="L516" s="15">
        <v>50.560016150000003</v>
      </c>
      <c r="M516" s="15">
        <f t="shared" si="8"/>
        <v>-4.4399838499999973</v>
      </c>
      <c r="N516" s="23"/>
      <c r="O516" s="23"/>
      <c r="P516" s="23"/>
      <c r="Q516" s="23"/>
    </row>
    <row r="517" spans="1:17" ht="15" x14ac:dyDescent="0.3">
      <c r="A517" s="23"/>
      <c r="B517" s="22"/>
      <c r="C517" s="22"/>
      <c r="D517" s="13"/>
      <c r="E517" s="28"/>
      <c r="F517" s="13"/>
      <c r="G517" s="13"/>
      <c r="H517" s="30" t="s">
        <v>17</v>
      </c>
      <c r="I517" s="30"/>
      <c r="J517" s="70"/>
      <c r="K517" s="35">
        <v>1384.9512810000001</v>
      </c>
      <c r="L517" s="35">
        <v>1139.1701103799983</v>
      </c>
      <c r="M517" s="35">
        <f t="shared" si="8"/>
        <v>-245.78117062000183</v>
      </c>
      <c r="N517" s="23"/>
      <c r="O517" s="23"/>
      <c r="P517" s="23"/>
      <c r="Q517" s="23"/>
    </row>
    <row r="518" spans="1:17" ht="15" x14ac:dyDescent="0.3">
      <c r="A518" s="23"/>
      <c r="B518" s="22"/>
      <c r="C518" s="22"/>
      <c r="D518" s="13"/>
      <c r="E518" s="28"/>
      <c r="F518" s="13"/>
      <c r="G518" s="13"/>
      <c r="H518" s="13"/>
      <c r="I518" s="13" t="s">
        <v>466</v>
      </c>
      <c r="J518" s="14" t="s">
        <v>874</v>
      </c>
      <c r="K518" s="15">
        <v>67.774737999999999</v>
      </c>
      <c r="L518" s="15">
        <v>55.410182680000013</v>
      </c>
      <c r="M518" s="15">
        <f t="shared" si="8"/>
        <v>-12.364555319999987</v>
      </c>
      <c r="N518" s="23"/>
      <c r="O518" s="23"/>
      <c r="P518" s="23"/>
      <c r="Q518" s="23"/>
    </row>
    <row r="519" spans="1:17" ht="15" x14ac:dyDescent="0.3">
      <c r="A519" s="23"/>
      <c r="B519" s="22"/>
      <c r="C519" s="22"/>
      <c r="D519" s="13"/>
      <c r="E519" s="28"/>
      <c r="F519" s="13"/>
      <c r="G519" s="13"/>
      <c r="H519" s="13"/>
      <c r="I519" s="13" t="s">
        <v>479</v>
      </c>
      <c r="J519" s="14" t="s">
        <v>2084</v>
      </c>
      <c r="K519" s="15">
        <v>5.5742390000000004</v>
      </c>
      <c r="L519" s="15">
        <v>1.83658517</v>
      </c>
      <c r="M519" s="15">
        <f t="shared" si="8"/>
        <v>-3.7376538300000002</v>
      </c>
      <c r="N519" s="23"/>
      <c r="O519" s="23"/>
      <c r="P519" s="23"/>
      <c r="Q519" s="23"/>
    </row>
    <row r="520" spans="1:17" ht="15" x14ac:dyDescent="0.3">
      <c r="A520" s="23"/>
      <c r="B520" s="22"/>
      <c r="C520" s="22"/>
      <c r="D520" s="13"/>
      <c r="E520" s="28"/>
      <c r="F520" s="13"/>
      <c r="G520" s="13"/>
      <c r="H520" s="13"/>
      <c r="I520" s="13" t="s">
        <v>442</v>
      </c>
      <c r="J520" s="14" t="s">
        <v>875</v>
      </c>
      <c r="K520" s="15">
        <v>66.478958000000006</v>
      </c>
      <c r="L520" s="15">
        <v>49.848161940000004</v>
      </c>
      <c r="M520" s="15">
        <f t="shared" ref="M520:M583" si="9">L520-K520</f>
        <v>-16.630796060000002</v>
      </c>
      <c r="N520" s="23"/>
      <c r="O520" s="23"/>
      <c r="P520" s="23"/>
      <c r="Q520" s="23"/>
    </row>
    <row r="521" spans="1:17" ht="30" x14ac:dyDescent="0.3">
      <c r="A521" s="23"/>
      <c r="B521" s="22"/>
      <c r="C521" s="22"/>
      <c r="D521" s="13"/>
      <c r="E521" s="28"/>
      <c r="F521" s="13"/>
      <c r="G521" s="13"/>
      <c r="H521" s="13"/>
      <c r="I521" s="13" t="s">
        <v>515</v>
      </c>
      <c r="J521" s="14" t="s">
        <v>876</v>
      </c>
      <c r="K521" s="15">
        <v>1190.7059159999999</v>
      </c>
      <c r="L521" s="15">
        <v>983.24082858999827</v>
      </c>
      <c r="M521" s="15">
        <f t="shared" si="9"/>
        <v>-207.46508741000162</v>
      </c>
      <c r="N521" s="23"/>
      <c r="O521" s="23"/>
      <c r="P521" s="23"/>
      <c r="Q521" s="23"/>
    </row>
    <row r="522" spans="1:17" ht="15" x14ac:dyDescent="0.3">
      <c r="A522" s="23"/>
      <c r="B522" s="22"/>
      <c r="C522" s="22"/>
      <c r="D522" s="13"/>
      <c r="E522" s="28"/>
      <c r="F522" s="13"/>
      <c r="G522" s="13"/>
      <c r="H522" s="13"/>
      <c r="I522" s="13" t="s">
        <v>499</v>
      </c>
      <c r="J522" s="14" t="s">
        <v>877</v>
      </c>
      <c r="K522" s="15">
        <v>49.777242000000001</v>
      </c>
      <c r="L522" s="15">
        <v>45.777097179999991</v>
      </c>
      <c r="M522" s="15">
        <f t="shared" si="9"/>
        <v>-4.0001448200000098</v>
      </c>
      <c r="N522" s="23"/>
      <c r="O522" s="23"/>
      <c r="P522" s="23"/>
      <c r="Q522" s="23"/>
    </row>
    <row r="523" spans="1:17" ht="15" x14ac:dyDescent="0.3">
      <c r="A523" s="23"/>
      <c r="B523" s="22"/>
      <c r="C523" s="22"/>
      <c r="D523" s="13"/>
      <c r="E523" s="28"/>
      <c r="F523" s="13"/>
      <c r="G523" s="13"/>
      <c r="H523" s="13"/>
      <c r="I523" s="13" t="s">
        <v>500</v>
      </c>
      <c r="J523" s="14" t="s">
        <v>878</v>
      </c>
      <c r="K523" s="15">
        <v>4.6401880000000002</v>
      </c>
      <c r="L523" s="15">
        <v>3.0572548199999998</v>
      </c>
      <c r="M523" s="15">
        <f t="shared" si="9"/>
        <v>-1.5829331800000004</v>
      </c>
      <c r="N523" s="23"/>
      <c r="O523" s="23"/>
      <c r="P523" s="23"/>
      <c r="Q523" s="23"/>
    </row>
    <row r="524" spans="1:17" ht="15" x14ac:dyDescent="0.3">
      <c r="A524" s="23"/>
      <c r="B524" s="22"/>
      <c r="C524" s="22"/>
      <c r="D524" s="13"/>
      <c r="E524" s="28"/>
      <c r="F524" s="13"/>
      <c r="G524" s="13"/>
      <c r="H524" s="30" t="s">
        <v>456</v>
      </c>
      <c r="I524" s="30"/>
      <c r="J524" s="70"/>
      <c r="K524" s="35">
        <v>182.11974699999999</v>
      </c>
      <c r="L524" s="35">
        <v>173.63860193999997</v>
      </c>
      <c r="M524" s="35">
        <f t="shared" si="9"/>
        <v>-8.4811450600000171</v>
      </c>
      <c r="N524" s="23"/>
      <c r="O524" s="23"/>
      <c r="P524" s="23"/>
      <c r="Q524" s="23"/>
    </row>
    <row r="525" spans="1:17" ht="15" x14ac:dyDescent="0.3">
      <c r="A525" s="23"/>
      <c r="B525" s="22"/>
      <c r="C525" s="22"/>
      <c r="D525" s="13"/>
      <c r="E525" s="28"/>
      <c r="F525" s="13"/>
      <c r="G525" s="13"/>
      <c r="H525" s="13"/>
      <c r="I525" s="13" t="s">
        <v>457</v>
      </c>
      <c r="J525" s="14" t="s">
        <v>494</v>
      </c>
      <c r="K525" s="15">
        <v>174.67883800000001</v>
      </c>
      <c r="L525" s="15">
        <v>170.14443461999997</v>
      </c>
      <c r="M525" s="15">
        <f t="shared" si="9"/>
        <v>-4.5344033800000432</v>
      </c>
      <c r="N525" s="23"/>
      <c r="O525" s="23"/>
      <c r="P525" s="23"/>
      <c r="Q525" s="23"/>
    </row>
    <row r="526" spans="1:17" ht="15" x14ac:dyDescent="0.3">
      <c r="A526" s="23"/>
      <c r="B526" s="22"/>
      <c r="C526" s="22"/>
      <c r="D526" s="13"/>
      <c r="E526" s="28"/>
      <c r="F526" s="13"/>
      <c r="G526" s="13"/>
      <c r="H526" s="13"/>
      <c r="I526" s="13" t="s">
        <v>461</v>
      </c>
      <c r="J526" s="14" t="s">
        <v>498</v>
      </c>
      <c r="K526" s="15">
        <v>7.4409090000000004</v>
      </c>
      <c r="L526" s="15">
        <v>3.4941673199999999</v>
      </c>
      <c r="M526" s="15">
        <f t="shared" si="9"/>
        <v>-3.9467416800000006</v>
      </c>
      <c r="N526" s="23"/>
      <c r="O526" s="23"/>
      <c r="P526" s="23"/>
      <c r="Q526" s="23"/>
    </row>
    <row r="527" spans="1:17" ht="15" x14ac:dyDescent="0.3">
      <c r="A527" s="23"/>
      <c r="B527" s="22"/>
      <c r="C527" s="22"/>
      <c r="D527" s="13"/>
      <c r="E527" s="29">
        <v>21</v>
      </c>
      <c r="F527" s="30" t="s">
        <v>318</v>
      </c>
      <c r="G527" s="30"/>
      <c r="H527" s="30"/>
      <c r="I527" s="30"/>
      <c r="J527" s="70"/>
      <c r="K527" s="35">
        <v>994.62076999999999</v>
      </c>
      <c r="L527" s="35">
        <v>2395.5597340099998</v>
      </c>
      <c r="M527" s="35">
        <f t="shared" si="9"/>
        <v>1400.9389640099998</v>
      </c>
      <c r="N527" s="23"/>
      <c r="O527" s="23"/>
      <c r="P527" s="23"/>
      <c r="Q527" s="23"/>
    </row>
    <row r="528" spans="1:17" ht="15" x14ac:dyDescent="0.3">
      <c r="A528" s="23"/>
      <c r="B528" s="22"/>
      <c r="C528" s="22"/>
      <c r="D528" s="13"/>
      <c r="E528" s="28"/>
      <c r="F528" s="13"/>
      <c r="G528" s="13" t="s">
        <v>16</v>
      </c>
      <c r="H528" s="13"/>
      <c r="I528" s="13"/>
      <c r="J528" s="14"/>
      <c r="K528" s="15">
        <v>994.62076999999999</v>
      </c>
      <c r="L528" s="15">
        <v>2395.5597340099998</v>
      </c>
      <c r="M528" s="15">
        <f t="shared" si="9"/>
        <v>1400.9389640099998</v>
      </c>
      <c r="N528" s="23"/>
      <c r="O528" s="23"/>
      <c r="P528" s="23"/>
      <c r="Q528" s="23"/>
    </row>
    <row r="529" spans="1:17" ht="15" x14ac:dyDescent="0.3">
      <c r="A529" s="23"/>
      <c r="B529" s="22"/>
      <c r="C529" s="22"/>
      <c r="D529" s="13"/>
      <c r="E529" s="28"/>
      <c r="F529" s="13"/>
      <c r="G529" s="13"/>
      <c r="H529" s="30" t="s">
        <v>17</v>
      </c>
      <c r="I529" s="30"/>
      <c r="J529" s="70"/>
      <c r="K529" s="35">
        <v>935.59645399999999</v>
      </c>
      <c r="L529" s="35">
        <v>2327.50395196</v>
      </c>
      <c r="M529" s="35">
        <f t="shared" si="9"/>
        <v>1391.90749796</v>
      </c>
      <c r="N529" s="23"/>
      <c r="O529" s="23"/>
      <c r="P529" s="23"/>
      <c r="Q529" s="23"/>
    </row>
    <row r="530" spans="1:17" ht="15" x14ac:dyDescent="0.3">
      <c r="A530" s="23"/>
      <c r="B530" s="22"/>
      <c r="C530" s="22"/>
      <c r="D530" s="13"/>
      <c r="E530" s="28"/>
      <c r="F530" s="13"/>
      <c r="G530" s="13"/>
      <c r="H530" s="13"/>
      <c r="I530" s="13" t="s">
        <v>683</v>
      </c>
      <c r="J530" s="14" t="s">
        <v>879</v>
      </c>
      <c r="K530" s="15">
        <v>54.548225000000002</v>
      </c>
      <c r="L530" s="15">
        <v>61.022912820000002</v>
      </c>
      <c r="M530" s="15">
        <f t="shared" si="9"/>
        <v>6.4746878199999998</v>
      </c>
      <c r="N530" s="23"/>
      <c r="O530" s="23"/>
      <c r="P530" s="23"/>
      <c r="Q530" s="23"/>
    </row>
    <row r="531" spans="1:17" ht="15" x14ac:dyDescent="0.3">
      <c r="A531" s="23"/>
      <c r="B531" s="22"/>
      <c r="C531" s="22"/>
      <c r="D531" s="13"/>
      <c r="E531" s="28"/>
      <c r="F531" s="13"/>
      <c r="G531" s="13"/>
      <c r="H531" s="13"/>
      <c r="I531" s="13" t="s">
        <v>469</v>
      </c>
      <c r="J531" s="14" t="s">
        <v>880</v>
      </c>
      <c r="K531" s="15">
        <v>40.920465999999998</v>
      </c>
      <c r="L531" s="15">
        <v>40.92046599999999</v>
      </c>
      <c r="M531" s="15">
        <f t="shared" si="9"/>
        <v>0</v>
      </c>
      <c r="N531" s="23"/>
      <c r="O531" s="23"/>
      <c r="P531" s="23"/>
      <c r="Q531" s="23"/>
    </row>
    <row r="532" spans="1:17" ht="15" x14ac:dyDescent="0.3">
      <c r="A532" s="23"/>
      <c r="B532" s="22"/>
      <c r="C532" s="22"/>
      <c r="D532" s="13"/>
      <c r="E532" s="28"/>
      <c r="F532" s="13"/>
      <c r="G532" s="13"/>
      <c r="H532" s="13"/>
      <c r="I532" s="13" t="s">
        <v>576</v>
      </c>
      <c r="J532" s="14" t="s">
        <v>881</v>
      </c>
      <c r="K532" s="15">
        <v>564.96648000000005</v>
      </c>
      <c r="L532" s="15">
        <v>600.0125036500001</v>
      </c>
      <c r="M532" s="15">
        <f t="shared" si="9"/>
        <v>35.046023650000052</v>
      </c>
      <c r="N532" s="23"/>
      <c r="O532" s="23"/>
      <c r="P532" s="23"/>
      <c r="Q532" s="23"/>
    </row>
    <row r="533" spans="1:17" ht="15" x14ac:dyDescent="0.3">
      <c r="A533" s="23"/>
      <c r="B533" s="22"/>
      <c r="C533" s="22"/>
      <c r="D533" s="13"/>
      <c r="E533" s="28"/>
      <c r="F533" s="13"/>
      <c r="G533" s="13"/>
      <c r="H533" s="13"/>
      <c r="I533" s="13" t="s">
        <v>882</v>
      </c>
      <c r="J533" s="14" t="s">
        <v>883</v>
      </c>
      <c r="K533" s="15">
        <v>13.087941000000001</v>
      </c>
      <c r="L533" s="15">
        <v>13.439917430000001</v>
      </c>
      <c r="M533" s="15">
        <f t="shared" si="9"/>
        <v>0.35197643000000056</v>
      </c>
      <c r="N533" s="23"/>
      <c r="O533" s="23"/>
      <c r="P533" s="23"/>
      <c r="Q533" s="23"/>
    </row>
    <row r="534" spans="1:17" ht="15" x14ac:dyDescent="0.3">
      <c r="A534" s="23"/>
      <c r="B534" s="22"/>
      <c r="C534" s="22"/>
      <c r="D534" s="13"/>
      <c r="E534" s="28"/>
      <c r="F534" s="13"/>
      <c r="G534" s="13"/>
      <c r="H534" s="13"/>
      <c r="I534" s="13" t="s">
        <v>580</v>
      </c>
      <c r="J534" s="14" t="s">
        <v>884</v>
      </c>
      <c r="K534" s="15">
        <v>8.6604460000000003</v>
      </c>
      <c r="L534" s="15">
        <v>9.3277661799999994</v>
      </c>
      <c r="M534" s="15">
        <f t="shared" si="9"/>
        <v>0.66732017999999904</v>
      </c>
      <c r="N534" s="23"/>
      <c r="O534" s="23"/>
      <c r="P534" s="23"/>
      <c r="Q534" s="23"/>
    </row>
    <row r="535" spans="1:17" ht="15" x14ac:dyDescent="0.3">
      <c r="A535" s="23"/>
      <c r="B535" s="22"/>
      <c r="C535" s="22"/>
      <c r="D535" s="13"/>
      <c r="E535" s="28"/>
      <c r="F535" s="13"/>
      <c r="G535" s="13"/>
      <c r="H535" s="13"/>
      <c r="I535" s="13" t="s">
        <v>20</v>
      </c>
      <c r="J535" s="14" t="s">
        <v>27</v>
      </c>
      <c r="K535" s="15">
        <v>78.687293999999994</v>
      </c>
      <c r="L535" s="15">
        <v>103.36591968</v>
      </c>
      <c r="M535" s="15">
        <f t="shared" si="9"/>
        <v>24.67862568000001</v>
      </c>
      <c r="N535" s="23"/>
      <c r="O535" s="23"/>
      <c r="P535" s="23"/>
      <c r="Q535" s="23"/>
    </row>
    <row r="536" spans="1:17" ht="15" x14ac:dyDescent="0.3">
      <c r="A536" s="23"/>
      <c r="B536" s="22"/>
      <c r="C536" s="22"/>
      <c r="D536" s="13"/>
      <c r="E536" s="28"/>
      <c r="F536" s="13"/>
      <c r="G536" s="13"/>
      <c r="H536" s="13"/>
      <c r="I536" s="13" t="s">
        <v>660</v>
      </c>
      <c r="J536" s="14" t="s">
        <v>661</v>
      </c>
      <c r="K536" s="15">
        <v>0</v>
      </c>
      <c r="L536" s="15">
        <v>14.75</v>
      </c>
      <c r="M536" s="15">
        <f t="shared" si="9"/>
        <v>14.75</v>
      </c>
      <c r="N536" s="23"/>
      <c r="O536" s="23"/>
      <c r="P536" s="23"/>
      <c r="Q536" s="23"/>
    </row>
    <row r="537" spans="1:17" ht="15" x14ac:dyDescent="0.3">
      <c r="A537" s="23"/>
      <c r="B537" s="22"/>
      <c r="C537" s="22"/>
      <c r="D537" s="13"/>
      <c r="E537" s="28"/>
      <c r="F537" s="13"/>
      <c r="G537" s="13"/>
      <c r="H537" s="13"/>
      <c r="I537" s="13" t="s">
        <v>673</v>
      </c>
      <c r="J537" s="14" t="s">
        <v>2621</v>
      </c>
      <c r="K537" s="15">
        <v>0</v>
      </c>
      <c r="L537" s="15">
        <v>1446.18703607</v>
      </c>
      <c r="M537" s="15">
        <f t="shared" si="9"/>
        <v>1446.18703607</v>
      </c>
      <c r="N537" s="23"/>
      <c r="O537" s="23"/>
      <c r="P537" s="23"/>
      <c r="Q537" s="23"/>
    </row>
    <row r="538" spans="1:17" ht="15" x14ac:dyDescent="0.3">
      <c r="A538" s="23"/>
      <c r="B538" s="22"/>
      <c r="C538" s="22"/>
      <c r="D538" s="13"/>
      <c r="E538" s="28"/>
      <c r="F538" s="13"/>
      <c r="G538" s="13"/>
      <c r="H538" s="13"/>
      <c r="I538" s="13" t="s">
        <v>442</v>
      </c>
      <c r="J538" s="14" t="s">
        <v>885</v>
      </c>
      <c r="K538" s="15">
        <v>36.906357</v>
      </c>
      <c r="L538" s="15">
        <v>34.47412005000001</v>
      </c>
      <c r="M538" s="15">
        <f t="shared" si="9"/>
        <v>-2.4322369499999894</v>
      </c>
      <c r="N538" s="23"/>
      <c r="O538" s="23"/>
      <c r="P538" s="23"/>
      <c r="Q538" s="23"/>
    </row>
    <row r="539" spans="1:17" ht="15" x14ac:dyDescent="0.3">
      <c r="A539" s="23"/>
      <c r="B539" s="22"/>
      <c r="C539" s="22"/>
      <c r="D539" s="13"/>
      <c r="E539" s="28"/>
      <c r="F539" s="13"/>
      <c r="G539" s="13"/>
      <c r="H539" s="13"/>
      <c r="I539" s="13" t="s">
        <v>515</v>
      </c>
      <c r="J539" s="14" t="s">
        <v>886</v>
      </c>
      <c r="K539" s="15">
        <v>3.3654860000000002</v>
      </c>
      <c r="L539" s="15">
        <v>4.0033100799999994</v>
      </c>
      <c r="M539" s="15">
        <f t="shared" si="9"/>
        <v>0.63782407999999924</v>
      </c>
      <c r="N539" s="23"/>
      <c r="O539" s="23"/>
      <c r="P539" s="23"/>
      <c r="Q539" s="23"/>
    </row>
    <row r="540" spans="1:17" ht="15" x14ac:dyDescent="0.3">
      <c r="A540" s="23"/>
      <c r="B540" s="22"/>
      <c r="C540" s="22"/>
      <c r="D540" s="13"/>
      <c r="E540" s="28"/>
      <c r="F540" s="13"/>
      <c r="G540" s="13"/>
      <c r="H540" s="13"/>
      <c r="I540" s="13" t="s">
        <v>2039</v>
      </c>
      <c r="J540" s="14" t="s">
        <v>2085</v>
      </c>
      <c r="K540" s="15">
        <v>134.45375899999999</v>
      </c>
      <c r="L540" s="15">
        <v>0</v>
      </c>
      <c r="M540" s="15">
        <f t="shared" si="9"/>
        <v>-134.45375899999999</v>
      </c>
      <c r="N540" s="23"/>
      <c r="O540" s="23"/>
      <c r="P540" s="23"/>
      <c r="Q540" s="23"/>
    </row>
    <row r="541" spans="1:17" ht="15" x14ac:dyDescent="0.3">
      <c r="A541" s="23"/>
      <c r="B541" s="22"/>
      <c r="C541" s="22"/>
      <c r="D541" s="13"/>
      <c r="E541" s="28"/>
      <c r="F541" s="13"/>
      <c r="G541" s="13"/>
      <c r="H541" s="30" t="s">
        <v>456</v>
      </c>
      <c r="I541" s="30"/>
      <c r="J541" s="70"/>
      <c r="K541" s="35">
        <v>59.024315999999999</v>
      </c>
      <c r="L541" s="35">
        <v>68.055782049999991</v>
      </c>
      <c r="M541" s="35">
        <f t="shared" si="9"/>
        <v>9.0314660499999917</v>
      </c>
      <c r="N541" s="23"/>
      <c r="O541" s="23"/>
      <c r="P541" s="23"/>
      <c r="Q541" s="23"/>
    </row>
    <row r="542" spans="1:17" ht="15" x14ac:dyDescent="0.3">
      <c r="A542" s="23"/>
      <c r="B542" s="22"/>
      <c r="C542" s="22"/>
      <c r="D542" s="13"/>
      <c r="E542" s="28"/>
      <c r="F542" s="13"/>
      <c r="G542" s="13"/>
      <c r="H542" s="13"/>
      <c r="I542" s="13" t="s">
        <v>457</v>
      </c>
      <c r="J542" s="14" t="s">
        <v>494</v>
      </c>
      <c r="K542" s="15">
        <v>48.708710000000004</v>
      </c>
      <c r="L542" s="15">
        <v>57.242004489999999</v>
      </c>
      <c r="M542" s="15">
        <f t="shared" si="9"/>
        <v>8.5332944899999958</v>
      </c>
      <c r="N542" s="23"/>
      <c r="O542" s="23"/>
      <c r="P542" s="23"/>
      <c r="Q542" s="23"/>
    </row>
    <row r="543" spans="1:17" ht="15" x14ac:dyDescent="0.3">
      <c r="A543" s="23"/>
      <c r="B543" s="22"/>
      <c r="C543" s="22"/>
      <c r="D543" s="13"/>
      <c r="E543" s="28"/>
      <c r="F543" s="13"/>
      <c r="G543" s="13"/>
      <c r="H543" s="13"/>
      <c r="I543" s="13" t="s">
        <v>461</v>
      </c>
      <c r="J543" s="14" t="s">
        <v>498</v>
      </c>
      <c r="K543" s="15">
        <v>10.315606000000001</v>
      </c>
      <c r="L543" s="15">
        <v>10.81377756</v>
      </c>
      <c r="M543" s="15">
        <f t="shared" si="9"/>
        <v>0.4981715599999994</v>
      </c>
      <c r="N543" s="23"/>
      <c r="O543" s="23"/>
      <c r="P543" s="23"/>
      <c r="Q543" s="23"/>
    </row>
    <row r="544" spans="1:17" ht="15" x14ac:dyDescent="0.3">
      <c r="A544" s="23"/>
      <c r="B544" s="22"/>
      <c r="C544" s="22"/>
      <c r="D544" s="13"/>
      <c r="E544" s="29">
        <v>27</v>
      </c>
      <c r="F544" s="30" t="s">
        <v>324</v>
      </c>
      <c r="G544" s="30"/>
      <c r="H544" s="30"/>
      <c r="I544" s="30"/>
      <c r="J544" s="70"/>
      <c r="K544" s="35">
        <v>354.80962799999998</v>
      </c>
      <c r="L544" s="35">
        <v>350.157644</v>
      </c>
      <c r="M544" s="35">
        <f t="shared" si="9"/>
        <v>-4.6519839999999704</v>
      </c>
      <c r="N544" s="23"/>
      <c r="O544" s="23"/>
      <c r="P544" s="23"/>
      <c r="Q544" s="23"/>
    </row>
    <row r="545" spans="1:17" ht="15" x14ac:dyDescent="0.3">
      <c r="A545" s="23"/>
      <c r="B545" s="22"/>
      <c r="C545" s="22"/>
      <c r="D545" s="13"/>
      <c r="E545" s="28"/>
      <c r="F545" s="13"/>
      <c r="G545" s="13" t="s">
        <v>16</v>
      </c>
      <c r="H545" s="13"/>
      <c r="I545" s="13"/>
      <c r="J545" s="14"/>
      <c r="K545" s="15">
        <v>354.80962799999998</v>
      </c>
      <c r="L545" s="15">
        <v>350.157644</v>
      </c>
      <c r="M545" s="15">
        <f t="shared" si="9"/>
        <v>-4.6519839999999704</v>
      </c>
      <c r="N545" s="23"/>
      <c r="O545" s="23"/>
      <c r="P545" s="23"/>
      <c r="Q545" s="23"/>
    </row>
    <row r="546" spans="1:17" ht="15" x14ac:dyDescent="0.3">
      <c r="A546" s="23"/>
      <c r="B546" s="22"/>
      <c r="C546" s="22"/>
      <c r="D546" s="13"/>
      <c r="E546" s="28"/>
      <c r="F546" s="13"/>
      <c r="G546" s="13"/>
      <c r="H546" s="30" t="s">
        <v>456</v>
      </c>
      <c r="I546" s="30"/>
      <c r="J546" s="70"/>
      <c r="K546" s="35">
        <v>354.80962799999998</v>
      </c>
      <c r="L546" s="35">
        <v>350.157644</v>
      </c>
      <c r="M546" s="35">
        <f t="shared" si="9"/>
        <v>-4.6519839999999704</v>
      </c>
      <c r="N546" s="23"/>
      <c r="O546" s="23"/>
      <c r="P546" s="23"/>
      <c r="Q546" s="23"/>
    </row>
    <row r="547" spans="1:17" ht="15" x14ac:dyDescent="0.3">
      <c r="A547" s="23"/>
      <c r="B547" s="22"/>
      <c r="C547" s="22"/>
      <c r="D547" s="13"/>
      <c r="E547" s="28"/>
      <c r="F547" s="13"/>
      <c r="G547" s="13"/>
      <c r="H547" s="13"/>
      <c r="I547" s="13" t="s">
        <v>457</v>
      </c>
      <c r="J547" s="14" t="s">
        <v>494</v>
      </c>
      <c r="K547" s="15">
        <v>33.026781999999997</v>
      </c>
      <c r="L547" s="15">
        <v>32.064963839999997</v>
      </c>
      <c r="M547" s="15">
        <f t="shared" si="9"/>
        <v>-0.96181815999999998</v>
      </c>
      <c r="N547" s="23"/>
      <c r="O547" s="23"/>
      <c r="P547" s="23"/>
      <c r="Q547" s="23"/>
    </row>
    <row r="548" spans="1:17" ht="15" x14ac:dyDescent="0.3">
      <c r="A548" s="23"/>
      <c r="B548" s="22"/>
      <c r="C548" s="22"/>
      <c r="D548" s="13"/>
      <c r="E548" s="28"/>
      <c r="F548" s="13"/>
      <c r="G548" s="13"/>
      <c r="H548" s="13"/>
      <c r="I548" s="13" t="s">
        <v>461</v>
      </c>
      <c r="J548" s="14" t="s">
        <v>498</v>
      </c>
      <c r="K548" s="15">
        <v>10.211781999999999</v>
      </c>
      <c r="L548" s="15">
        <v>10.075483999999999</v>
      </c>
      <c r="M548" s="15">
        <f t="shared" si="9"/>
        <v>-0.13629800000000003</v>
      </c>
      <c r="N548" s="23"/>
      <c r="O548" s="23"/>
      <c r="P548" s="23"/>
      <c r="Q548" s="23"/>
    </row>
    <row r="549" spans="1:17" ht="15" x14ac:dyDescent="0.3">
      <c r="A549" s="23"/>
      <c r="B549" s="22"/>
      <c r="C549" s="22"/>
      <c r="D549" s="13"/>
      <c r="E549" s="28"/>
      <c r="F549" s="13"/>
      <c r="G549" s="13"/>
      <c r="H549" s="13"/>
      <c r="I549" s="13" t="s">
        <v>887</v>
      </c>
      <c r="J549" s="14" t="s">
        <v>888</v>
      </c>
      <c r="K549" s="15">
        <v>139.56014300000001</v>
      </c>
      <c r="L549" s="15">
        <v>178.09932833000002</v>
      </c>
      <c r="M549" s="15">
        <f t="shared" si="9"/>
        <v>38.539185330000009</v>
      </c>
      <c r="N549" s="23"/>
      <c r="O549" s="23"/>
      <c r="P549" s="23"/>
      <c r="Q549" s="23"/>
    </row>
    <row r="550" spans="1:17" ht="15" x14ac:dyDescent="0.3">
      <c r="A550" s="23"/>
      <c r="B550" s="22"/>
      <c r="C550" s="22"/>
      <c r="D550" s="13"/>
      <c r="E550" s="28"/>
      <c r="F550" s="13"/>
      <c r="G550" s="13"/>
      <c r="H550" s="13"/>
      <c r="I550" s="13" t="s">
        <v>889</v>
      </c>
      <c r="J550" s="14" t="s">
        <v>890</v>
      </c>
      <c r="K550" s="15">
        <v>17.142052</v>
      </c>
      <c r="L550" s="15">
        <v>14.99257776</v>
      </c>
      <c r="M550" s="15">
        <f t="shared" si="9"/>
        <v>-2.14947424</v>
      </c>
      <c r="N550" s="23"/>
      <c r="O550" s="23"/>
      <c r="P550" s="23"/>
      <c r="Q550" s="23"/>
    </row>
    <row r="551" spans="1:17" ht="15" x14ac:dyDescent="0.3">
      <c r="A551" s="23"/>
      <c r="B551" s="22"/>
      <c r="C551" s="22"/>
      <c r="D551" s="13"/>
      <c r="E551" s="28"/>
      <c r="F551" s="13"/>
      <c r="G551" s="13"/>
      <c r="H551" s="13"/>
      <c r="I551" s="13" t="s">
        <v>891</v>
      </c>
      <c r="J551" s="14" t="s">
        <v>2086</v>
      </c>
      <c r="K551" s="15">
        <v>55.137543999999998</v>
      </c>
      <c r="L551" s="15">
        <v>41.761460630000002</v>
      </c>
      <c r="M551" s="15">
        <f t="shared" si="9"/>
        <v>-13.376083369999996</v>
      </c>
      <c r="N551" s="23"/>
      <c r="O551" s="23"/>
      <c r="P551" s="23"/>
      <c r="Q551" s="23"/>
    </row>
    <row r="552" spans="1:17" ht="15" x14ac:dyDescent="0.3">
      <c r="A552" s="23"/>
      <c r="B552" s="22"/>
      <c r="C552" s="22"/>
      <c r="D552" s="13"/>
      <c r="E552" s="28"/>
      <c r="F552" s="13"/>
      <c r="G552" s="13"/>
      <c r="H552" s="13"/>
      <c r="I552" s="13" t="s">
        <v>892</v>
      </c>
      <c r="J552" s="14" t="s">
        <v>893</v>
      </c>
      <c r="K552" s="15">
        <v>53.778136000000003</v>
      </c>
      <c r="L552" s="15">
        <v>40.139842049999999</v>
      </c>
      <c r="M552" s="15">
        <f t="shared" si="9"/>
        <v>-13.638293950000005</v>
      </c>
      <c r="N552" s="23"/>
      <c r="O552" s="23"/>
      <c r="P552" s="23"/>
      <c r="Q552" s="23"/>
    </row>
    <row r="553" spans="1:17" ht="30" x14ac:dyDescent="0.3">
      <c r="A553" s="23"/>
      <c r="B553" s="22"/>
      <c r="C553" s="22"/>
      <c r="D553" s="13"/>
      <c r="E553" s="28"/>
      <c r="F553" s="13"/>
      <c r="G553" s="13"/>
      <c r="H553" s="13"/>
      <c r="I553" s="13" t="s">
        <v>894</v>
      </c>
      <c r="J553" s="14" t="s">
        <v>2087</v>
      </c>
      <c r="K553" s="15">
        <v>45.953189000000002</v>
      </c>
      <c r="L553" s="15">
        <v>33.023987389999995</v>
      </c>
      <c r="M553" s="15">
        <f t="shared" si="9"/>
        <v>-12.929201610000007</v>
      </c>
      <c r="N553" s="23"/>
      <c r="O553" s="23"/>
      <c r="P553" s="23"/>
      <c r="Q553" s="23"/>
    </row>
    <row r="554" spans="1:17" ht="15" x14ac:dyDescent="0.3">
      <c r="A554" s="23"/>
      <c r="B554" s="22"/>
      <c r="C554" s="22"/>
      <c r="D554" s="13"/>
      <c r="E554" s="29">
        <v>31</v>
      </c>
      <c r="F554" s="30" t="s">
        <v>325</v>
      </c>
      <c r="G554" s="30"/>
      <c r="H554" s="30"/>
      <c r="I554" s="30"/>
      <c r="J554" s="70"/>
      <c r="K554" s="35">
        <v>232.4522</v>
      </c>
      <c r="L554" s="35">
        <v>232.45219999999992</v>
      </c>
      <c r="M554" s="35">
        <f t="shared" si="9"/>
        <v>0</v>
      </c>
      <c r="N554" s="23"/>
      <c r="O554" s="23"/>
      <c r="P554" s="23"/>
      <c r="Q554" s="23"/>
    </row>
    <row r="555" spans="1:17" ht="15" x14ac:dyDescent="0.3">
      <c r="A555" s="23"/>
      <c r="B555" s="22"/>
      <c r="C555" s="22"/>
      <c r="D555" s="13"/>
      <c r="E555" s="28"/>
      <c r="F555" s="13"/>
      <c r="G555" s="13" t="s">
        <v>16</v>
      </c>
      <c r="H555" s="13"/>
      <c r="I555" s="13"/>
      <c r="J555" s="14"/>
      <c r="K555" s="15">
        <v>232.4522</v>
      </c>
      <c r="L555" s="15">
        <v>232.45219999999992</v>
      </c>
      <c r="M555" s="15">
        <f t="shared" si="9"/>
        <v>0</v>
      </c>
      <c r="N555" s="23"/>
      <c r="O555" s="23"/>
      <c r="P555" s="23"/>
      <c r="Q555" s="23"/>
    </row>
    <row r="556" spans="1:17" ht="15" x14ac:dyDescent="0.3">
      <c r="A556" s="23"/>
      <c r="B556" s="22"/>
      <c r="C556" s="22"/>
      <c r="D556" s="13"/>
      <c r="E556" s="28"/>
      <c r="F556" s="13"/>
      <c r="G556" s="13"/>
      <c r="H556" s="30" t="s">
        <v>17</v>
      </c>
      <c r="I556" s="30"/>
      <c r="J556" s="70"/>
      <c r="K556" s="35">
        <v>211.310889</v>
      </c>
      <c r="L556" s="35">
        <v>214.28686638999991</v>
      </c>
      <c r="M556" s="35">
        <f t="shared" si="9"/>
        <v>2.9759773899999118</v>
      </c>
      <c r="N556" s="23"/>
      <c r="O556" s="23"/>
      <c r="P556" s="23"/>
      <c r="Q556" s="23"/>
    </row>
    <row r="557" spans="1:17" ht="30" x14ac:dyDescent="0.3">
      <c r="A557" s="23"/>
      <c r="B557" s="22"/>
      <c r="C557" s="22"/>
      <c r="D557" s="13"/>
      <c r="E557" s="28"/>
      <c r="F557" s="13"/>
      <c r="G557" s="13"/>
      <c r="H557" s="13"/>
      <c r="I557" s="13" t="s">
        <v>463</v>
      </c>
      <c r="J557" s="14" t="s">
        <v>895</v>
      </c>
      <c r="K557" s="15">
        <v>150.51038800000001</v>
      </c>
      <c r="L557" s="15">
        <v>152.85821152999995</v>
      </c>
      <c r="M557" s="15">
        <f t="shared" si="9"/>
        <v>2.3478235299999426</v>
      </c>
      <c r="N557" s="23"/>
      <c r="O557" s="23"/>
      <c r="P557" s="23"/>
      <c r="Q557" s="23"/>
    </row>
    <row r="558" spans="1:17" ht="30" x14ac:dyDescent="0.3">
      <c r="A558" s="23"/>
      <c r="B558" s="22"/>
      <c r="C558" s="22"/>
      <c r="D558" s="13"/>
      <c r="E558" s="28"/>
      <c r="F558" s="13"/>
      <c r="G558" s="13"/>
      <c r="H558" s="13"/>
      <c r="I558" s="13" t="s">
        <v>465</v>
      </c>
      <c r="J558" s="14" t="s">
        <v>896</v>
      </c>
      <c r="K558" s="15">
        <v>60.800500999999997</v>
      </c>
      <c r="L558" s="15">
        <v>61.428654859999995</v>
      </c>
      <c r="M558" s="15">
        <f t="shared" si="9"/>
        <v>0.62815385999999762</v>
      </c>
      <c r="N558" s="23"/>
      <c r="O558" s="23"/>
      <c r="P558" s="23"/>
      <c r="Q558" s="23"/>
    </row>
    <row r="559" spans="1:17" ht="15" x14ac:dyDescent="0.3">
      <c r="A559" s="23"/>
      <c r="B559" s="22"/>
      <c r="C559" s="22"/>
      <c r="D559" s="13"/>
      <c r="E559" s="28"/>
      <c r="F559" s="13"/>
      <c r="G559" s="13"/>
      <c r="H559" s="30" t="s">
        <v>456</v>
      </c>
      <c r="I559" s="30"/>
      <c r="J559" s="70"/>
      <c r="K559" s="35">
        <v>21.141311000000002</v>
      </c>
      <c r="L559" s="35">
        <v>18.165333610000005</v>
      </c>
      <c r="M559" s="35">
        <f t="shared" si="9"/>
        <v>-2.9759773899999971</v>
      </c>
      <c r="N559" s="23"/>
      <c r="O559" s="23"/>
      <c r="P559" s="23"/>
      <c r="Q559" s="23"/>
    </row>
    <row r="560" spans="1:17" ht="15" x14ac:dyDescent="0.3">
      <c r="A560" s="23"/>
      <c r="B560" s="22"/>
      <c r="C560" s="22"/>
      <c r="D560" s="13"/>
      <c r="E560" s="28"/>
      <c r="F560" s="13"/>
      <c r="G560" s="13"/>
      <c r="H560" s="13"/>
      <c r="I560" s="13" t="s">
        <v>457</v>
      </c>
      <c r="J560" s="14" t="s">
        <v>494</v>
      </c>
      <c r="K560" s="15">
        <v>20.637841999999999</v>
      </c>
      <c r="L560" s="15">
        <v>17.247354010000002</v>
      </c>
      <c r="M560" s="15">
        <f t="shared" si="9"/>
        <v>-3.3904879899999969</v>
      </c>
      <c r="N560" s="23"/>
      <c r="O560" s="23"/>
      <c r="P560" s="23"/>
      <c r="Q560" s="23"/>
    </row>
    <row r="561" spans="1:17" ht="15" x14ac:dyDescent="0.3">
      <c r="A561" s="23"/>
      <c r="B561" s="22"/>
      <c r="C561" s="22"/>
      <c r="D561" s="13"/>
      <c r="E561" s="28"/>
      <c r="F561" s="13"/>
      <c r="G561" s="13"/>
      <c r="H561" s="13"/>
      <c r="I561" s="13" t="s">
        <v>461</v>
      </c>
      <c r="J561" s="14" t="s">
        <v>498</v>
      </c>
      <c r="K561" s="15">
        <v>0.50346900000000006</v>
      </c>
      <c r="L561" s="15">
        <v>0.91797960000000001</v>
      </c>
      <c r="M561" s="15">
        <f t="shared" si="9"/>
        <v>0.41451059999999995</v>
      </c>
      <c r="N561" s="23"/>
      <c r="O561" s="23"/>
      <c r="P561" s="23"/>
      <c r="Q561" s="23"/>
    </row>
    <row r="562" spans="1:17" ht="15" x14ac:dyDescent="0.3">
      <c r="A562" s="23"/>
      <c r="B562" s="22"/>
      <c r="C562" s="22"/>
      <c r="D562" s="13"/>
      <c r="E562" s="29">
        <v>36</v>
      </c>
      <c r="F562" s="30" t="s">
        <v>2120</v>
      </c>
      <c r="G562" s="30"/>
      <c r="H562" s="30"/>
      <c r="I562" s="30"/>
      <c r="J562" s="70"/>
      <c r="K562" s="35">
        <v>13412.824409000001</v>
      </c>
      <c r="L562" s="35">
        <v>14761.917551429999</v>
      </c>
      <c r="M562" s="35">
        <f t="shared" si="9"/>
        <v>1349.0931424299979</v>
      </c>
      <c r="N562" s="23"/>
      <c r="O562" s="23"/>
      <c r="P562" s="23"/>
      <c r="Q562" s="23"/>
    </row>
    <row r="563" spans="1:17" ht="15" x14ac:dyDescent="0.3">
      <c r="A563" s="23"/>
      <c r="B563" s="22"/>
      <c r="C563" s="22"/>
      <c r="D563" s="13"/>
      <c r="E563" s="28"/>
      <c r="F563" s="13"/>
      <c r="G563" s="13" t="s">
        <v>16</v>
      </c>
      <c r="H563" s="13"/>
      <c r="I563" s="13"/>
      <c r="J563" s="14"/>
      <c r="K563" s="15">
        <v>13412.824409000001</v>
      </c>
      <c r="L563" s="15">
        <v>14761.917551429999</v>
      </c>
      <c r="M563" s="15">
        <f t="shared" si="9"/>
        <v>1349.0931424299979</v>
      </c>
      <c r="N563" s="23"/>
      <c r="O563" s="23"/>
      <c r="P563" s="23"/>
      <c r="Q563" s="23"/>
    </row>
    <row r="564" spans="1:17" ht="15" x14ac:dyDescent="0.3">
      <c r="A564" s="23"/>
      <c r="B564" s="22"/>
      <c r="C564" s="22"/>
      <c r="D564" s="13"/>
      <c r="E564" s="28"/>
      <c r="F564" s="13"/>
      <c r="G564" s="13"/>
      <c r="H564" s="30" t="s">
        <v>523</v>
      </c>
      <c r="I564" s="30"/>
      <c r="J564" s="70"/>
      <c r="K564" s="35">
        <v>0</v>
      </c>
      <c r="L564" s="35">
        <v>3137.3600000000006</v>
      </c>
      <c r="M564" s="35">
        <f t="shared" si="9"/>
        <v>3137.3600000000006</v>
      </c>
      <c r="N564" s="23"/>
      <c r="O564" s="23"/>
      <c r="P564" s="23"/>
      <c r="Q564" s="23"/>
    </row>
    <row r="565" spans="1:17" ht="15" x14ac:dyDescent="0.3">
      <c r="A565" s="23"/>
      <c r="B565" s="22"/>
      <c r="C565" s="22"/>
      <c r="D565" s="13"/>
      <c r="E565" s="28"/>
      <c r="F565" s="13"/>
      <c r="G565" s="13"/>
      <c r="H565" s="13"/>
      <c r="I565" s="13" t="s">
        <v>638</v>
      </c>
      <c r="J565" s="14" t="s">
        <v>2091</v>
      </c>
      <c r="K565" s="15">
        <v>0</v>
      </c>
      <c r="L565" s="15">
        <v>3137.3600000000006</v>
      </c>
      <c r="M565" s="15">
        <f t="shared" si="9"/>
        <v>3137.3600000000006</v>
      </c>
      <c r="N565" s="23"/>
      <c r="O565" s="23"/>
      <c r="P565" s="23"/>
      <c r="Q565" s="23"/>
    </row>
    <row r="566" spans="1:17" ht="15" x14ac:dyDescent="0.3">
      <c r="A566" s="23"/>
      <c r="B566" s="22"/>
      <c r="C566" s="22"/>
      <c r="D566" s="13"/>
      <c r="E566" s="28"/>
      <c r="F566" s="13"/>
      <c r="G566" s="13"/>
      <c r="H566" s="30" t="s">
        <v>17</v>
      </c>
      <c r="I566" s="30"/>
      <c r="J566" s="70"/>
      <c r="K566" s="35">
        <v>12658.175028</v>
      </c>
      <c r="L566" s="35">
        <v>11134.926482769999</v>
      </c>
      <c r="M566" s="35">
        <f t="shared" si="9"/>
        <v>-1523.2485452300007</v>
      </c>
      <c r="N566" s="23"/>
      <c r="O566" s="23"/>
      <c r="P566" s="23"/>
      <c r="Q566" s="23"/>
    </row>
    <row r="567" spans="1:17" ht="15" x14ac:dyDescent="0.3">
      <c r="A567" s="23"/>
      <c r="B567" s="22"/>
      <c r="C567" s="22"/>
      <c r="D567" s="13"/>
      <c r="E567" s="28"/>
      <c r="F567" s="13"/>
      <c r="G567" s="13"/>
      <c r="H567" s="13"/>
      <c r="I567" s="13" t="s">
        <v>463</v>
      </c>
      <c r="J567" s="14" t="s">
        <v>524</v>
      </c>
      <c r="K567" s="15">
        <v>611.09265000000005</v>
      </c>
      <c r="L567" s="15">
        <v>507.3289640399999</v>
      </c>
      <c r="M567" s="15">
        <f t="shared" si="9"/>
        <v>-103.76368596000015</v>
      </c>
      <c r="N567" s="23"/>
      <c r="O567" s="23"/>
      <c r="P567" s="23"/>
      <c r="Q567" s="23"/>
    </row>
    <row r="568" spans="1:17" ht="30" x14ac:dyDescent="0.3">
      <c r="A568" s="23"/>
      <c r="B568" s="22"/>
      <c r="C568" s="22"/>
      <c r="D568" s="13"/>
      <c r="E568" s="28"/>
      <c r="F568" s="13"/>
      <c r="G568" s="13"/>
      <c r="H568" s="13"/>
      <c r="I568" s="13" t="s">
        <v>465</v>
      </c>
      <c r="J568" s="14" t="s">
        <v>533</v>
      </c>
      <c r="K568" s="15">
        <v>376.09182199999998</v>
      </c>
      <c r="L568" s="15">
        <v>407.82655283000003</v>
      </c>
      <c r="M568" s="15">
        <f t="shared" si="9"/>
        <v>31.734730830000046</v>
      </c>
      <c r="N568" s="23"/>
      <c r="O568" s="23"/>
      <c r="P568" s="23"/>
      <c r="Q568" s="23"/>
    </row>
    <row r="569" spans="1:17" ht="15" x14ac:dyDescent="0.3">
      <c r="A569" s="23"/>
      <c r="B569" s="22"/>
      <c r="C569" s="22"/>
      <c r="D569" s="13"/>
      <c r="E569" s="28"/>
      <c r="F569" s="13"/>
      <c r="G569" s="13"/>
      <c r="H569" s="13"/>
      <c r="I569" s="13" t="s">
        <v>466</v>
      </c>
      <c r="J569" s="14" t="s">
        <v>534</v>
      </c>
      <c r="K569" s="15">
        <v>5940.5484649999999</v>
      </c>
      <c r="L569" s="15">
        <v>2961.1844535700002</v>
      </c>
      <c r="M569" s="15">
        <f t="shared" si="9"/>
        <v>-2979.3640114299997</v>
      </c>
      <c r="N569" s="23"/>
      <c r="O569" s="23"/>
      <c r="P569" s="23"/>
      <c r="Q569" s="23"/>
    </row>
    <row r="570" spans="1:17" ht="15" x14ac:dyDescent="0.3">
      <c r="A570" s="23"/>
      <c r="B570" s="22"/>
      <c r="C570" s="22"/>
      <c r="D570" s="13"/>
      <c r="E570" s="28"/>
      <c r="F570" s="13"/>
      <c r="G570" s="13"/>
      <c r="H570" s="13"/>
      <c r="I570" s="13" t="s">
        <v>510</v>
      </c>
      <c r="J570" s="14" t="s">
        <v>535</v>
      </c>
      <c r="K570" s="15">
        <v>5159.256891</v>
      </c>
      <c r="L570" s="15">
        <v>4546.3150041300005</v>
      </c>
      <c r="M570" s="15">
        <f t="shared" si="9"/>
        <v>-612.94188686999951</v>
      </c>
      <c r="N570" s="23"/>
      <c r="O570" s="23"/>
      <c r="P570" s="23"/>
      <c r="Q570" s="23"/>
    </row>
    <row r="571" spans="1:17" ht="30" x14ac:dyDescent="0.3">
      <c r="A571" s="23"/>
      <c r="B571" s="22"/>
      <c r="C571" s="22"/>
      <c r="D571" s="13"/>
      <c r="E571" s="28"/>
      <c r="F571" s="13"/>
      <c r="G571" s="13"/>
      <c r="H571" s="13"/>
      <c r="I571" s="13" t="s">
        <v>683</v>
      </c>
      <c r="J571" s="14" t="s">
        <v>536</v>
      </c>
      <c r="K571" s="15">
        <v>11.975801000000001</v>
      </c>
      <c r="L571" s="15">
        <v>9.7017614300000012</v>
      </c>
      <c r="M571" s="15">
        <f t="shared" si="9"/>
        <v>-2.2740395699999993</v>
      </c>
      <c r="N571" s="23"/>
      <c r="O571" s="23"/>
      <c r="P571" s="23"/>
      <c r="Q571" s="23"/>
    </row>
    <row r="572" spans="1:17" ht="30" x14ac:dyDescent="0.3">
      <c r="A572" s="23"/>
      <c r="B572" s="22"/>
      <c r="C572" s="22"/>
      <c r="D572" s="13"/>
      <c r="E572" s="28"/>
      <c r="F572" s="13"/>
      <c r="G572" s="13"/>
      <c r="H572" s="13"/>
      <c r="I572" s="13" t="s">
        <v>468</v>
      </c>
      <c r="J572" s="14" t="s">
        <v>2650</v>
      </c>
      <c r="K572" s="15">
        <v>310.55</v>
      </c>
      <c r="L572" s="15">
        <v>2513.2690129300008</v>
      </c>
      <c r="M572" s="15">
        <f t="shared" si="9"/>
        <v>2202.7190129300006</v>
      </c>
      <c r="N572" s="23"/>
      <c r="O572" s="23"/>
      <c r="P572" s="23"/>
      <c r="Q572" s="23"/>
    </row>
    <row r="573" spans="1:17" ht="30" x14ac:dyDescent="0.3">
      <c r="A573" s="23"/>
      <c r="B573" s="22"/>
      <c r="C573" s="22"/>
      <c r="D573" s="13"/>
      <c r="E573" s="28"/>
      <c r="F573" s="13"/>
      <c r="G573" s="13"/>
      <c r="H573" s="13"/>
      <c r="I573" s="13" t="s">
        <v>442</v>
      </c>
      <c r="J573" s="14" t="s">
        <v>547</v>
      </c>
      <c r="K573" s="15">
        <v>118.71690700000001</v>
      </c>
      <c r="L573" s="15">
        <v>84.100806039999938</v>
      </c>
      <c r="M573" s="15">
        <f t="shared" si="9"/>
        <v>-34.616100960000068</v>
      </c>
      <c r="N573" s="23"/>
      <c r="O573" s="23"/>
      <c r="P573" s="23"/>
      <c r="Q573" s="23"/>
    </row>
    <row r="574" spans="1:17" ht="30" x14ac:dyDescent="0.3">
      <c r="A574" s="23"/>
      <c r="B574" s="22"/>
      <c r="C574" s="22"/>
      <c r="D574" s="13"/>
      <c r="E574" s="28"/>
      <c r="F574" s="13"/>
      <c r="G574" s="13"/>
      <c r="H574" s="13"/>
      <c r="I574" s="13" t="s">
        <v>515</v>
      </c>
      <c r="J574" s="14" t="s">
        <v>542</v>
      </c>
      <c r="K574" s="15">
        <v>68.698114000000004</v>
      </c>
      <c r="L574" s="15">
        <v>49.667822580000006</v>
      </c>
      <c r="M574" s="15">
        <f t="shared" si="9"/>
        <v>-19.030291419999998</v>
      </c>
      <c r="N574" s="23"/>
      <c r="O574" s="23"/>
      <c r="P574" s="23"/>
      <c r="Q574" s="23"/>
    </row>
    <row r="575" spans="1:17" ht="15" x14ac:dyDescent="0.3">
      <c r="A575" s="23"/>
      <c r="B575" s="22"/>
      <c r="C575" s="22"/>
      <c r="D575" s="13"/>
      <c r="E575" s="28"/>
      <c r="F575" s="13"/>
      <c r="G575" s="13"/>
      <c r="H575" s="13"/>
      <c r="I575" s="13" t="s">
        <v>23</v>
      </c>
      <c r="J575" s="14" t="s">
        <v>554</v>
      </c>
      <c r="K575" s="15">
        <v>61.244377999999998</v>
      </c>
      <c r="L575" s="15">
        <v>55.532105220000012</v>
      </c>
      <c r="M575" s="15">
        <f t="shared" si="9"/>
        <v>-5.7122727799999851</v>
      </c>
      <c r="N575" s="23"/>
      <c r="O575" s="23"/>
      <c r="P575" s="23"/>
      <c r="Q575" s="23"/>
    </row>
    <row r="576" spans="1:17" ht="15" x14ac:dyDescent="0.3">
      <c r="A576" s="23"/>
      <c r="B576" s="22"/>
      <c r="C576" s="22"/>
      <c r="D576" s="13"/>
      <c r="E576" s="28"/>
      <c r="F576" s="13"/>
      <c r="G576" s="13"/>
      <c r="H576" s="30" t="s">
        <v>456</v>
      </c>
      <c r="I576" s="30"/>
      <c r="J576" s="70"/>
      <c r="K576" s="35">
        <v>720.79179599999998</v>
      </c>
      <c r="L576" s="35">
        <v>461.73627831999994</v>
      </c>
      <c r="M576" s="35">
        <f t="shared" si="9"/>
        <v>-259.05551768000004</v>
      </c>
      <c r="N576" s="23"/>
      <c r="O576" s="23"/>
      <c r="P576" s="23"/>
      <c r="Q576" s="23"/>
    </row>
    <row r="577" spans="1:17" ht="15" x14ac:dyDescent="0.3">
      <c r="A577" s="23"/>
      <c r="B577" s="22"/>
      <c r="C577" s="22"/>
      <c r="D577" s="13"/>
      <c r="E577" s="28"/>
      <c r="F577" s="13"/>
      <c r="G577" s="13"/>
      <c r="H577" s="13"/>
      <c r="I577" s="13" t="s">
        <v>457</v>
      </c>
      <c r="J577" s="14" t="s">
        <v>494</v>
      </c>
      <c r="K577" s="15">
        <v>720.79179599999998</v>
      </c>
      <c r="L577" s="15">
        <v>461.73627831999994</v>
      </c>
      <c r="M577" s="15">
        <f t="shared" si="9"/>
        <v>-259.05551768000004</v>
      </c>
      <c r="N577" s="23"/>
      <c r="O577" s="23"/>
      <c r="P577" s="23"/>
      <c r="Q577" s="23"/>
    </row>
    <row r="578" spans="1:17" ht="15" x14ac:dyDescent="0.3">
      <c r="A578" s="23"/>
      <c r="B578" s="22"/>
      <c r="C578" s="22"/>
      <c r="D578" s="13"/>
      <c r="E578" s="28"/>
      <c r="F578" s="13"/>
      <c r="G578" s="13"/>
      <c r="H578" s="30" t="s">
        <v>555</v>
      </c>
      <c r="I578" s="30"/>
      <c r="J578" s="70"/>
      <c r="K578" s="35">
        <v>33.857585</v>
      </c>
      <c r="L578" s="35">
        <v>27.894790339999997</v>
      </c>
      <c r="M578" s="35">
        <f t="shared" si="9"/>
        <v>-5.9627946600000037</v>
      </c>
      <c r="N578" s="23"/>
      <c r="O578" s="23"/>
      <c r="P578" s="23"/>
      <c r="Q578" s="23"/>
    </row>
    <row r="579" spans="1:17" ht="15" x14ac:dyDescent="0.3">
      <c r="A579" s="23"/>
      <c r="B579" s="22"/>
      <c r="C579" s="22"/>
      <c r="D579" s="13"/>
      <c r="E579" s="28"/>
      <c r="F579" s="13"/>
      <c r="G579" s="13"/>
      <c r="H579" s="13"/>
      <c r="I579" s="13" t="s">
        <v>556</v>
      </c>
      <c r="J579" s="14" t="s">
        <v>557</v>
      </c>
      <c r="K579" s="15">
        <v>33.857585</v>
      </c>
      <c r="L579" s="15">
        <v>27.894790339999997</v>
      </c>
      <c r="M579" s="15">
        <f t="shared" si="9"/>
        <v>-5.9627946600000037</v>
      </c>
      <c r="N579" s="23"/>
      <c r="O579" s="23"/>
      <c r="P579" s="23"/>
      <c r="Q579" s="23"/>
    </row>
    <row r="580" spans="1:17" ht="15" x14ac:dyDescent="0.3">
      <c r="A580" s="23"/>
      <c r="B580" s="22"/>
      <c r="C580" s="22"/>
      <c r="D580" s="13"/>
      <c r="E580" s="29">
        <v>37</v>
      </c>
      <c r="F580" s="30" t="s">
        <v>326</v>
      </c>
      <c r="G580" s="30"/>
      <c r="H580" s="30"/>
      <c r="I580" s="30"/>
      <c r="J580" s="70"/>
      <c r="K580" s="35">
        <v>32.748930000000001</v>
      </c>
      <c r="L580" s="35">
        <v>32.748930000000009</v>
      </c>
      <c r="M580" s="35">
        <f t="shared" si="9"/>
        <v>0</v>
      </c>
      <c r="N580" s="23"/>
      <c r="O580" s="23"/>
      <c r="P580" s="23"/>
      <c r="Q580" s="23"/>
    </row>
    <row r="581" spans="1:17" ht="15" x14ac:dyDescent="0.3">
      <c r="A581" s="23"/>
      <c r="B581" s="22"/>
      <c r="C581" s="22"/>
      <c r="D581" s="13"/>
      <c r="E581" s="28"/>
      <c r="F581" s="13"/>
      <c r="G581" s="13" t="s">
        <v>16</v>
      </c>
      <c r="H581" s="13"/>
      <c r="I581" s="13"/>
      <c r="J581" s="14"/>
      <c r="K581" s="15">
        <v>32.748930000000001</v>
      </c>
      <c r="L581" s="15">
        <v>32.748930000000009</v>
      </c>
      <c r="M581" s="15">
        <f t="shared" si="9"/>
        <v>0</v>
      </c>
      <c r="N581" s="23"/>
      <c r="O581" s="23"/>
      <c r="P581" s="23"/>
      <c r="Q581" s="23"/>
    </row>
    <row r="582" spans="1:17" ht="15" x14ac:dyDescent="0.3">
      <c r="A582" s="23"/>
      <c r="B582" s="22"/>
      <c r="C582" s="22"/>
      <c r="D582" s="13"/>
      <c r="E582" s="28"/>
      <c r="F582" s="13"/>
      <c r="G582" s="13"/>
      <c r="H582" s="30" t="s">
        <v>17</v>
      </c>
      <c r="I582" s="30"/>
      <c r="J582" s="70"/>
      <c r="K582" s="35">
        <v>25.329713999999999</v>
      </c>
      <c r="L582" s="35">
        <v>26.749329990000007</v>
      </c>
      <c r="M582" s="35">
        <f t="shared" si="9"/>
        <v>1.4196159900000076</v>
      </c>
      <c r="N582" s="23"/>
      <c r="O582" s="23"/>
      <c r="P582" s="23"/>
      <c r="Q582" s="23"/>
    </row>
    <row r="583" spans="1:17" ht="30" x14ac:dyDescent="0.3">
      <c r="A583" s="23"/>
      <c r="B583" s="22"/>
      <c r="C583" s="22"/>
      <c r="D583" s="13"/>
      <c r="E583" s="28"/>
      <c r="F583" s="13"/>
      <c r="G583" s="13"/>
      <c r="H583" s="13"/>
      <c r="I583" s="13" t="s">
        <v>442</v>
      </c>
      <c r="J583" s="14" t="s">
        <v>2651</v>
      </c>
      <c r="K583" s="15">
        <v>25.329713999999999</v>
      </c>
      <c r="L583" s="15">
        <v>26.749329990000007</v>
      </c>
      <c r="M583" s="15">
        <f t="shared" si="9"/>
        <v>1.4196159900000076</v>
      </c>
      <c r="N583" s="23"/>
      <c r="O583" s="23"/>
      <c r="P583" s="23"/>
      <c r="Q583" s="23"/>
    </row>
    <row r="584" spans="1:17" ht="15" x14ac:dyDescent="0.3">
      <c r="A584" s="23"/>
      <c r="B584" s="22"/>
      <c r="C584" s="22"/>
      <c r="D584" s="13"/>
      <c r="E584" s="28"/>
      <c r="F584" s="13"/>
      <c r="G584" s="13"/>
      <c r="H584" s="30" t="s">
        <v>456</v>
      </c>
      <c r="I584" s="30"/>
      <c r="J584" s="70"/>
      <c r="K584" s="35">
        <v>7.4192159999999996</v>
      </c>
      <c r="L584" s="35">
        <v>5.99960001</v>
      </c>
      <c r="M584" s="35">
        <f t="shared" ref="M584:M647" si="10">L584-K584</f>
        <v>-1.4196159899999996</v>
      </c>
      <c r="N584" s="23"/>
      <c r="O584" s="23"/>
      <c r="P584" s="23"/>
      <c r="Q584" s="23"/>
    </row>
    <row r="585" spans="1:17" ht="15" x14ac:dyDescent="0.3">
      <c r="A585" s="23"/>
      <c r="B585" s="22"/>
      <c r="C585" s="22"/>
      <c r="D585" s="13"/>
      <c r="E585" s="28"/>
      <c r="F585" s="13"/>
      <c r="G585" s="13"/>
      <c r="H585" s="13"/>
      <c r="I585" s="13" t="s">
        <v>457</v>
      </c>
      <c r="J585" s="14" t="s">
        <v>494</v>
      </c>
      <c r="K585" s="15">
        <v>7.4192159999999996</v>
      </c>
      <c r="L585" s="15">
        <v>5.99960001</v>
      </c>
      <c r="M585" s="15">
        <f t="shared" si="10"/>
        <v>-1.4196159899999996</v>
      </c>
      <c r="N585" s="23"/>
      <c r="O585" s="23"/>
      <c r="P585" s="23"/>
      <c r="Q585" s="23"/>
    </row>
    <row r="586" spans="1:17" ht="15" x14ac:dyDescent="0.3">
      <c r="A586" s="23"/>
      <c r="B586" s="22"/>
      <c r="C586" s="22"/>
      <c r="D586" s="13"/>
      <c r="E586" s="29">
        <v>38</v>
      </c>
      <c r="F586" s="30" t="s">
        <v>327</v>
      </c>
      <c r="G586" s="30"/>
      <c r="H586" s="30"/>
      <c r="I586" s="30"/>
      <c r="J586" s="70"/>
      <c r="K586" s="35">
        <v>8080.2920690000001</v>
      </c>
      <c r="L586" s="35">
        <v>8080.2920690000001</v>
      </c>
      <c r="M586" s="35">
        <f t="shared" si="10"/>
        <v>0</v>
      </c>
      <c r="N586" s="23"/>
      <c r="O586" s="23"/>
      <c r="P586" s="23"/>
      <c r="Q586" s="23"/>
    </row>
    <row r="587" spans="1:17" ht="15" x14ac:dyDescent="0.3">
      <c r="A587" s="23"/>
      <c r="B587" s="22"/>
      <c r="C587" s="22"/>
      <c r="D587" s="13"/>
      <c r="E587" s="28"/>
      <c r="F587" s="13"/>
      <c r="G587" s="13" t="s">
        <v>16</v>
      </c>
      <c r="H587" s="13"/>
      <c r="I587" s="13"/>
      <c r="J587" s="14"/>
      <c r="K587" s="15">
        <v>8080.2920690000001</v>
      </c>
      <c r="L587" s="15">
        <v>8080.2920690000001</v>
      </c>
      <c r="M587" s="15">
        <f t="shared" si="10"/>
        <v>0</v>
      </c>
      <c r="N587" s="23"/>
      <c r="O587" s="23"/>
      <c r="P587" s="23"/>
      <c r="Q587" s="23"/>
    </row>
    <row r="588" spans="1:17" ht="15" x14ac:dyDescent="0.3">
      <c r="A588" s="23"/>
      <c r="B588" s="22"/>
      <c r="C588" s="22"/>
      <c r="D588" s="13"/>
      <c r="E588" s="28"/>
      <c r="F588" s="13"/>
      <c r="G588" s="13"/>
      <c r="H588" s="30" t="s">
        <v>523</v>
      </c>
      <c r="I588" s="30"/>
      <c r="J588" s="70"/>
      <c r="K588" s="35">
        <v>4801.7133199999998</v>
      </c>
      <c r="L588" s="35">
        <v>4801.7133199999998</v>
      </c>
      <c r="M588" s="35">
        <f t="shared" si="10"/>
        <v>0</v>
      </c>
      <c r="N588" s="23"/>
      <c r="O588" s="23"/>
      <c r="P588" s="23"/>
      <c r="Q588" s="23"/>
    </row>
    <row r="589" spans="1:17" ht="15" x14ac:dyDescent="0.3">
      <c r="A589" s="23"/>
      <c r="B589" s="22"/>
      <c r="C589" s="22"/>
      <c r="D589" s="13"/>
      <c r="E589" s="28"/>
      <c r="F589" s="13"/>
      <c r="G589" s="13"/>
      <c r="H589" s="13"/>
      <c r="I589" s="13" t="s">
        <v>897</v>
      </c>
      <c r="J589" s="14" t="s">
        <v>898</v>
      </c>
      <c r="K589" s="15">
        <v>2447.5527200000001</v>
      </c>
      <c r="L589" s="15">
        <v>2447.5527200000001</v>
      </c>
      <c r="M589" s="15">
        <f t="shared" si="10"/>
        <v>0</v>
      </c>
      <c r="N589" s="23"/>
      <c r="O589" s="23"/>
      <c r="P589" s="23"/>
      <c r="Q589" s="23"/>
    </row>
    <row r="590" spans="1:17" ht="15" x14ac:dyDescent="0.3">
      <c r="A590" s="23"/>
      <c r="B590" s="22"/>
      <c r="C590" s="22"/>
      <c r="D590" s="13"/>
      <c r="E590" s="28"/>
      <c r="F590" s="13"/>
      <c r="G590" s="13"/>
      <c r="H590" s="13"/>
      <c r="I590" s="13" t="s">
        <v>899</v>
      </c>
      <c r="J590" s="14" t="s">
        <v>900</v>
      </c>
      <c r="K590" s="15">
        <v>1645</v>
      </c>
      <c r="L590" s="15">
        <v>1645</v>
      </c>
      <c r="M590" s="15">
        <f t="shared" si="10"/>
        <v>0</v>
      </c>
      <c r="N590" s="23"/>
      <c r="O590" s="23"/>
      <c r="P590" s="23"/>
      <c r="Q590" s="23"/>
    </row>
    <row r="591" spans="1:17" ht="30" x14ac:dyDescent="0.3">
      <c r="A591" s="23"/>
      <c r="B591" s="22"/>
      <c r="C591" s="22"/>
      <c r="D591" s="13"/>
      <c r="E591" s="28"/>
      <c r="F591" s="13"/>
      <c r="G591" s="13"/>
      <c r="H591" s="13"/>
      <c r="I591" s="13" t="s">
        <v>901</v>
      </c>
      <c r="J591" s="14" t="s">
        <v>902</v>
      </c>
      <c r="K591" s="15">
        <v>364.54580399999998</v>
      </c>
      <c r="L591" s="15">
        <v>364.54580399999998</v>
      </c>
      <c r="M591" s="15">
        <f t="shared" si="10"/>
        <v>0</v>
      </c>
      <c r="N591" s="23"/>
      <c r="O591" s="23"/>
      <c r="P591" s="23"/>
      <c r="Q591" s="23"/>
    </row>
    <row r="592" spans="1:17" ht="30" x14ac:dyDescent="0.3">
      <c r="A592" s="23"/>
      <c r="B592" s="22"/>
      <c r="C592" s="22"/>
      <c r="D592" s="13"/>
      <c r="E592" s="28"/>
      <c r="F592" s="13"/>
      <c r="G592" s="13"/>
      <c r="H592" s="13"/>
      <c r="I592" s="13" t="s">
        <v>2109</v>
      </c>
      <c r="J592" s="14" t="s">
        <v>2110</v>
      </c>
      <c r="K592" s="15">
        <v>344.61479600000001</v>
      </c>
      <c r="L592" s="15">
        <v>344.61479600000001</v>
      </c>
      <c r="M592" s="15">
        <f t="shared" si="10"/>
        <v>0</v>
      </c>
      <c r="N592" s="23"/>
      <c r="O592" s="23"/>
      <c r="P592" s="23"/>
      <c r="Q592" s="23"/>
    </row>
    <row r="593" spans="1:17" ht="15" x14ac:dyDescent="0.3">
      <c r="A593" s="23"/>
      <c r="B593" s="22"/>
      <c r="C593" s="22"/>
      <c r="D593" s="13"/>
      <c r="E593" s="28"/>
      <c r="F593" s="13"/>
      <c r="G593" s="13"/>
      <c r="H593" s="30" t="s">
        <v>17</v>
      </c>
      <c r="I593" s="30"/>
      <c r="J593" s="70"/>
      <c r="K593" s="35">
        <v>3058.3134709999999</v>
      </c>
      <c r="L593" s="35">
        <v>3064.6534219999999</v>
      </c>
      <c r="M593" s="35">
        <f t="shared" si="10"/>
        <v>6.3399509999999282</v>
      </c>
      <c r="N593" s="23"/>
      <c r="O593" s="23"/>
      <c r="P593" s="23"/>
      <c r="Q593" s="23"/>
    </row>
    <row r="594" spans="1:17" ht="15" x14ac:dyDescent="0.3">
      <c r="A594" s="23"/>
      <c r="B594" s="22"/>
      <c r="C594" s="22"/>
      <c r="D594" s="13"/>
      <c r="E594" s="28"/>
      <c r="F594" s="13"/>
      <c r="G594" s="13"/>
      <c r="H594" s="13"/>
      <c r="I594" s="13" t="s">
        <v>466</v>
      </c>
      <c r="J594" s="14" t="s">
        <v>903</v>
      </c>
      <c r="K594" s="15">
        <v>1248.861772</v>
      </c>
      <c r="L594" s="15">
        <v>1254.202074</v>
      </c>
      <c r="M594" s="15">
        <f t="shared" si="10"/>
        <v>5.3403020000000652</v>
      </c>
      <c r="N594" s="23"/>
      <c r="O594" s="23"/>
      <c r="P594" s="23"/>
      <c r="Q594" s="23"/>
    </row>
    <row r="595" spans="1:17" ht="15" x14ac:dyDescent="0.3">
      <c r="A595" s="23"/>
      <c r="B595" s="22"/>
      <c r="C595" s="22"/>
      <c r="D595" s="13"/>
      <c r="E595" s="28"/>
      <c r="F595" s="13"/>
      <c r="G595" s="13"/>
      <c r="H595" s="13"/>
      <c r="I595" s="13" t="s">
        <v>576</v>
      </c>
      <c r="J595" s="14" t="s">
        <v>904</v>
      </c>
      <c r="K595" s="15">
        <v>1103.6445839999999</v>
      </c>
      <c r="L595" s="15">
        <v>1103.6445839999999</v>
      </c>
      <c r="M595" s="15">
        <f t="shared" si="10"/>
        <v>0</v>
      </c>
      <c r="N595" s="23"/>
      <c r="O595" s="23"/>
      <c r="P595" s="23"/>
      <c r="Q595" s="23"/>
    </row>
    <row r="596" spans="1:17" ht="30" x14ac:dyDescent="0.3">
      <c r="A596" s="23"/>
      <c r="B596" s="22"/>
      <c r="C596" s="22"/>
      <c r="D596" s="13"/>
      <c r="E596" s="28"/>
      <c r="F596" s="13"/>
      <c r="G596" s="13"/>
      <c r="H596" s="13"/>
      <c r="I596" s="13" t="s">
        <v>686</v>
      </c>
      <c r="J596" s="14" t="s">
        <v>2652</v>
      </c>
      <c r="K596" s="15">
        <v>211.492073</v>
      </c>
      <c r="L596" s="15">
        <v>211.492073</v>
      </c>
      <c r="M596" s="15">
        <f t="shared" si="10"/>
        <v>0</v>
      </c>
      <c r="N596" s="23"/>
      <c r="O596" s="23"/>
      <c r="P596" s="23"/>
      <c r="Q596" s="23"/>
    </row>
    <row r="597" spans="1:17" ht="15" x14ac:dyDescent="0.3">
      <c r="A597" s="23"/>
      <c r="B597" s="22"/>
      <c r="C597" s="22"/>
      <c r="D597" s="13"/>
      <c r="E597" s="28"/>
      <c r="F597" s="13"/>
      <c r="G597" s="13"/>
      <c r="H597" s="13"/>
      <c r="I597" s="13" t="s">
        <v>442</v>
      </c>
      <c r="J597" s="14" t="s">
        <v>905</v>
      </c>
      <c r="K597" s="15">
        <v>494.31504200000001</v>
      </c>
      <c r="L597" s="15">
        <v>495.31469099999998</v>
      </c>
      <c r="M597" s="15">
        <f t="shared" si="10"/>
        <v>0.9996489999999767</v>
      </c>
      <c r="N597" s="23"/>
      <c r="O597" s="23"/>
      <c r="P597" s="23"/>
      <c r="Q597" s="23"/>
    </row>
    <row r="598" spans="1:17" ht="15" x14ac:dyDescent="0.3">
      <c r="A598" s="23"/>
      <c r="B598" s="22"/>
      <c r="C598" s="22"/>
      <c r="D598" s="13"/>
      <c r="E598" s="28"/>
      <c r="F598" s="13"/>
      <c r="G598" s="13"/>
      <c r="H598" s="30" t="s">
        <v>456</v>
      </c>
      <c r="I598" s="30"/>
      <c r="J598" s="70"/>
      <c r="K598" s="35">
        <v>220.265278</v>
      </c>
      <c r="L598" s="35">
        <v>213.92532700000001</v>
      </c>
      <c r="M598" s="35">
        <f t="shared" si="10"/>
        <v>-6.339950999999985</v>
      </c>
      <c r="N598" s="23"/>
      <c r="O598" s="23"/>
      <c r="P598" s="23"/>
      <c r="Q598" s="23"/>
    </row>
    <row r="599" spans="1:17" ht="15" x14ac:dyDescent="0.3">
      <c r="A599" s="23"/>
      <c r="B599" s="22"/>
      <c r="C599" s="22"/>
      <c r="D599" s="13"/>
      <c r="E599" s="28"/>
      <c r="F599" s="13"/>
      <c r="G599" s="13"/>
      <c r="H599" s="13"/>
      <c r="I599" s="13" t="s">
        <v>457</v>
      </c>
      <c r="J599" s="14" t="s">
        <v>494</v>
      </c>
      <c r="K599" s="15">
        <v>200.433019</v>
      </c>
      <c r="L599" s="15">
        <v>195.26711299999999</v>
      </c>
      <c r="M599" s="15">
        <f t="shared" si="10"/>
        <v>-5.1659060000000068</v>
      </c>
      <c r="N599" s="23"/>
      <c r="O599" s="23"/>
      <c r="P599" s="23"/>
      <c r="Q599" s="23"/>
    </row>
    <row r="600" spans="1:17" ht="15" x14ac:dyDescent="0.3">
      <c r="A600" s="23"/>
      <c r="B600" s="22"/>
      <c r="C600" s="22"/>
      <c r="D600" s="13"/>
      <c r="E600" s="28"/>
      <c r="F600" s="13"/>
      <c r="G600" s="13"/>
      <c r="H600" s="13"/>
      <c r="I600" s="13" t="s">
        <v>461</v>
      </c>
      <c r="J600" s="14" t="s">
        <v>498</v>
      </c>
      <c r="K600" s="15">
        <v>19.832259000000001</v>
      </c>
      <c r="L600" s="15">
        <v>18.658214000000001</v>
      </c>
      <c r="M600" s="15">
        <f t="shared" si="10"/>
        <v>-1.1740449999999996</v>
      </c>
      <c r="N600" s="23"/>
      <c r="O600" s="23"/>
      <c r="P600" s="23"/>
      <c r="Q600" s="23"/>
    </row>
    <row r="601" spans="1:17" ht="15" x14ac:dyDescent="0.3">
      <c r="A601" s="23"/>
      <c r="B601" s="22"/>
      <c r="C601" s="22"/>
      <c r="D601" s="13"/>
      <c r="E601" s="29">
        <v>45</v>
      </c>
      <c r="F601" s="30" t="s">
        <v>378</v>
      </c>
      <c r="G601" s="30"/>
      <c r="H601" s="30"/>
      <c r="I601" s="30"/>
      <c r="J601" s="70"/>
      <c r="K601" s="35">
        <v>86.033671999999996</v>
      </c>
      <c r="L601" s="35">
        <v>86.033671999999996</v>
      </c>
      <c r="M601" s="35">
        <f t="shared" si="10"/>
        <v>0</v>
      </c>
      <c r="N601" s="23"/>
      <c r="O601" s="23"/>
      <c r="P601" s="23"/>
      <c r="Q601" s="23"/>
    </row>
    <row r="602" spans="1:17" ht="15" x14ac:dyDescent="0.3">
      <c r="A602" s="23"/>
      <c r="B602" s="22"/>
      <c r="C602" s="22"/>
      <c r="D602" s="13"/>
      <c r="E602" s="28"/>
      <c r="F602" s="13"/>
      <c r="G602" s="13" t="s">
        <v>16</v>
      </c>
      <c r="H602" s="13"/>
      <c r="I602" s="13"/>
      <c r="J602" s="14"/>
      <c r="K602" s="15">
        <v>86.033671999999996</v>
      </c>
      <c r="L602" s="15">
        <v>86.033671999999996</v>
      </c>
      <c r="M602" s="15">
        <f t="shared" si="10"/>
        <v>0</v>
      </c>
      <c r="N602" s="23"/>
      <c r="O602" s="23"/>
      <c r="P602" s="23"/>
      <c r="Q602" s="23"/>
    </row>
    <row r="603" spans="1:17" ht="15" x14ac:dyDescent="0.3">
      <c r="A603" s="23"/>
      <c r="B603" s="22"/>
      <c r="C603" s="22"/>
      <c r="D603" s="13"/>
      <c r="E603" s="28"/>
      <c r="F603" s="13"/>
      <c r="G603" s="13"/>
      <c r="H603" s="30" t="s">
        <v>17</v>
      </c>
      <c r="I603" s="30"/>
      <c r="J603" s="70"/>
      <c r="K603" s="35">
        <v>70.504209000000003</v>
      </c>
      <c r="L603" s="35">
        <v>70.497685279999999</v>
      </c>
      <c r="M603" s="35">
        <f t="shared" si="10"/>
        <v>-6.5237200000041184E-3</v>
      </c>
      <c r="N603" s="23"/>
      <c r="O603" s="23"/>
      <c r="P603" s="23"/>
      <c r="Q603" s="23"/>
    </row>
    <row r="604" spans="1:17" ht="15" x14ac:dyDescent="0.3">
      <c r="A604" s="23"/>
      <c r="B604" s="22"/>
      <c r="C604" s="22"/>
      <c r="D604" s="13"/>
      <c r="E604" s="28"/>
      <c r="F604" s="13"/>
      <c r="G604" s="13"/>
      <c r="H604" s="13"/>
      <c r="I604" s="13" t="s">
        <v>580</v>
      </c>
      <c r="J604" s="14" t="s">
        <v>906</v>
      </c>
      <c r="K604" s="15">
        <v>27.374492</v>
      </c>
      <c r="L604" s="15">
        <v>27.28591909</v>
      </c>
      <c r="M604" s="15">
        <f t="shared" si="10"/>
        <v>-8.8572909999999894E-2</v>
      </c>
      <c r="N604" s="23"/>
      <c r="O604" s="23"/>
      <c r="P604" s="23"/>
      <c r="Q604" s="23"/>
    </row>
    <row r="605" spans="1:17" ht="15" x14ac:dyDescent="0.3">
      <c r="A605" s="23"/>
      <c r="B605" s="22"/>
      <c r="C605" s="22"/>
      <c r="D605" s="13"/>
      <c r="E605" s="28"/>
      <c r="F605" s="13"/>
      <c r="G605" s="13"/>
      <c r="H605" s="13"/>
      <c r="I605" s="13" t="s">
        <v>582</v>
      </c>
      <c r="J605" s="14" t="s">
        <v>907</v>
      </c>
      <c r="K605" s="15">
        <v>43.129716999999999</v>
      </c>
      <c r="L605" s="15">
        <v>43.211766189999999</v>
      </c>
      <c r="M605" s="15">
        <f t="shared" si="10"/>
        <v>8.2049189999999328E-2</v>
      </c>
      <c r="N605" s="23"/>
      <c r="O605" s="23"/>
      <c r="P605" s="23"/>
      <c r="Q605" s="23"/>
    </row>
    <row r="606" spans="1:17" ht="15" x14ac:dyDescent="0.3">
      <c r="A606" s="23"/>
      <c r="B606" s="22"/>
      <c r="C606" s="22"/>
      <c r="D606" s="13"/>
      <c r="E606" s="28"/>
      <c r="F606" s="13"/>
      <c r="G606" s="13"/>
      <c r="H606" s="30" t="s">
        <v>456</v>
      </c>
      <c r="I606" s="30"/>
      <c r="J606" s="70"/>
      <c r="K606" s="35">
        <v>15.529463</v>
      </c>
      <c r="L606" s="35">
        <v>15.53598672</v>
      </c>
      <c r="M606" s="35">
        <f t="shared" si="10"/>
        <v>6.5237200000005657E-3</v>
      </c>
      <c r="N606" s="23"/>
      <c r="O606" s="23"/>
      <c r="P606" s="23"/>
      <c r="Q606" s="23"/>
    </row>
    <row r="607" spans="1:17" ht="15" x14ac:dyDescent="0.3">
      <c r="A607" s="23"/>
      <c r="B607" s="22"/>
      <c r="C607" s="22"/>
      <c r="D607" s="13"/>
      <c r="E607" s="28"/>
      <c r="F607" s="13"/>
      <c r="G607" s="13"/>
      <c r="H607" s="13"/>
      <c r="I607" s="13" t="s">
        <v>457</v>
      </c>
      <c r="J607" s="14" t="s">
        <v>494</v>
      </c>
      <c r="K607" s="15">
        <v>12.821355000000001</v>
      </c>
      <c r="L607" s="15">
        <v>12.827878720000001</v>
      </c>
      <c r="M607" s="15">
        <f t="shared" si="10"/>
        <v>6.5237200000005657E-3</v>
      </c>
      <c r="N607" s="23"/>
      <c r="O607" s="23"/>
      <c r="P607" s="23"/>
      <c r="Q607" s="23"/>
    </row>
    <row r="608" spans="1:17" ht="15" x14ac:dyDescent="0.3">
      <c r="A608" s="23"/>
      <c r="B608" s="22"/>
      <c r="C608" s="22"/>
      <c r="D608" s="13"/>
      <c r="E608" s="28"/>
      <c r="F608" s="13"/>
      <c r="G608" s="13"/>
      <c r="H608" s="13"/>
      <c r="I608" s="13" t="s">
        <v>461</v>
      </c>
      <c r="J608" s="14" t="s">
        <v>498</v>
      </c>
      <c r="K608" s="15">
        <v>2.7081080000000002</v>
      </c>
      <c r="L608" s="15">
        <v>2.7081080000000002</v>
      </c>
      <c r="M608" s="15">
        <f t="shared" si="10"/>
        <v>0</v>
      </c>
      <c r="N608" s="23"/>
      <c r="O608" s="23"/>
      <c r="P608" s="23"/>
      <c r="Q608" s="23"/>
    </row>
    <row r="609" spans="1:17" ht="15" x14ac:dyDescent="0.3">
      <c r="A609" s="23"/>
      <c r="B609" s="22"/>
      <c r="C609" s="22"/>
      <c r="D609" s="13"/>
      <c r="E609" s="29">
        <v>46</v>
      </c>
      <c r="F609" s="30" t="s">
        <v>379</v>
      </c>
      <c r="G609" s="30"/>
      <c r="H609" s="30"/>
      <c r="I609" s="30"/>
      <c r="J609" s="70"/>
      <c r="K609" s="35">
        <v>94.822891999999996</v>
      </c>
      <c r="L609" s="35">
        <v>94.822891999999968</v>
      </c>
      <c r="M609" s="35">
        <f t="shared" si="10"/>
        <v>0</v>
      </c>
      <c r="N609" s="23"/>
      <c r="O609" s="23"/>
      <c r="P609" s="23"/>
      <c r="Q609" s="23"/>
    </row>
    <row r="610" spans="1:17" ht="15" x14ac:dyDescent="0.3">
      <c r="A610" s="23"/>
      <c r="B610" s="22"/>
      <c r="C610" s="22"/>
      <c r="D610" s="13"/>
      <c r="E610" s="28"/>
      <c r="F610" s="13"/>
      <c r="G610" s="13" t="s">
        <v>16</v>
      </c>
      <c r="H610" s="13"/>
      <c r="I610" s="13"/>
      <c r="J610" s="14"/>
      <c r="K610" s="15">
        <v>94.822891999999996</v>
      </c>
      <c r="L610" s="15">
        <v>94.822891999999968</v>
      </c>
      <c r="M610" s="15">
        <f t="shared" si="10"/>
        <v>0</v>
      </c>
      <c r="N610" s="23"/>
      <c r="O610" s="23"/>
      <c r="P610" s="23"/>
      <c r="Q610" s="23"/>
    </row>
    <row r="611" spans="1:17" ht="15" x14ac:dyDescent="0.3">
      <c r="A611" s="23"/>
      <c r="B611" s="22"/>
      <c r="C611" s="22"/>
      <c r="D611" s="13"/>
      <c r="E611" s="28"/>
      <c r="F611" s="13"/>
      <c r="G611" s="13"/>
      <c r="H611" s="30" t="s">
        <v>17</v>
      </c>
      <c r="I611" s="30"/>
      <c r="J611" s="70"/>
      <c r="K611" s="35">
        <v>82.362791999999999</v>
      </c>
      <c r="L611" s="35">
        <v>79.245634189999976</v>
      </c>
      <c r="M611" s="35">
        <f t="shared" si="10"/>
        <v>-3.1171578100000232</v>
      </c>
      <c r="N611" s="23"/>
      <c r="O611" s="23"/>
      <c r="P611" s="23"/>
      <c r="Q611" s="23"/>
    </row>
    <row r="612" spans="1:17" ht="15" x14ac:dyDescent="0.3">
      <c r="A612" s="23"/>
      <c r="B612" s="22"/>
      <c r="C612" s="22"/>
      <c r="D612" s="13"/>
      <c r="E612" s="28"/>
      <c r="F612" s="13"/>
      <c r="G612" s="13"/>
      <c r="H612" s="13"/>
      <c r="I612" s="13" t="s">
        <v>580</v>
      </c>
      <c r="J612" s="14" t="s">
        <v>908</v>
      </c>
      <c r="K612" s="15">
        <v>48.160679000000002</v>
      </c>
      <c r="L612" s="15">
        <v>43.633548629999979</v>
      </c>
      <c r="M612" s="15">
        <f t="shared" si="10"/>
        <v>-4.5271303700000232</v>
      </c>
      <c r="N612" s="23"/>
      <c r="O612" s="23"/>
      <c r="P612" s="23"/>
      <c r="Q612" s="23"/>
    </row>
    <row r="613" spans="1:17" ht="15" x14ac:dyDescent="0.3">
      <c r="A613" s="23"/>
      <c r="B613" s="22"/>
      <c r="C613" s="22"/>
      <c r="D613" s="13"/>
      <c r="E613" s="28"/>
      <c r="F613" s="13"/>
      <c r="G613" s="13"/>
      <c r="H613" s="13"/>
      <c r="I613" s="13" t="s">
        <v>582</v>
      </c>
      <c r="J613" s="14" t="s">
        <v>909</v>
      </c>
      <c r="K613" s="15">
        <v>26.330981000000001</v>
      </c>
      <c r="L613" s="15">
        <v>28.247655049999988</v>
      </c>
      <c r="M613" s="15">
        <f t="shared" si="10"/>
        <v>1.9166740499999868</v>
      </c>
      <c r="N613" s="23"/>
      <c r="O613" s="23"/>
      <c r="P613" s="23"/>
      <c r="Q613" s="23"/>
    </row>
    <row r="614" spans="1:17" ht="15" x14ac:dyDescent="0.3">
      <c r="A614" s="23"/>
      <c r="B614" s="22"/>
      <c r="C614" s="22"/>
      <c r="D614" s="13"/>
      <c r="E614" s="28"/>
      <c r="F614" s="13"/>
      <c r="G614" s="13"/>
      <c r="H614" s="13"/>
      <c r="I614" s="13" t="s">
        <v>442</v>
      </c>
      <c r="J614" s="14" t="s">
        <v>910</v>
      </c>
      <c r="K614" s="15">
        <v>7.8711320000000002</v>
      </c>
      <c r="L614" s="15">
        <v>7.3644305100000009</v>
      </c>
      <c r="M614" s="15">
        <f t="shared" si="10"/>
        <v>-0.50670148999999931</v>
      </c>
      <c r="N614" s="23"/>
      <c r="O614" s="23"/>
      <c r="P614" s="23"/>
      <c r="Q614" s="23"/>
    </row>
    <row r="615" spans="1:17" ht="15" x14ac:dyDescent="0.3">
      <c r="A615" s="23"/>
      <c r="B615" s="22"/>
      <c r="C615" s="22"/>
      <c r="D615" s="13"/>
      <c r="E615" s="28"/>
      <c r="F615" s="13"/>
      <c r="G615" s="13"/>
      <c r="H615" s="30" t="s">
        <v>456</v>
      </c>
      <c r="I615" s="30"/>
      <c r="J615" s="70"/>
      <c r="K615" s="35">
        <v>12.460100000000001</v>
      </c>
      <c r="L615" s="35">
        <v>15.577257810000001</v>
      </c>
      <c r="M615" s="35">
        <f t="shared" si="10"/>
        <v>3.1171578100000001</v>
      </c>
      <c r="N615" s="23"/>
      <c r="O615" s="23"/>
      <c r="P615" s="23"/>
      <c r="Q615" s="23"/>
    </row>
    <row r="616" spans="1:17" ht="15" x14ac:dyDescent="0.3">
      <c r="A616" s="23"/>
      <c r="B616" s="22"/>
      <c r="C616" s="22"/>
      <c r="D616" s="13"/>
      <c r="E616" s="28"/>
      <c r="F616" s="13"/>
      <c r="G616" s="13"/>
      <c r="H616" s="13"/>
      <c r="I616" s="13" t="s">
        <v>457</v>
      </c>
      <c r="J616" s="14" t="s">
        <v>494</v>
      </c>
      <c r="K616" s="15">
        <v>9.8941579999999991</v>
      </c>
      <c r="L616" s="15">
        <v>12.30968818</v>
      </c>
      <c r="M616" s="15">
        <f t="shared" si="10"/>
        <v>2.4155301800000011</v>
      </c>
      <c r="N616" s="23"/>
      <c r="O616" s="23"/>
      <c r="P616" s="23"/>
      <c r="Q616" s="23"/>
    </row>
    <row r="617" spans="1:17" ht="15" x14ac:dyDescent="0.3">
      <c r="A617" s="23"/>
      <c r="B617" s="22"/>
      <c r="C617" s="22"/>
      <c r="D617" s="13"/>
      <c r="E617" s="28"/>
      <c r="F617" s="13"/>
      <c r="G617" s="13"/>
      <c r="H617" s="13"/>
      <c r="I617" s="13" t="s">
        <v>461</v>
      </c>
      <c r="J617" s="14" t="s">
        <v>498</v>
      </c>
      <c r="K617" s="15">
        <v>2.5659420000000002</v>
      </c>
      <c r="L617" s="15">
        <v>3.2675696300000006</v>
      </c>
      <c r="M617" s="15">
        <f t="shared" si="10"/>
        <v>0.70162763000000039</v>
      </c>
      <c r="N617" s="23"/>
      <c r="O617" s="23"/>
      <c r="P617" s="23"/>
      <c r="Q617" s="23"/>
    </row>
    <row r="618" spans="1:17" ht="15" x14ac:dyDescent="0.3">
      <c r="A618" s="23"/>
      <c r="B618" s="22"/>
      <c r="C618" s="22"/>
      <c r="D618" s="13"/>
      <c r="E618" s="29">
        <v>47</v>
      </c>
      <c r="F618" s="30" t="s">
        <v>380</v>
      </c>
      <c r="G618" s="30"/>
      <c r="H618" s="30"/>
      <c r="I618" s="30"/>
      <c r="J618" s="70"/>
      <c r="K618" s="35">
        <v>2766.6190529999999</v>
      </c>
      <c r="L618" s="35">
        <v>2777.197666</v>
      </c>
      <c r="M618" s="35">
        <f t="shared" si="10"/>
        <v>10.578613000000132</v>
      </c>
      <c r="N618" s="23"/>
      <c r="O618" s="23"/>
      <c r="P618" s="23"/>
      <c r="Q618" s="23"/>
    </row>
    <row r="619" spans="1:17" ht="15" x14ac:dyDescent="0.3">
      <c r="A619" s="23"/>
      <c r="B619" s="22"/>
      <c r="C619" s="22"/>
      <c r="D619" s="13"/>
      <c r="E619" s="28"/>
      <c r="F619" s="13"/>
      <c r="G619" s="13" t="s">
        <v>16</v>
      </c>
      <c r="H619" s="13"/>
      <c r="I619" s="13"/>
      <c r="J619" s="14"/>
      <c r="K619" s="15">
        <v>2766.6190529999999</v>
      </c>
      <c r="L619" s="15">
        <v>2777.197666</v>
      </c>
      <c r="M619" s="15">
        <f t="shared" si="10"/>
        <v>10.578613000000132</v>
      </c>
      <c r="N619" s="23"/>
      <c r="O619" s="23"/>
      <c r="P619" s="23"/>
      <c r="Q619" s="23"/>
    </row>
    <row r="620" spans="1:17" ht="15" x14ac:dyDescent="0.3">
      <c r="A620" s="23"/>
      <c r="B620" s="22"/>
      <c r="C620" s="22"/>
      <c r="D620" s="13"/>
      <c r="E620" s="28"/>
      <c r="F620" s="13"/>
      <c r="G620" s="13"/>
      <c r="H620" s="30" t="s">
        <v>523</v>
      </c>
      <c r="I620" s="30"/>
      <c r="J620" s="70"/>
      <c r="K620" s="35">
        <v>453.13066600000002</v>
      </c>
      <c r="L620" s="35">
        <v>453.56583729999994</v>
      </c>
      <c r="M620" s="35">
        <f t="shared" si="10"/>
        <v>0.43517129999992221</v>
      </c>
      <c r="N620" s="23"/>
      <c r="O620" s="23"/>
      <c r="P620" s="23"/>
      <c r="Q620" s="23"/>
    </row>
    <row r="621" spans="1:17" ht="15" x14ac:dyDescent="0.3">
      <c r="A621" s="23"/>
      <c r="B621" s="22"/>
      <c r="C621" s="22"/>
      <c r="D621" s="13"/>
      <c r="E621" s="28"/>
      <c r="F621" s="13"/>
      <c r="G621" s="13"/>
      <c r="H621" s="13"/>
      <c r="I621" s="13" t="s">
        <v>2111</v>
      </c>
      <c r="J621" s="14" t="s">
        <v>2112</v>
      </c>
      <c r="K621" s="15">
        <v>0.2</v>
      </c>
      <c r="L621" s="15">
        <v>0.2</v>
      </c>
      <c r="M621" s="15">
        <f t="shared" si="10"/>
        <v>0</v>
      </c>
      <c r="N621" s="23"/>
      <c r="O621" s="23"/>
      <c r="P621" s="23"/>
      <c r="Q621" s="23"/>
    </row>
    <row r="622" spans="1:17" ht="15" x14ac:dyDescent="0.3">
      <c r="A622" s="23"/>
      <c r="B622" s="22"/>
      <c r="C622" s="22"/>
      <c r="D622" s="13"/>
      <c r="E622" s="28"/>
      <c r="F622" s="13"/>
      <c r="G622" s="13"/>
      <c r="H622" s="13"/>
      <c r="I622" s="13" t="s">
        <v>911</v>
      </c>
      <c r="J622" s="14" t="s">
        <v>912</v>
      </c>
      <c r="K622" s="15">
        <v>292.85861399999999</v>
      </c>
      <c r="L622" s="15">
        <v>293.63594018999999</v>
      </c>
      <c r="M622" s="15">
        <f t="shared" si="10"/>
        <v>0.77732618999999659</v>
      </c>
      <c r="N622" s="23"/>
      <c r="O622" s="23"/>
      <c r="P622" s="23"/>
      <c r="Q622" s="23"/>
    </row>
    <row r="623" spans="1:17" ht="15" x14ac:dyDescent="0.3">
      <c r="A623" s="23"/>
      <c r="B623" s="22"/>
      <c r="C623" s="22"/>
      <c r="D623" s="13"/>
      <c r="E623" s="28"/>
      <c r="F623" s="13"/>
      <c r="G623" s="13"/>
      <c r="H623" s="13"/>
      <c r="I623" s="13" t="s">
        <v>913</v>
      </c>
      <c r="J623" s="14" t="s">
        <v>914</v>
      </c>
      <c r="K623" s="15">
        <v>120</v>
      </c>
      <c r="L623" s="15">
        <v>113.60413183999999</v>
      </c>
      <c r="M623" s="15">
        <f t="shared" si="10"/>
        <v>-6.3958681600000062</v>
      </c>
      <c r="N623" s="23"/>
      <c r="O623" s="23"/>
      <c r="P623" s="23"/>
      <c r="Q623" s="23"/>
    </row>
    <row r="624" spans="1:17" ht="30" x14ac:dyDescent="0.3">
      <c r="A624" s="23"/>
      <c r="B624" s="22"/>
      <c r="C624" s="22"/>
      <c r="D624" s="13"/>
      <c r="E624" s="28"/>
      <c r="F624" s="13"/>
      <c r="G624" s="13"/>
      <c r="H624" s="13"/>
      <c r="I624" s="13" t="s">
        <v>915</v>
      </c>
      <c r="J624" s="14" t="s">
        <v>2653</v>
      </c>
      <c r="K624" s="15">
        <v>19.744729</v>
      </c>
      <c r="L624" s="15">
        <v>26.15968501</v>
      </c>
      <c r="M624" s="15">
        <f t="shared" si="10"/>
        <v>6.4149560100000009</v>
      </c>
      <c r="N624" s="23"/>
      <c r="O624" s="23"/>
      <c r="P624" s="23"/>
      <c r="Q624" s="23"/>
    </row>
    <row r="625" spans="1:17" ht="15" x14ac:dyDescent="0.3">
      <c r="A625" s="23"/>
      <c r="B625" s="22"/>
      <c r="C625" s="22"/>
      <c r="D625" s="13"/>
      <c r="E625" s="28"/>
      <c r="F625" s="13"/>
      <c r="G625" s="13"/>
      <c r="H625" s="13"/>
      <c r="I625" s="13" t="s">
        <v>916</v>
      </c>
      <c r="J625" s="14" t="s">
        <v>917</v>
      </c>
      <c r="K625" s="15">
        <v>20.327323</v>
      </c>
      <c r="L625" s="15">
        <v>19.966080259999998</v>
      </c>
      <c r="M625" s="15">
        <f t="shared" si="10"/>
        <v>-0.36124274000000156</v>
      </c>
      <c r="N625" s="23"/>
      <c r="O625" s="23"/>
      <c r="P625" s="23"/>
      <c r="Q625" s="23"/>
    </row>
    <row r="626" spans="1:17" ht="15" x14ac:dyDescent="0.3">
      <c r="A626" s="23"/>
      <c r="B626" s="22"/>
      <c r="C626" s="22"/>
      <c r="D626" s="13"/>
      <c r="E626" s="28"/>
      <c r="F626" s="13"/>
      <c r="G626" s="13"/>
      <c r="H626" s="30" t="s">
        <v>17</v>
      </c>
      <c r="I626" s="30"/>
      <c r="J626" s="70"/>
      <c r="K626" s="35">
        <v>2143.5461810000002</v>
      </c>
      <c r="L626" s="35">
        <v>2170.8681174199996</v>
      </c>
      <c r="M626" s="35">
        <f t="shared" si="10"/>
        <v>27.321936419999474</v>
      </c>
      <c r="N626" s="23"/>
      <c r="O626" s="23"/>
      <c r="P626" s="23"/>
      <c r="Q626" s="23"/>
    </row>
    <row r="627" spans="1:17" ht="15" x14ac:dyDescent="0.3">
      <c r="A627" s="23"/>
      <c r="B627" s="22"/>
      <c r="C627" s="22"/>
      <c r="D627" s="13"/>
      <c r="E627" s="28"/>
      <c r="F627" s="13"/>
      <c r="G627" s="13"/>
      <c r="H627" s="13"/>
      <c r="I627" s="13" t="s">
        <v>465</v>
      </c>
      <c r="J627" s="14" t="s">
        <v>525</v>
      </c>
      <c r="K627" s="15">
        <v>27.919744000000001</v>
      </c>
      <c r="L627" s="15">
        <v>28.06394628000001</v>
      </c>
      <c r="M627" s="15">
        <f t="shared" si="10"/>
        <v>0.1442022800000089</v>
      </c>
      <c r="N627" s="23"/>
      <c r="O627" s="23"/>
      <c r="P627" s="23"/>
      <c r="Q627" s="23"/>
    </row>
    <row r="628" spans="1:17" ht="15" x14ac:dyDescent="0.3">
      <c r="A628" s="23"/>
      <c r="B628" s="22"/>
      <c r="C628" s="22"/>
      <c r="D628" s="13"/>
      <c r="E628" s="28"/>
      <c r="F628" s="13"/>
      <c r="G628" s="13"/>
      <c r="H628" s="13"/>
      <c r="I628" s="13" t="s">
        <v>683</v>
      </c>
      <c r="J628" s="14" t="s">
        <v>918</v>
      </c>
      <c r="K628" s="15">
        <v>40.019109</v>
      </c>
      <c r="L628" s="15">
        <v>50.597721999999997</v>
      </c>
      <c r="M628" s="15">
        <f t="shared" si="10"/>
        <v>10.578612999999997</v>
      </c>
      <c r="N628" s="23"/>
      <c r="O628" s="23"/>
      <c r="P628" s="23"/>
      <c r="Q628" s="23"/>
    </row>
    <row r="629" spans="1:17" ht="15" x14ac:dyDescent="0.3">
      <c r="A629" s="23"/>
      <c r="B629" s="22"/>
      <c r="C629" s="22"/>
      <c r="D629" s="13"/>
      <c r="E629" s="28"/>
      <c r="F629" s="13"/>
      <c r="G629" s="13"/>
      <c r="H629" s="13"/>
      <c r="I629" s="13" t="s">
        <v>485</v>
      </c>
      <c r="J629" s="14" t="s">
        <v>2654</v>
      </c>
      <c r="K629" s="15">
        <v>107.138558</v>
      </c>
      <c r="L629" s="15">
        <v>107.138558</v>
      </c>
      <c r="M629" s="15">
        <f t="shared" si="10"/>
        <v>0</v>
      </c>
      <c r="N629" s="23"/>
      <c r="O629" s="23"/>
      <c r="P629" s="23"/>
      <c r="Q629" s="23"/>
    </row>
    <row r="630" spans="1:17" ht="15" x14ac:dyDescent="0.3">
      <c r="A630" s="23"/>
      <c r="B630" s="22"/>
      <c r="C630" s="22"/>
      <c r="D630" s="13"/>
      <c r="E630" s="28"/>
      <c r="F630" s="13"/>
      <c r="G630" s="13"/>
      <c r="H630" s="13"/>
      <c r="I630" s="13" t="s">
        <v>725</v>
      </c>
      <c r="J630" s="14" t="s">
        <v>919</v>
      </c>
      <c r="K630" s="15">
        <v>137.86631399999999</v>
      </c>
      <c r="L630" s="15">
        <v>137.80392699999999</v>
      </c>
      <c r="M630" s="15">
        <f t="shared" si="10"/>
        <v>-6.238700000000108E-2</v>
      </c>
      <c r="N630" s="23"/>
      <c r="O630" s="23"/>
      <c r="P630" s="23"/>
      <c r="Q630" s="23"/>
    </row>
    <row r="631" spans="1:17" ht="15" x14ac:dyDescent="0.3">
      <c r="A631" s="23"/>
      <c r="B631" s="22"/>
      <c r="C631" s="22"/>
      <c r="D631" s="13"/>
      <c r="E631" s="28"/>
      <c r="F631" s="13"/>
      <c r="G631" s="13"/>
      <c r="H631" s="13"/>
      <c r="I631" s="13" t="s">
        <v>491</v>
      </c>
      <c r="J631" s="14" t="s">
        <v>920</v>
      </c>
      <c r="K631" s="15">
        <v>484.952585</v>
      </c>
      <c r="L631" s="15">
        <v>490.41529149000002</v>
      </c>
      <c r="M631" s="15">
        <f t="shared" si="10"/>
        <v>5.4627064900000164</v>
      </c>
      <c r="N631" s="23"/>
      <c r="O631" s="23"/>
      <c r="P631" s="23"/>
      <c r="Q631" s="23"/>
    </row>
    <row r="632" spans="1:17" ht="15" x14ac:dyDescent="0.3">
      <c r="A632" s="23"/>
      <c r="B632" s="22"/>
      <c r="C632" s="22"/>
      <c r="D632" s="13"/>
      <c r="E632" s="28"/>
      <c r="F632" s="13"/>
      <c r="G632" s="13"/>
      <c r="H632" s="13"/>
      <c r="I632" s="13" t="s">
        <v>757</v>
      </c>
      <c r="J632" s="14" t="s">
        <v>921</v>
      </c>
      <c r="K632" s="15">
        <v>38.548949</v>
      </c>
      <c r="L632" s="15">
        <v>38.735068640000001</v>
      </c>
      <c r="M632" s="15">
        <f t="shared" si="10"/>
        <v>0.18611964000000114</v>
      </c>
      <c r="N632" s="23"/>
      <c r="O632" s="23"/>
      <c r="P632" s="23"/>
      <c r="Q632" s="23"/>
    </row>
    <row r="633" spans="1:17" ht="30" x14ac:dyDescent="0.3">
      <c r="A633" s="23"/>
      <c r="B633" s="22"/>
      <c r="C633" s="22"/>
      <c r="D633" s="13"/>
      <c r="E633" s="28"/>
      <c r="F633" s="13"/>
      <c r="G633" s="13"/>
      <c r="H633" s="13"/>
      <c r="I633" s="13" t="s">
        <v>579</v>
      </c>
      <c r="J633" s="14" t="s">
        <v>2655</v>
      </c>
      <c r="K633" s="15">
        <v>21.448242</v>
      </c>
      <c r="L633" s="15">
        <v>21.448242</v>
      </c>
      <c r="M633" s="15">
        <f t="shared" si="10"/>
        <v>0</v>
      </c>
      <c r="N633" s="23"/>
      <c r="O633" s="23"/>
      <c r="P633" s="23"/>
      <c r="Q633" s="23"/>
    </row>
    <row r="634" spans="1:17" ht="15" x14ac:dyDescent="0.3">
      <c r="A634" s="23"/>
      <c r="B634" s="22"/>
      <c r="C634" s="22"/>
      <c r="D634" s="13"/>
      <c r="E634" s="28"/>
      <c r="F634" s="13"/>
      <c r="G634" s="13"/>
      <c r="H634" s="13"/>
      <c r="I634" s="13" t="s">
        <v>672</v>
      </c>
      <c r="J634" s="14" t="s">
        <v>2620</v>
      </c>
      <c r="K634" s="15">
        <v>0</v>
      </c>
      <c r="L634" s="15">
        <v>894.6</v>
      </c>
      <c r="M634" s="15">
        <f t="shared" si="10"/>
        <v>894.6</v>
      </c>
      <c r="N634" s="23"/>
      <c r="O634" s="23"/>
      <c r="P634" s="23"/>
      <c r="Q634" s="23"/>
    </row>
    <row r="635" spans="1:17" ht="30" x14ac:dyDescent="0.3">
      <c r="A635" s="23"/>
      <c r="B635" s="22"/>
      <c r="C635" s="22"/>
      <c r="D635" s="13"/>
      <c r="E635" s="28"/>
      <c r="F635" s="13"/>
      <c r="G635" s="13"/>
      <c r="H635" s="13"/>
      <c r="I635" s="13" t="s">
        <v>501</v>
      </c>
      <c r="J635" s="14" t="s">
        <v>2656</v>
      </c>
      <c r="K635" s="15">
        <v>52.773741999999999</v>
      </c>
      <c r="L635" s="15">
        <v>52.773741999999999</v>
      </c>
      <c r="M635" s="15">
        <f t="shared" si="10"/>
        <v>0</v>
      </c>
      <c r="N635" s="23"/>
      <c r="O635" s="23"/>
      <c r="P635" s="23"/>
      <c r="Q635" s="23"/>
    </row>
    <row r="636" spans="1:17" ht="15" x14ac:dyDescent="0.3">
      <c r="A636" s="23"/>
      <c r="B636" s="22"/>
      <c r="C636" s="22"/>
      <c r="D636" s="13"/>
      <c r="E636" s="28"/>
      <c r="F636" s="13"/>
      <c r="G636" s="13"/>
      <c r="H636" s="13"/>
      <c r="I636" s="13" t="s">
        <v>694</v>
      </c>
      <c r="J636" s="14" t="s">
        <v>922</v>
      </c>
      <c r="K636" s="15">
        <v>62.869152999999997</v>
      </c>
      <c r="L636" s="15">
        <v>64.07224484000001</v>
      </c>
      <c r="M636" s="15">
        <f t="shared" si="10"/>
        <v>1.2030918400000132</v>
      </c>
      <c r="N636" s="23"/>
      <c r="O636" s="23"/>
      <c r="P636" s="23"/>
      <c r="Q636" s="23"/>
    </row>
    <row r="637" spans="1:17" ht="15" x14ac:dyDescent="0.3">
      <c r="A637" s="23"/>
      <c r="B637" s="22"/>
      <c r="C637" s="22"/>
      <c r="D637" s="13"/>
      <c r="E637" s="28"/>
      <c r="F637" s="13"/>
      <c r="G637" s="13"/>
      <c r="H637" s="13"/>
      <c r="I637" s="13" t="s">
        <v>767</v>
      </c>
      <c r="J637" s="13" t="s">
        <v>923</v>
      </c>
      <c r="K637" s="15">
        <v>179.78265099999999</v>
      </c>
      <c r="L637" s="15">
        <v>182.14189210000015</v>
      </c>
      <c r="M637" s="15">
        <f t="shared" si="10"/>
        <v>2.3592411000001619</v>
      </c>
      <c r="N637" s="23"/>
      <c r="O637" s="23"/>
      <c r="P637" s="23"/>
      <c r="Q637" s="23"/>
    </row>
    <row r="638" spans="1:17" ht="15" x14ac:dyDescent="0.3">
      <c r="A638" s="23"/>
      <c r="B638" s="22"/>
      <c r="C638" s="22"/>
      <c r="D638" s="13"/>
      <c r="E638" s="28"/>
      <c r="F638" s="13"/>
      <c r="G638" s="13"/>
      <c r="H638" s="13"/>
      <c r="I638" s="13" t="s">
        <v>541</v>
      </c>
      <c r="J638" s="14" t="s">
        <v>2657</v>
      </c>
      <c r="K638" s="15">
        <v>1.363162</v>
      </c>
      <c r="L638" s="15">
        <v>1.21895972</v>
      </c>
      <c r="M638" s="15">
        <f t="shared" si="10"/>
        <v>-0.14420228000000002</v>
      </c>
      <c r="N638" s="23"/>
      <c r="O638" s="23"/>
      <c r="P638" s="23"/>
      <c r="Q638" s="23"/>
    </row>
    <row r="639" spans="1:17" ht="45" x14ac:dyDescent="0.3">
      <c r="A639" s="23"/>
      <c r="B639" s="22"/>
      <c r="C639" s="22"/>
      <c r="D639" s="13"/>
      <c r="E639" s="28"/>
      <c r="F639" s="13"/>
      <c r="G639" s="13"/>
      <c r="H639" s="13"/>
      <c r="I639" s="13" t="s">
        <v>2658</v>
      </c>
      <c r="J639" s="14" t="s">
        <v>2659</v>
      </c>
      <c r="K639" s="15">
        <v>17.732156</v>
      </c>
      <c r="L639" s="15">
        <v>19.277092360000001</v>
      </c>
      <c r="M639" s="15">
        <f t="shared" si="10"/>
        <v>1.5449363600000012</v>
      </c>
      <c r="N639" s="23"/>
      <c r="O639" s="23"/>
      <c r="P639" s="23"/>
      <c r="Q639" s="23"/>
    </row>
    <row r="640" spans="1:17" ht="30" x14ac:dyDescent="0.3">
      <c r="A640" s="23"/>
      <c r="B640" s="22"/>
      <c r="C640" s="22"/>
      <c r="D640" s="13"/>
      <c r="E640" s="28"/>
      <c r="F640" s="13"/>
      <c r="G640" s="13"/>
      <c r="H640" s="13"/>
      <c r="I640" s="13" t="s">
        <v>543</v>
      </c>
      <c r="J640" s="14" t="s">
        <v>2660</v>
      </c>
      <c r="K640" s="15">
        <v>76.531816000000006</v>
      </c>
      <c r="L640" s="15">
        <v>82.581430990000001</v>
      </c>
      <c r="M640" s="15">
        <f t="shared" si="10"/>
        <v>6.0496149899999949</v>
      </c>
      <c r="N640" s="23"/>
      <c r="O640" s="23"/>
      <c r="P640" s="23"/>
      <c r="Q640" s="23"/>
    </row>
    <row r="641" spans="1:17" ht="15" x14ac:dyDescent="0.3">
      <c r="A641" s="23"/>
      <c r="B641" s="22"/>
      <c r="C641" s="22"/>
      <c r="D641" s="13"/>
      <c r="E641" s="28"/>
      <c r="F641" s="13"/>
      <c r="G641" s="13"/>
      <c r="H641" s="13"/>
      <c r="I641" s="13" t="s">
        <v>21</v>
      </c>
      <c r="J641" s="14" t="s">
        <v>2661</v>
      </c>
      <c r="K641" s="15">
        <v>894.6</v>
      </c>
      <c r="L641" s="15">
        <v>0</v>
      </c>
      <c r="M641" s="15">
        <f t="shared" si="10"/>
        <v>-894.6</v>
      </c>
      <c r="N641" s="23"/>
      <c r="O641" s="23"/>
      <c r="P641" s="23"/>
      <c r="Q641" s="23"/>
    </row>
    <row r="642" spans="1:17" ht="15" x14ac:dyDescent="0.3">
      <c r="A642" s="23"/>
      <c r="B642" s="22"/>
      <c r="C642" s="22"/>
      <c r="D642" s="13"/>
      <c r="E642" s="28"/>
      <c r="F642" s="13"/>
      <c r="G642" s="13"/>
      <c r="H642" s="30" t="s">
        <v>456</v>
      </c>
      <c r="I642" s="30"/>
      <c r="J642" s="70"/>
      <c r="K642" s="35">
        <v>169.942206</v>
      </c>
      <c r="L642" s="35">
        <v>152.76371128000002</v>
      </c>
      <c r="M642" s="35">
        <f t="shared" si="10"/>
        <v>-17.178494719999975</v>
      </c>
      <c r="N642" s="23"/>
      <c r="O642" s="23"/>
      <c r="P642" s="23"/>
      <c r="Q642" s="23"/>
    </row>
    <row r="643" spans="1:17" ht="15" x14ac:dyDescent="0.3">
      <c r="A643" s="23"/>
      <c r="B643" s="22"/>
      <c r="C643" s="22"/>
      <c r="D643" s="13"/>
      <c r="E643" s="28"/>
      <c r="F643" s="13"/>
      <c r="G643" s="13"/>
      <c r="H643" s="13"/>
      <c r="I643" s="13" t="s">
        <v>457</v>
      </c>
      <c r="J643" s="14" t="s">
        <v>494</v>
      </c>
      <c r="K643" s="15">
        <v>153.955262</v>
      </c>
      <c r="L643" s="15">
        <v>141.24552270000001</v>
      </c>
      <c r="M643" s="15">
        <f t="shared" si="10"/>
        <v>-12.709739299999995</v>
      </c>
      <c r="N643" s="23"/>
      <c r="O643" s="23"/>
      <c r="P643" s="23"/>
      <c r="Q643" s="23"/>
    </row>
    <row r="644" spans="1:17" ht="15" x14ac:dyDescent="0.3">
      <c r="A644" s="23"/>
      <c r="B644" s="22"/>
      <c r="C644" s="22"/>
      <c r="D644" s="13"/>
      <c r="E644" s="28"/>
      <c r="F644" s="13"/>
      <c r="G644" s="13"/>
      <c r="H644" s="13"/>
      <c r="I644" s="13" t="s">
        <v>461</v>
      </c>
      <c r="J644" s="14" t="s">
        <v>498</v>
      </c>
      <c r="K644" s="15">
        <v>15.986943999999999</v>
      </c>
      <c r="L644" s="15">
        <v>11.51818858</v>
      </c>
      <c r="M644" s="15">
        <f t="shared" si="10"/>
        <v>-4.468755419999999</v>
      </c>
      <c r="N644" s="23"/>
      <c r="O644" s="23"/>
      <c r="P644" s="23"/>
      <c r="Q644" s="23"/>
    </row>
    <row r="645" spans="1:17" ht="15" x14ac:dyDescent="0.3">
      <c r="A645" s="23"/>
      <c r="B645" s="22"/>
      <c r="C645" s="22"/>
      <c r="D645" s="13"/>
      <c r="E645" s="29">
        <v>48</v>
      </c>
      <c r="F645" s="30" t="s">
        <v>394</v>
      </c>
      <c r="G645" s="30"/>
      <c r="H645" s="30"/>
      <c r="I645" s="30"/>
      <c r="J645" s="70"/>
      <c r="K645" s="35">
        <v>3127.187445</v>
      </c>
      <c r="L645" s="35">
        <v>3072.9557574799996</v>
      </c>
      <c r="M645" s="35">
        <f t="shared" si="10"/>
        <v>-54.231687520000378</v>
      </c>
      <c r="N645" s="23"/>
      <c r="O645" s="23"/>
      <c r="P645" s="23"/>
      <c r="Q645" s="23"/>
    </row>
    <row r="646" spans="1:17" ht="15" x14ac:dyDescent="0.3">
      <c r="A646" s="23"/>
      <c r="B646" s="22"/>
      <c r="C646" s="22"/>
      <c r="D646" s="13"/>
      <c r="E646" s="28"/>
      <c r="F646" s="13"/>
      <c r="G646" s="13" t="s">
        <v>16</v>
      </c>
      <c r="H646" s="13"/>
      <c r="I646" s="13"/>
      <c r="J646" s="14"/>
      <c r="K646" s="15">
        <v>3127.187445</v>
      </c>
      <c r="L646" s="15">
        <v>3072.9557574799996</v>
      </c>
      <c r="M646" s="15">
        <f t="shared" si="10"/>
        <v>-54.231687520000378</v>
      </c>
      <c r="N646" s="23"/>
      <c r="O646" s="23"/>
      <c r="P646" s="23"/>
      <c r="Q646" s="23"/>
    </row>
    <row r="647" spans="1:17" ht="15" x14ac:dyDescent="0.3">
      <c r="A647" s="23"/>
      <c r="B647" s="22"/>
      <c r="C647" s="22"/>
      <c r="D647" s="13"/>
      <c r="E647" s="28"/>
      <c r="F647" s="13"/>
      <c r="G647" s="13"/>
      <c r="H647" s="30" t="s">
        <v>523</v>
      </c>
      <c r="I647" s="30"/>
      <c r="J647" s="70"/>
      <c r="K647" s="35">
        <v>2.6738369999999998</v>
      </c>
      <c r="L647" s="35">
        <v>1.9919789999999999</v>
      </c>
      <c r="M647" s="35">
        <f t="shared" si="10"/>
        <v>-0.68185799999999985</v>
      </c>
      <c r="N647" s="23"/>
      <c r="O647" s="23"/>
      <c r="P647" s="23"/>
      <c r="Q647" s="23"/>
    </row>
    <row r="648" spans="1:17" ht="15" x14ac:dyDescent="0.3">
      <c r="A648" s="23"/>
      <c r="B648" s="22"/>
      <c r="C648" s="22"/>
      <c r="D648" s="13"/>
      <c r="E648" s="28"/>
      <c r="F648" s="13"/>
      <c r="G648" s="13"/>
      <c r="H648" s="13"/>
      <c r="I648" s="13" t="s">
        <v>2662</v>
      </c>
      <c r="J648" s="14" t="s">
        <v>2663</v>
      </c>
      <c r="K648" s="15">
        <v>2.6738369999999998</v>
      </c>
      <c r="L648" s="15">
        <v>1.9919789999999999</v>
      </c>
      <c r="M648" s="15">
        <f t="shared" ref="M648:M711" si="11">L648-K648</f>
        <v>-0.68185799999999985</v>
      </c>
      <c r="N648" s="23"/>
      <c r="O648" s="23"/>
      <c r="P648" s="23"/>
      <c r="Q648" s="23"/>
    </row>
    <row r="649" spans="1:17" ht="15" x14ac:dyDescent="0.3">
      <c r="A649" s="23"/>
      <c r="B649" s="22"/>
      <c r="C649" s="22"/>
      <c r="D649" s="13"/>
      <c r="E649" s="28"/>
      <c r="F649" s="13"/>
      <c r="G649" s="13"/>
      <c r="H649" s="30" t="s">
        <v>17</v>
      </c>
      <c r="I649" s="30"/>
      <c r="J649" s="70"/>
      <c r="K649" s="35">
        <v>2582.6758749999999</v>
      </c>
      <c r="L649" s="35">
        <v>2458.2343413799999</v>
      </c>
      <c r="M649" s="35">
        <f t="shared" si="11"/>
        <v>-124.44153361999997</v>
      </c>
      <c r="N649" s="23"/>
      <c r="O649" s="23"/>
      <c r="P649" s="23"/>
      <c r="Q649" s="23"/>
    </row>
    <row r="650" spans="1:17" ht="15" x14ac:dyDescent="0.3">
      <c r="A650" s="23"/>
      <c r="B650" s="22"/>
      <c r="C650" s="22"/>
      <c r="D650" s="13"/>
      <c r="E650" s="28"/>
      <c r="F650" s="13"/>
      <c r="G650" s="13"/>
      <c r="H650" s="13"/>
      <c r="I650" s="13" t="s">
        <v>529</v>
      </c>
      <c r="J650" s="14" t="s">
        <v>718</v>
      </c>
      <c r="K650" s="15">
        <v>239.30578199999999</v>
      </c>
      <c r="L650" s="15">
        <v>282.24402508000003</v>
      </c>
      <c r="M650" s="15">
        <f t="shared" si="11"/>
        <v>42.938243080000035</v>
      </c>
      <c r="N650" s="23"/>
      <c r="O650" s="23"/>
      <c r="P650" s="23"/>
      <c r="Q650" s="23"/>
    </row>
    <row r="651" spans="1:17" ht="15" x14ac:dyDescent="0.3">
      <c r="A651" s="23"/>
      <c r="B651" s="22"/>
      <c r="C651" s="22"/>
      <c r="D651" s="13"/>
      <c r="E651" s="28"/>
      <c r="F651" s="13"/>
      <c r="G651" s="13"/>
      <c r="H651" s="13"/>
      <c r="I651" s="13" t="s">
        <v>472</v>
      </c>
      <c r="J651" s="14" t="s">
        <v>719</v>
      </c>
      <c r="K651" s="15">
        <v>946.00059699999997</v>
      </c>
      <c r="L651" s="15">
        <v>989.70296279000013</v>
      </c>
      <c r="M651" s="15">
        <f t="shared" si="11"/>
        <v>43.702365790000158</v>
      </c>
      <c r="N651" s="23"/>
      <c r="O651" s="23"/>
      <c r="P651" s="23"/>
      <c r="Q651" s="23"/>
    </row>
    <row r="652" spans="1:17" ht="15" x14ac:dyDescent="0.3">
      <c r="A652" s="23"/>
      <c r="B652" s="22"/>
      <c r="C652" s="22"/>
      <c r="D652" s="13"/>
      <c r="E652" s="28"/>
      <c r="F652" s="13"/>
      <c r="G652" s="13"/>
      <c r="H652" s="13"/>
      <c r="I652" s="13" t="s">
        <v>473</v>
      </c>
      <c r="J652" s="14" t="s">
        <v>924</v>
      </c>
      <c r="K652" s="15">
        <v>709.75642600000003</v>
      </c>
      <c r="L652" s="15">
        <v>632.38756437999984</v>
      </c>
      <c r="M652" s="15">
        <f t="shared" si="11"/>
        <v>-77.368861620000189</v>
      </c>
      <c r="N652" s="23"/>
      <c r="O652" s="23"/>
      <c r="P652" s="23"/>
      <c r="Q652" s="23"/>
    </row>
    <row r="653" spans="1:17" ht="15" x14ac:dyDescent="0.3">
      <c r="A653" s="23"/>
      <c r="B653" s="22"/>
      <c r="C653" s="22"/>
      <c r="D653" s="13"/>
      <c r="E653" s="28"/>
      <c r="F653" s="13"/>
      <c r="G653" s="13"/>
      <c r="H653" s="13"/>
      <c r="I653" s="13" t="s">
        <v>475</v>
      </c>
      <c r="J653" s="14" t="s">
        <v>925</v>
      </c>
      <c r="K653" s="15">
        <v>30.306968999999999</v>
      </c>
      <c r="L653" s="15">
        <v>34.042839169999993</v>
      </c>
      <c r="M653" s="15">
        <f t="shared" si="11"/>
        <v>3.7358701699999948</v>
      </c>
      <c r="N653" s="23"/>
      <c r="O653" s="23"/>
      <c r="P653" s="23"/>
      <c r="Q653" s="23"/>
    </row>
    <row r="654" spans="1:17" ht="15" x14ac:dyDescent="0.3">
      <c r="A654" s="23"/>
      <c r="B654" s="22"/>
      <c r="C654" s="22"/>
      <c r="D654" s="13"/>
      <c r="E654" s="28"/>
      <c r="F654" s="13"/>
      <c r="G654" s="13"/>
      <c r="H654" s="13"/>
      <c r="I654" s="13" t="s">
        <v>479</v>
      </c>
      <c r="J654" s="14" t="s">
        <v>926</v>
      </c>
      <c r="K654" s="15">
        <v>15.003824</v>
      </c>
      <c r="L654" s="15">
        <v>15.003824</v>
      </c>
      <c r="M654" s="15">
        <f t="shared" si="11"/>
        <v>0</v>
      </c>
      <c r="N654" s="23"/>
      <c r="O654" s="23"/>
      <c r="P654" s="23"/>
      <c r="Q654" s="23"/>
    </row>
    <row r="655" spans="1:17" ht="15" x14ac:dyDescent="0.3">
      <c r="A655" s="23"/>
      <c r="B655" s="22"/>
      <c r="C655" s="22"/>
      <c r="D655" s="13"/>
      <c r="E655" s="28"/>
      <c r="F655" s="13"/>
      <c r="G655" s="13"/>
      <c r="H655" s="13"/>
      <c r="I655" s="13" t="s">
        <v>723</v>
      </c>
      <c r="J655" s="14" t="s">
        <v>927</v>
      </c>
      <c r="K655" s="15">
        <v>24.272414999999999</v>
      </c>
      <c r="L655" s="15">
        <v>18.101036109999999</v>
      </c>
      <c r="M655" s="15">
        <f t="shared" si="11"/>
        <v>-6.1713788899999997</v>
      </c>
      <c r="N655" s="23"/>
      <c r="O655" s="23"/>
      <c r="P655" s="23"/>
      <c r="Q655" s="23"/>
    </row>
    <row r="656" spans="1:17" ht="15" x14ac:dyDescent="0.3">
      <c r="A656" s="23"/>
      <c r="B656" s="22"/>
      <c r="C656" s="22"/>
      <c r="D656" s="13"/>
      <c r="E656" s="28"/>
      <c r="F656" s="13"/>
      <c r="G656" s="13"/>
      <c r="H656" s="13"/>
      <c r="I656" s="13" t="s">
        <v>485</v>
      </c>
      <c r="J656" s="14" t="s">
        <v>928</v>
      </c>
      <c r="K656" s="15">
        <v>45.956467000000004</v>
      </c>
      <c r="L656" s="15">
        <v>52.374953269999999</v>
      </c>
      <c r="M656" s="15">
        <f t="shared" si="11"/>
        <v>6.4184862699999954</v>
      </c>
      <c r="N656" s="23"/>
      <c r="O656" s="23"/>
      <c r="P656" s="23"/>
      <c r="Q656" s="23"/>
    </row>
    <row r="657" spans="1:17" ht="30" x14ac:dyDescent="0.3">
      <c r="A657" s="23"/>
      <c r="B657" s="22"/>
      <c r="C657" s="22"/>
      <c r="D657" s="13"/>
      <c r="E657" s="28"/>
      <c r="F657" s="13"/>
      <c r="G657" s="13"/>
      <c r="H657" s="13"/>
      <c r="I657" s="13" t="s">
        <v>761</v>
      </c>
      <c r="J657" s="14" t="s">
        <v>929</v>
      </c>
      <c r="K657" s="15">
        <v>6.3988269999999998</v>
      </c>
      <c r="L657" s="15">
        <v>0.40852753999999997</v>
      </c>
      <c r="M657" s="15">
        <f t="shared" si="11"/>
        <v>-5.9902994600000001</v>
      </c>
      <c r="N657" s="23"/>
      <c r="O657" s="23"/>
      <c r="P657" s="23"/>
      <c r="Q657" s="23"/>
    </row>
    <row r="658" spans="1:17" ht="15" x14ac:dyDescent="0.3">
      <c r="A658" s="23"/>
      <c r="B658" s="22"/>
      <c r="C658" s="22"/>
      <c r="D658" s="13"/>
      <c r="E658" s="28"/>
      <c r="F658" s="13"/>
      <c r="G658" s="13"/>
      <c r="H658" s="13"/>
      <c r="I658" s="13" t="s">
        <v>930</v>
      </c>
      <c r="J658" s="14" t="s">
        <v>931</v>
      </c>
      <c r="K658" s="15">
        <v>285.17410999999998</v>
      </c>
      <c r="L658" s="15">
        <v>333.69903215999994</v>
      </c>
      <c r="M658" s="15">
        <f t="shared" si="11"/>
        <v>48.52492215999996</v>
      </c>
      <c r="N658" s="23"/>
      <c r="O658" s="23"/>
      <c r="P658" s="23"/>
      <c r="Q658" s="23"/>
    </row>
    <row r="659" spans="1:17" ht="15" x14ac:dyDescent="0.3">
      <c r="A659" s="23"/>
      <c r="B659" s="22"/>
      <c r="C659" s="22"/>
      <c r="D659" s="13"/>
      <c r="E659" s="28"/>
      <c r="F659" s="13"/>
      <c r="G659" s="13"/>
      <c r="H659" s="13"/>
      <c r="I659" s="13" t="s">
        <v>1051</v>
      </c>
      <c r="J659" s="14" t="s">
        <v>2088</v>
      </c>
      <c r="K659" s="15">
        <v>90</v>
      </c>
      <c r="L659" s="15">
        <v>89.290156169999989</v>
      </c>
      <c r="M659" s="15">
        <f t="shared" si="11"/>
        <v>-0.70984383000001117</v>
      </c>
      <c r="N659" s="23"/>
      <c r="O659" s="23"/>
      <c r="P659" s="23"/>
      <c r="Q659" s="23"/>
    </row>
    <row r="660" spans="1:17" ht="15" x14ac:dyDescent="0.3">
      <c r="A660" s="23"/>
      <c r="B660" s="22"/>
      <c r="C660" s="22"/>
      <c r="D660" s="13"/>
      <c r="E660" s="28"/>
      <c r="F660" s="13"/>
      <c r="G660" s="13"/>
      <c r="H660" s="13"/>
      <c r="I660" s="13" t="s">
        <v>499</v>
      </c>
      <c r="J660" s="14" t="s">
        <v>932</v>
      </c>
      <c r="K660" s="15">
        <v>10.500458</v>
      </c>
      <c r="L660" s="15">
        <v>10.979420709999998</v>
      </c>
      <c r="M660" s="15">
        <f t="shared" si="11"/>
        <v>0.47896270999999757</v>
      </c>
      <c r="N660" s="23"/>
      <c r="O660" s="23"/>
      <c r="P660" s="23"/>
      <c r="Q660" s="23"/>
    </row>
    <row r="661" spans="1:17" ht="15" x14ac:dyDescent="0.3">
      <c r="A661" s="23"/>
      <c r="B661" s="22"/>
      <c r="C661" s="22"/>
      <c r="D661" s="13"/>
      <c r="E661" s="28"/>
      <c r="F661" s="13"/>
      <c r="G661" s="13"/>
      <c r="H661" s="13"/>
      <c r="I661" s="13" t="s">
        <v>21</v>
      </c>
      <c r="J661" s="14" t="s">
        <v>2664</v>
      </c>
      <c r="K661" s="15">
        <v>180</v>
      </c>
      <c r="L661" s="15">
        <v>0</v>
      </c>
      <c r="M661" s="15">
        <f t="shared" si="11"/>
        <v>-180</v>
      </c>
      <c r="N661" s="23"/>
      <c r="O661" s="23"/>
      <c r="P661" s="23"/>
      <c r="Q661" s="23"/>
    </row>
    <row r="662" spans="1:17" ht="15" x14ac:dyDescent="0.3">
      <c r="A662" s="23"/>
      <c r="B662" s="22"/>
      <c r="C662" s="22"/>
      <c r="D662" s="13"/>
      <c r="E662" s="28"/>
      <c r="F662" s="13"/>
      <c r="G662" s="13"/>
      <c r="H662" s="30" t="s">
        <v>456</v>
      </c>
      <c r="I662" s="30"/>
      <c r="J662" s="70"/>
      <c r="K662" s="35">
        <v>541.83773299999996</v>
      </c>
      <c r="L662" s="35">
        <v>612.7294370999997</v>
      </c>
      <c r="M662" s="35">
        <f t="shared" si="11"/>
        <v>70.891704099999743</v>
      </c>
      <c r="N662" s="23"/>
      <c r="O662" s="23"/>
      <c r="P662" s="23"/>
      <c r="Q662" s="23"/>
    </row>
    <row r="663" spans="1:17" ht="15" x14ac:dyDescent="0.3">
      <c r="A663" s="23"/>
      <c r="B663" s="22"/>
      <c r="C663" s="22"/>
      <c r="D663" s="13"/>
      <c r="E663" s="28"/>
      <c r="F663" s="13"/>
      <c r="G663" s="13"/>
      <c r="H663" s="13"/>
      <c r="I663" s="13" t="s">
        <v>457</v>
      </c>
      <c r="J663" s="14" t="s">
        <v>494</v>
      </c>
      <c r="K663" s="15">
        <v>523.26994300000001</v>
      </c>
      <c r="L663" s="15">
        <v>597.42409745999964</v>
      </c>
      <c r="M663" s="15">
        <f t="shared" si="11"/>
        <v>74.154154459999631</v>
      </c>
      <c r="N663" s="23"/>
      <c r="O663" s="23"/>
      <c r="P663" s="23"/>
      <c r="Q663" s="23"/>
    </row>
    <row r="664" spans="1:17" ht="15" x14ac:dyDescent="0.3">
      <c r="A664" s="23"/>
      <c r="B664" s="22"/>
      <c r="C664" s="22"/>
      <c r="D664" s="13"/>
      <c r="E664" s="28"/>
      <c r="F664" s="13"/>
      <c r="G664" s="13"/>
      <c r="H664" s="13"/>
      <c r="I664" s="13" t="s">
        <v>461</v>
      </c>
      <c r="J664" s="14" t="s">
        <v>498</v>
      </c>
      <c r="K664" s="15">
        <v>18.567789999999999</v>
      </c>
      <c r="L664" s="15">
        <v>15.305339640000005</v>
      </c>
      <c r="M664" s="15">
        <f t="shared" si="11"/>
        <v>-3.2624503599999937</v>
      </c>
      <c r="N664" s="23"/>
      <c r="O664" s="23"/>
      <c r="P664" s="23"/>
      <c r="Q664" s="23"/>
    </row>
    <row r="665" spans="1:17" ht="15" x14ac:dyDescent="0.3">
      <c r="A665" s="23"/>
      <c r="B665" s="22"/>
      <c r="C665" s="22"/>
      <c r="D665" s="24" t="s">
        <v>416</v>
      </c>
      <c r="E665" s="25"/>
      <c r="F665" s="24"/>
      <c r="G665" s="24"/>
      <c r="H665" s="24"/>
      <c r="I665" s="24"/>
      <c r="J665" s="26"/>
      <c r="K665" s="27">
        <v>516788.76510299998</v>
      </c>
      <c r="L665" s="27">
        <v>511280.99121959996</v>
      </c>
      <c r="M665" s="27">
        <f t="shared" si="11"/>
        <v>-5507.7738834000193</v>
      </c>
      <c r="N665" s="23"/>
      <c r="O665" s="23"/>
      <c r="P665" s="23"/>
      <c r="Q665" s="23"/>
    </row>
    <row r="666" spans="1:17" ht="15" x14ac:dyDescent="0.3">
      <c r="A666" s="23"/>
      <c r="B666" s="22"/>
      <c r="C666" s="22"/>
      <c r="D666" s="13"/>
      <c r="E666" s="29">
        <v>19</v>
      </c>
      <c r="F666" s="30" t="s">
        <v>417</v>
      </c>
      <c r="G666" s="30"/>
      <c r="H666" s="30"/>
      <c r="I666" s="30"/>
      <c r="J666" s="70"/>
      <c r="K666" s="35">
        <v>256267.43015299999</v>
      </c>
      <c r="L666" s="35">
        <v>256973.99622841997</v>
      </c>
      <c r="M666" s="35">
        <f t="shared" si="11"/>
        <v>706.56607541997801</v>
      </c>
      <c r="N666" s="23"/>
      <c r="O666" s="23"/>
      <c r="P666" s="23"/>
      <c r="Q666" s="23"/>
    </row>
    <row r="667" spans="1:17" ht="15" x14ac:dyDescent="0.3">
      <c r="A667" s="23"/>
      <c r="B667" s="22"/>
      <c r="C667" s="22"/>
      <c r="D667" s="13"/>
      <c r="E667" s="28"/>
      <c r="F667" s="13"/>
      <c r="G667" s="13" t="s">
        <v>16</v>
      </c>
      <c r="H667" s="13"/>
      <c r="I667" s="13"/>
      <c r="J667" s="14"/>
      <c r="K667" s="15">
        <v>256267.43015299999</v>
      </c>
      <c r="L667" s="15">
        <v>256973.99622841997</v>
      </c>
      <c r="M667" s="15">
        <f t="shared" si="11"/>
        <v>706.56607541997801</v>
      </c>
      <c r="N667" s="23"/>
      <c r="O667" s="23"/>
      <c r="P667" s="23"/>
      <c r="Q667" s="23"/>
    </row>
    <row r="668" spans="1:17" ht="15" x14ac:dyDescent="0.3">
      <c r="A668" s="23"/>
      <c r="B668" s="22"/>
      <c r="C668" s="22"/>
      <c r="D668" s="13"/>
      <c r="E668" s="28"/>
      <c r="F668" s="13"/>
      <c r="G668" s="13"/>
      <c r="H668" s="30" t="s">
        <v>523</v>
      </c>
      <c r="I668" s="30"/>
      <c r="J668" s="70"/>
      <c r="K668" s="35">
        <v>4713.436753</v>
      </c>
      <c r="L668" s="35">
        <v>4713.436753</v>
      </c>
      <c r="M668" s="35">
        <f t="shared" si="11"/>
        <v>0</v>
      </c>
      <c r="N668" s="23"/>
      <c r="O668" s="23"/>
      <c r="P668" s="23"/>
      <c r="Q668" s="23"/>
    </row>
    <row r="669" spans="1:17" ht="15" x14ac:dyDescent="0.3">
      <c r="A669" s="23"/>
      <c r="B669" s="22"/>
      <c r="C669" s="22"/>
      <c r="D669" s="13"/>
      <c r="E669" s="28"/>
      <c r="F669" s="13"/>
      <c r="G669" s="13"/>
      <c r="H669" s="13"/>
      <c r="I669" s="13" t="s">
        <v>933</v>
      </c>
      <c r="J669" s="14" t="s">
        <v>2665</v>
      </c>
      <c r="K669" s="15">
        <v>4190</v>
      </c>
      <c r="L669" s="15">
        <v>4190</v>
      </c>
      <c r="M669" s="15">
        <f t="shared" si="11"/>
        <v>0</v>
      </c>
      <c r="N669" s="23"/>
      <c r="O669" s="23"/>
      <c r="P669" s="23"/>
      <c r="Q669" s="23"/>
    </row>
    <row r="670" spans="1:17" ht="15" x14ac:dyDescent="0.3">
      <c r="A670" s="23"/>
      <c r="B670" s="22"/>
      <c r="C670" s="22"/>
      <c r="D670" s="13"/>
      <c r="E670" s="28"/>
      <c r="F670" s="13"/>
      <c r="G670" s="13"/>
      <c r="H670" s="13"/>
      <c r="I670" s="13" t="s">
        <v>629</v>
      </c>
      <c r="J670" s="14" t="s">
        <v>934</v>
      </c>
      <c r="K670" s="15">
        <v>268.03675299999998</v>
      </c>
      <c r="L670" s="15">
        <v>268.03675299999998</v>
      </c>
      <c r="M670" s="15">
        <f t="shared" si="11"/>
        <v>0</v>
      </c>
      <c r="N670" s="23"/>
      <c r="O670" s="23"/>
      <c r="P670" s="23"/>
      <c r="Q670" s="23"/>
    </row>
    <row r="671" spans="1:17" ht="15" x14ac:dyDescent="0.3">
      <c r="A671" s="23"/>
      <c r="B671" s="22"/>
      <c r="C671" s="22"/>
      <c r="D671" s="13"/>
      <c r="E671" s="28"/>
      <c r="F671" s="13"/>
      <c r="G671" s="13"/>
      <c r="H671" s="13"/>
      <c r="I671" s="13" t="s">
        <v>796</v>
      </c>
      <c r="J671" s="14" t="s">
        <v>2666</v>
      </c>
      <c r="K671" s="15">
        <v>213.4</v>
      </c>
      <c r="L671" s="15">
        <v>213.4</v>
      </c>
      <c r="M671" s="15">
        <f t="shared" si="11"/>
        <v>0</v>
      </c>
      <c r="N671" s="23"/>
      <c r="O671" s="23"/>
      <c r="P671" s="23"/>
      <c r="Q671" s="23"/>
    </row>
    <row r="672" spans="1:17" ht="15" x14ac:dyDescent="0.3">
      <c r="A672" s="23"/>
      <c r="B672" s="22"/>
      <c r="C672" s="22"/>
      <c r="D672" s="13"/>
      <c r="E672" s="28"/>
      <c r="F672" s="13"/>
      <c r="G672" s="13"/>
      <c r="H672" s="13"/>
      <c r="I672" s="13" t="s">
        <v>630</v>
      </c>
      <c r="J672" s="14" t="s">
        <v>2667</v>
      </c>
      <c r="K672" s="15">
        <v>42</v>
      </c>
      <c r="L672" s="15">
        <v>42</v>
      </c>
      <c r="M672" s="15">
        <f t="shared" si="11"/>
        <v>0</v>
      </c>
      <c r="N672" s="23"/>
      <c r="O672" s="23"/>
      <c r="P672" s="23"/>
      <c r="Q672" s="23"/>
    </row>
    <row r="673" spans="1:17" ht="15" x14ac:dyDescent="0.3">
      <c r="A673" s="23"/>
      <c r="B673" s="22"/>
      <c r="C673" s="22"/>
      <c r="D673" s="13"/>
      <c r="E673" s="28"/>
      <c r="F673" s="13"/>
      <c r="G673" s="13"/>
      <c r="H673" s="30" t="s">
        <v>17</v>
      </c>
      <c r="I673" s="30"/>
      <c r="J673" s="70"/>
      <c r="K673" s="35">
        <v>4058.1166520000002</v>
      </c>
      <c r="L673" s="35">
        <v>4009.1589908000001</v>
      </c>
      <c r="M673" s="35">
        <f t="shared" si="11"/>
        <v>-48.957661200000075</v>
      </c>
      <c r="N673" s="23"/>
      <c r="O673" s="23"/>
      <c r="P673" s="23"/>
      <c r="Q673" s="23"/>
    </row>
    <row r="674" spans="1:17" ht="15" x14ac:dyDescent="0.3">
      <c r="A674" s="23"/>
      <c r="B674" s="22"/>
      <c r="C674" s="22"/>
      <c r="D674" s="13"/>
      <c r="E674" s="28"/>
      <c r="F674" s="13"/>
      <c r="G674" s="13"/>
      <c r="H674" s="13"/>
      <c r="I674" s="13" t="s">
        <v>452</v>
      </c>
      <c r="J674" s="14" t="s">
        <v>935</v>
      </c>
      <c r="K674" s="15">
        <v>28.5</v>
      </c>
      <c r="L674" s="15">
        <v>28.5</v>
      </c>
      <c r="M674" s="15">
        <f t="shared" si="11"/>
        <v>0</v>
      </c>
      <c r="N674" s="23"/>
      <c r="O674" s="23"/>
      <c r="P674" s="23"/>
      <c r="Q674" s="23"/>
    </row>
    <row r="675" spans="1:17" ht="15" x14ac:dyDescent="0.3">
      <c r="A675" s="23"/>
      <c r="B675" s="22"/>
      <c r="C675" s="22"/>
      <c r="D675" s="13"/>
      <c r="E675" s="28"/>
      <c r="F675" s="13"/>
      <c r="G675" s="13"/>
      <c r="H675" s="13"/>
      <c r="I675" s="13" t="s">
        <v>936</v>
      </c>
      <c r="J675" s="14" t="s">
        <v>937</v>
      </c>
      <c r="K675" s="15">
        <v>90</v>
      </c>
      <c r="L675" s="15">
        <v>90</v>
      </c>
      <c r="M675" s="15">
        <f t="shared" si="11"/>
        <v>0</v>
      </c>
      <c r="N675" s="23"/>
      <c r="O675" s="23"/>
      <c r="P675" s="23"/>
      <c r="Q675" s="23"/>
    </row>
    <row r="676" spans="1:17" ht="15" x14ac:dyDescent="0.3">
      <c r="A676" s="23"/>
      <c r="B676" s="22"/>
      <c r="C676" s="22"/>
      <c r="D676" s="13"/>
      <c r="E676" s="28"/>
      <c r="F676" s="13"/>
      <c r="G676" s="13"/>
      <c r="H676" s="13"/>
      <c r="I676" s="13" t="s">
        <v>843</v>
      </c>
      <c r="J676" s="14" t="s">
        <v>938</v>
      </c>
      <c r="K676" s="15">
        <v>69.116652000000002</v>
      </c>
      <c r="L676" s="15">
        <v>20.158990800000002</v>
      </c>
      <c r="M676" s="15">
        <f t="shared" si="11"/>
        <v>-48.957661200000004</v>
      </c>
      <c r="N676" s="23"/>
      <c r="O676" s="23"/>
      <c r="P676" s="23"/>
      <c r="Q676" s="23"/>
    </row>
    <row r="677" spans="1:17" ht="15" x14ac:dyDescent="0.3">
      <c r="A677" s="23"/>
      <c r="B677" s="22"/>
      <c r="C677" s="22"/>
      <c r="D677" s="13"/>
      <c r="E677" s="28"/>
      <c r="F677" s="13"/>
      <c r="G677" s="13"/>
      <c r="H677" s="13"/>
      <c r="I677" s="13" t="s">
        <v>627</v>
      </c>
      <c r="J677" s="14" t="s">
        <v>939</v>
      </c>
      <c r="K677" s="15">
        <v>3870.5</v>
      </c>
      <c r="L677" s="15">
        <v>3870.5</v>
      </c>
      <c r="M677" s="15">
        <f t="shared" si="11"/>
        <v>0</v>
      </c>
      <c r="N677" s="23"/>
      <c r="O677" s="23"/>
      <c r="P677" s="23"/>
      <c r="Q677" s="23"/>
    </row>
    <row r="678" spans="1:17" ht="15" x14ac:dyDescent="0.3">
      <c r="A678" s="23"/>
      <c r="B678" s="22"/>
      <c r="C678" s="22"/>
      <c r="D678" s="13"/>
      <c r="E678" s="28"/>
      <c r="F678" s="13"/>
      <c r="G678" s="13"/>
      <c r="H678" s="30" t="s">
        <v>940</v>
      </c>
      <c r="I678" s="30"/>
      <c r="J678" s="70"/>
      <c r="K678" s="35">
        <v>247495.87674800001</v>
      </c>
      <c r="L678" s="35">
        <v>248251.40048461998</v>
      </c>
      <c r="M678" s="35">
        <f t="shared" si="11"/>
        <v>755.52373661997262</v>
      </c>
      <c r="N678" s="23"/>
      <c r="O678" s="23"/>
      <c r="P678" s="23"/>
      <c r="Q678" s="23"/>
    </row>
    <row r="679" spans="1:17" ht="15" x14ac:dyDescent="0.3">
      <c r="A679" s="23"/>
      <c r="B679" s="22"/>
      <c r="C679" s="22"/>
      <c r="D679" s="13"/>
      <c r="E679" s="28"/>
      <c r="F679" s="13"/>
      <c r="G679" s="13"/>
      <c r="H679" s="13"/>
      <c r="I679" s="13" t="s">
        <v>941</v>
      </c>
      <c r="J679" s="14" t="s">
        <v>942</v>
      </c>
      <c r="K679" s="15">
        <v>81796.738152000005</v>
      </c>
      <c r="L679" s="15">
        <v>81796.738152000005</v>
      </c>
      <c r="M679" s="15">
        <f t="shared" si="11"/>
        <v>0</v>
      </c>
      <c r="N679" s="23"/>
      <c r="O679" s="23"/>
      <c r="P679" s="23"/>
      <c r="Q679" s="23"/>
    </row>
    <row r="680" spans="1:17" ht="15" x14ac:dyDescent="0.3">
      <c r="A680" s="23"/>
      <c r="B680" s="22"/>
      <c r="C680" s="22"/>
      <c r="D680" s="13"/>
      <c r="E680" s="28"/>
      <c r="F680" s="13"/>
      <c r="G680" s="13"/>
      <c r="H680" s="13"/>
      <c r="I680" s="13" t="s">
        <v>943</v>
      </c>
      <c r="J680" s="14" t="s">
        <v>944</v>
      </c>
      <c r="K680" s="15">
        <v>106687.309197</v>
      </c>
      <c r="L680" s="15">
        <v>107442.83293362</v>
      </c>
      <c r="M680" s="15">
        <f t="shared" si="11"/>
        <v>755.52373662000173</v>
      </c>
      <c r="N680" s="23"/>
      <c r="O680" s="23"/>
      <c r="P680" s="23"/>
      <c r="Q680" s="23"/>
    </row>
    <row r="681" spans="1:17" ht="15" x14ac:dyDescent="0.3">
      <c r="A681" s="23"/>
      <c r="B681" s="22"/>
      <c r="C681" s="22"/>
      <c r="D681" s="13"/>
      <c r="E681" s="28"/>
      <c r="F681" s="13"/>
      <c r="G681" s="13"/>
      <c r="H681" s="13"/>
      <c r="I681" s="13" t="s">
        <v>945</v>
      </c>
      <c r="J681" s="14" t="s">
        <v>946</v>
      </c>
      <c r="K681" s="15">
        <v>8082.0342060000003</v>
      </c>
      <c r="L681" s="15">
        <v>8082.0342060000003</v>
      </c>
      <c r="M681" s="15">
        <f t="shared" si="11"/>
        <v>0</v>
      </c>
      <c r="N681" s="23"/>
      <c r="O681" s="23"/>
      <c r="P681" s="23"/>
      <c r="Q681" s="23"/>
    </row>
    <row r="682" spans="1:17" ht="30" x14ac:dyDescent="0.3">
      <c r="A682" s="23"/>
      <c r="B682" s="22"/>
      <c r="C682" s="22"/>
      <c r="D682" s="13"/>
      <c r="E682" s="28"/>
      <c r="F682" s="13"/>
      <c r="G682" s="13"/>
      <c r="H682" s="13"/>
      <c r="I682" s="13" t="s">
        <v>947</v>
      </c>
      <c r="J682" s="14" t="s">
        <v>948</v>
      </c>
      <c r="K682" s="15">
        <v>1222.6774270000001</v>
      </c>
      <c r="L682" s="15">
        <v>1222.6774270000001</v>
      </c>
      <c r="M682" s="15">
        <f t="shared" si="11"/>
        <v>0</v>
      </c>
      <c r="N682" s="23"/>
      <c r="O682" s="23"/>
      <c r="P682" s="23"/>
      <c r="Q682" s="23"/>
    </row>
    <row r="683" spans="1:17" ht="15" x14ac:dyDescent="0.3">
      <c r="A683" s="23"/>
      <c r="B683" s="22"/>
      <c r="C683" s="22"/>
      <c r="D683" s="13"/>
      <c r="E683" s="28"/>
      <c r="F683" s="13"/>
      <c r="G683" s="13"/>
      <c r="H683" s="13"/>
      <c r="I683" s="13" t="s">
        <v>949</v>
      </c>
      <c r="J683" s="14" t="s">
        <v>950</v>
      </c>
      <c r="K683" s="15">
        <v>7200.0232850000002</v>
      </c>
      <c r="L683" s="15">
        <v>7200.0232850000002</v>
      </c>
      <c r="M683" s="15">
        <f t="shared" si="11"/>
        <v>0</v>
      </c>
      <c r="N683" s="23"/>
      <c r="O683" s="23"/>
      <c r="P683" s="23"/>
      <c r="Q683" s="23"/>
    </row>
    <row r="684" spans="1:17" ht="15" x14ac:dyDescent="0.3">
      <c r="A684" s="23"/>
      <c r="B684" s="22"/>
      <c r="C684" s="22"/>
      <c r="D684" s="13"/>
      <c r="E684" s="28"/>
      <c r="F684" s="13"/>
      <c r="G684" s="13"/>
      <c r="H684" s="13"/>
      <c r="I684" s="13" t="s">
        <v>951</v>
      </c>
      <c r="J684" s="14" t="s">
        <v>952</v>
      </c>
      <c r="K684" s="15">
        <v>0.17</v>
      </c>
      <c r="L684" s="15">
        <v>0.17</v>
      </c>
      <c r="M684" s="15">
        <f t="shared" si="11"/>
        <v>0</v>
      </c>
      <c r="N684" s="23"/>
      <c r="O684" s="23"/>
      <c r="P684" s="23"/>
      <c r="Q684" s="23"/>
    </row>
    <row r="685" spans="1:17" ht="15" x14ac:dyDescent="0.3">
      <c r="A685" s="23"/>
      <c r="B685" s="22"/>
      <c r="C685" s="22"/>
      <c r="D685" s="13"/>
      <c r="E685" s="28"/>
      <c r="F685" s="13"/>
      <c r="G685" s="13"/>
      <c r="H685" s="13"/>
      <c r="I685" s="13" t="s">
        <v>953</v>
      </c>
      <c r="J685" s="14" t="s">
        <v>954</v>
      </c>
      <c r="K685" s="15">
        <v>1694.202039</v>
      </c>
      <c r="L685" s="15">
        <v>1694.202039</v>
      </c>
      <c r="M685" s="15">
        <f t="shared" si="11"/>
        <v>0</v>
      </c>
      <c r="N685" s="23"/>
      <c r="O685" s="23"/>
      <c r="P685" s="23"/>
      <c r="Q685" s="23"/>
    </row>
    <row r="686" spans="1:17" ht="15" x14ac:dyDescent="0.3">
      <c r="A686" s="23"/>
      <c r="B686" s="22"/>
      <c r="C686" s="22"/>
      <c r="D686" s="13"/>
      <c r="E686" s="28"/>
      <c r="F686" s="13"/>
      <c r="G686" s="13"/>
      <c r="H686" s="13"/>
      <c r="I686" s="13" t="s">
        <v>955</v>
      </c>
      <c r="J686" s="14" t="s">
        <v>956</v>
      </c>
      <c r="K686" s="15">
        <v>1065.877076</v>
      </c>
      <c r="L686" s="15">
        <v>1065.877076</v>
      </c>
      <c r="M686" s="15">
        <f t="shared" si="11"/>
        <v>0</v>
      </c>
      <c r="N686" s="23"/>
      <c r="O686" s="23"/>
      <c r="P686" s="23"/>
      <c r="Q686" s="23"/>
    </row>
    <row r="687" spans="1:17" ht="30" x14ac:dyDescent="0.3">
      <c r="A687" s="23"/>
      <c r="B687" s="22"/>
      <c r="C687" s="22"/>
      <c r="D687" s="13"/>
      <c r="E687" s="28"/>
      <c r="F687" s="13"/>
      <c r="G687" s="13"/>
      <c r="H687" s="13"/>
      <c r="I687" s="13" t="s">
        <v>957</v>
      </c>
      <c r="J687" s="14" t="s">
        <v>958</v>
      </c>
      <c r="K687" s="15">
        <v>5548.9444670000003</v>
      </c>
      <c r="L687" s="15">
        <v>5548.9444670000003</v>
      </c>
      <c r="M687" s="15">
        <f t="shared" si="11"/>
        <v>0</v>
      </c>
      <c r="N687" s="23"/>
      <c r="O687" s="23"/>
      <c r="P687" s="23"/>
      <c r="Q687" s="23"/>
    </row>
    <row r="688" spans="1:17" ht="30" x14ac:dyDescent="0.3">
      <c r="A688" s="23"/>
      <c r="B688" s="22"/>
      <c r="C688" s="22"/>
      <c r="D688" s="13"/>
      <c r="E688" s="28"/>
      <c r="F688" s="13"/>
      <c r="G688" s="13"/>
      <c r="H688" s="13"/>
      <c r="I688" s="13" t="s">
        <v>959</v>
      </c>
      <c r="J688" s="14" t="s">
        <v>960</v>
      </c>
      <c r="K688" s="15">
        <v>710.35757100000001</v>
      </c>
      <c r="L688" s="15">
        <v>710.35757100000001</v>
      </c>
      <c r="M688" s="15">
        <f t="shared" si="11"/>
        <v>0</v>
      </c>
      <c r="N688" s="23"/>
      <c r="O688" s="23"/>
      <c r="P688" s="23"/>
      <c r="Q688" s="23"/>
    </row>
    <row r="689" spans="1:17" ht="15" x14ac:dyDescent="0.3">
      <c r="A689" s="23"/>
      <c r="B689" s="22"/>
      <c r="C689" s="22"/>
      <c r="D689" s="13"/>
      <c r="E689" s="28"/>
      <c r="F689" s="13"/>
      <c r="G689" s="13"/>
      <c r="H689" s="13"/>
      <c r="I689" s="13" t="s">
        <v>961</v>
      </c>
      <c r="J689" s="14" t="s">
        <v>962</v>
      </c>
      <c r="K689" s="15">
        <v>25691.709677999999</v>
      </c>
      <c r="L689" s="15">
        <v>25691.709677999999</v>
      </c>
      <c r="M689" s="15">
        <f t="shared" si="11"/>
        <v>0</v>
      </c>
      <c r="N689" s="23"/>
      <c r="O689" s="23"/>
      <c r="P689" s="23"/>
      <c r="Q689" s="23"/>
    </row>
    <row r="690" spans="1:17" ht="15" x14ac:dyDescent="0.3">
      <c r="A690" s="23"/>
      <c r="B690" s="22"/>
      <c r="C690" s="22"/>
      <c r="D690" s="13"/>
      <c r="E690" s="28"/>
      <c r="F690" s="13"/>
      <c r="G690" s="13"/>
      <c r="H690" s="13"/>
      <c r="I690" s="13" t="s">
        <v>963</v>
      </c>
      <c r="J690" s="14" t="s">
        <v>964</v>
      </c>
      <c r="K690" s="15">
        <v>919.01241000000005</v>
      </c>
      <c r="L690" s="15">
        <v>919.01241000000005</v>
      </c>
      <c r="M690" s="15">
        <f t="shared" si="11"/>
        <v>0</v>
      </c>
      <c r="N690" s="23"/>
      <c r="O690" s="23"/>
      <c r="P690" s="23"/>
      <c r="Q690" s="23"/>
    </row>
    <row r="691" spans="1:17" ht="15" x14ac:dyDescent="0.3">
      <c r="A691" s="23"/>
      <c r="B691" s="22"/>
      <c r="C691" s="22"/>
      <c r="D691" s="13"/>
      <c r="E691" s="28"/>
      <c r="F691" s="13"/>
      <c r="G691" s="13"/>
      <c r="H691" s="13"/>
      <c r="I691" s="13" t="s">
        <v>965</v>
      </c>
      <c r="J691" s="14" t="s">
        <v>966</v>
      </c>
      <c r="K691" s="15">
        <v>302.66906999999998</v>
      </c>
      <c r="L691" s="15">
        <v>302.66906999999998</v>
      </c>
      <c r="M691" s="15">
        <f t="shared" si="11"/>
        <v>0</v>
      </c>
      <c r="N691" s="23"/>
      <c r="O691" s="23"/>
      <c r="P691" s="23"/>
      <c r="Q691" s="23"/>
    </row>
    <row r="692" spans="1:17" ht="15" x14ac:dyDescent="0.3">
      <c r="A692" s="23"/>
      <c r="B692" s="22"/>
      <c r="C692" s="22"/>
      <c r="D692" s="13"/>
      <c r="E692" s="28"/>
      <c r="F692" s="13"/>
      <c r="G692" s="13"/>
      <c r="H692" s="13"/>
      <c r="I692" s="13" t="s">
        <v>967</v>
      </c>
      <c r="J692" s="14" t="s">
        <v>968</v>
      </c>
      <c r="K692" s="15">
        <v>1636.892018</v>
      </c>
      <c r="L692" s="15">
        <v>1636.892018</v>
      </c>
      <c r="M692" s="15">
        <f t="shared" si="11"/>
        <v>0</v>
      </c>
      <c r="N692" s="23"/>
      <c r="O692" s="23"/>
      <c r="P692" s="23"/>
      <c r="Q692" s="23"/>
    </row>
    <row r="693" spans="1:17" ht="15" x14ac:dyDescent="0.3">
      <c r="A693" s="23"/>
      <c r="B693" s="22"/>
      <c r="C693" s="22"/>
      <c r="D693" s="13"/>
      <c r="E693" s="28"/>
      <c r="F693" s="13"/>
      <c r="G693" s="13"/>
      <c r="H693" s="13"/>
      <c r="I693" s="13" t="s">
        <v>969</v>
      </c>
      <c r="J693" s="14" t="s">
        <v>970</v>
      </c>
      <c r="K693" s="15">
        <v>4937.2601519999998</v>
      </c>
      <c r="L693" s="15">
        <v>4937.2601519999998</v>
      </c>
      <c r="M693" s="15">
        <f t="shared" si="11"/>
        <v>0</v>
      </c>
      <c r="N693" s="23"/>
      <c r="O693" s="23"/>
      <c r="P693" s="23"/>
      <c r="Q693" s="23"/>
    </row>
    <row r="694" spans="1:17" ht="15" x14ac:dyDescent="0.3">
      <c r="A694" s="23"/>
      <c r="B694" s="22"/>
      <c r="C694" s="22"/>
      <c r="D694" s="13"/>
      <c r="E694" s="29">
        <v>23</v>
      </c>
      <c r="F694" s="30" t="s">
        <v>424</v>
      </c>
      <c r="G694" s="30"/>
      <c r="H694" s="30"/>
      <c r="I694" s="30"/>
      <c r="J694" s="70"/>
      <c r="K694" s="35">
        <v>49179.250713000001</v>
      </c>
      <c r="L694" s="35">
        <v>41164.924587180001</v>
      </c>
      <c r="M694" s="35">
        <f t="shared" si="11"/>
        <v>-8014.32612582</v>
      </c>
      <c r="N694" s="23"/>
      <c r="O694" s="23"/>
      <c r="P694" s="23"/>
      <c r="Q694" s="23"/>
    </row>
    <row r="695" spans="1:17" ht="15" x14ac:dyDescent="0.3">
      <c r="A695" s="23"/>
      <c r="B695" s="22"/>
      <c r="C695" s="22"/>
      <c r="D695" s="13"/>
      <c r="E695" s="28"/>
      <c r="F695" s="13"/>
      <c r="G695" s="13" t="s">
        <v>16</v>
      </c>
      <c r="H695" s="13"/>
      <c r="I695" s="13"/>
      <c r="J695" s="14"/>
      <c r="K695" s="15">
        <v>49179.250713000001</v>
      </c>
      <c r="L695" s="15">
        <v>41164.924587180001</v>
      </c>
      <c r="M695" s="15">
        <f t="shared" si="11"/>
        <v>-8014.32612582</v>
      </c>
      <c r="N695" s="23"/>
      <c r="O695" s="23"/>
      <c r="P695" s="23"/>
      <c r="Q695" s="23"/>
    </row>
    <row r="696" spans="1:17" ht="15" x14ac:dyDescent="0.3">
      <c r="A696" s="23"/>
      <c r="B696" s="22"/>
      <c r="C696" s="22"/>
      <c r="D696" s="13"/>
      <c r="E696" s="28"/>
      <c r="F696" s="13"/>
      <c r="G696" s="13"/>
      <c r="H696" s="30" t="s">
        <v>523</v>
      </c>
      <c r="I696" s="30"/>
      <c r="J696" s="70"/>
      <c r="K696" s="35">
        <v>27502.603654999999</v>
      </c>
      <c r="L696" s="35">
        <v>27303.429506</v>
      </c>
      <c r="M696" s="35">
        <f t="shared" si="11"/>
        <v>-199.17414899999858</v>
      </c>
      <c r="N696" s="23"/>
      <c r="O696" s="23"/>
      <c r="P696" s="23"/>
      <c r="Q696" s="23"/>
    </row>
    <row r="697" spans="1:17" ht="15" x14ac:dyDescent="0.3">
      <c r="A697" s="23"/>
      <c r="B697" s="22"/>
      <c r="C697" s="22"/>
      <c r="D697" s="13"/>
      <c r="E697" s="28"/>
      <c r="F697" s="13"/>
      <c r="G697" s="13"/>
      <c r="H697" s="13"/>
      <c r="I697" s="13" t="s">
        <v>971</v>
      </c>
      <c r="J697" s="14" t="s">
        <v>972</v>
      </c>
      <c r="K697" s="15">
        <v>1972.8779010000001</v>
      </c>
      <c r="L697" s="15">
        <v>1966.9115389999999</v>
      </c>
      <c r="M697" s="15">
        <f t="shared" si="11"/>
        <v>-5.9663620000001174</v>
      </c>
      <c r="N697" s="23"/>
      <c r="O697" s="23"/>
      <c r="P697" s="23"/>
      <c r="Q697" s="23"/>
    </row>
    <row r="698" spans="1:17" ht="15" x14ac:dyDescent="0.3">
      <c r="A698" s="23"/>
      <c r="B698" s="22"/>
      <c r="C698" s="22"/>
      <c r="D698" s="13"/>
      <c r="E698" s="28"/>
      <c r="F698" s="13"/>
      <c r="G698" s="13"/>
      <c r="H698" s="13"/>
      <c r="I698" s="13" t="s">
        <v>974</v>
      </c>
      <c r="J698" s="14" t="s">
        <v>975</v>
      </c>
      <c r="K698" s="15">
        <v>3273.6</v>
      </c>
      <c r="L698" s="15">
        <v>3263.7</v>
      </c>
      <c r="M698" s="15">
        <f t="shared" si="11"/>
        <v>-9.9000000000000909</v>
      </c>
      <c r="N698" s="23"/>
      <c r="O698" s="23"/>
      <c r="P698" s="23"/>
      <c r="Q698" s="23"/>
    </row>
    <row r="699" spans="1:17" ht="30" x14ac:dyDescent="0.3">
      <c r="A699" s="23"/>
      <c r="B699" s="22"/>
      <c r="C699" s="22"/>
      <c r="D699" s="13"/>
      <c r="E699" s="28"/>
      <c r="F699" s="13"/>
      <c r="G699" s="13"/>
      <c r="H699" s="13"/>
      <c r="I699" s="13" t="s">
        <v>976</v>
      </c>
      <c r="J699" s="14" t="s">
        <v>977</v>
      </c>
      <c r="K699" s="15">
        <v>1.1999979999999999</v>
      </c>
      <c r="L699" s="15">
        <v>0</v>
      </c>
      <c r="M699" s="15">
        <f t="shared" si="11"/>
        <v>-1.1999979999999999</v>
      </c>
      <c r="N699" s="23"/>
      <c r="O699" s="23"/>
      <c r="P699" s="23"/>
      <c r="Q699" s="23"/>
    </row>
    <row r="700" spans="1:17" ht="30" x14ac:dyDescent="0.3">
      <c r="A700" s="23"/>
      <c r="B700" s="22"/>
      <c r="C700" s="22"/>
      <c r="D700" s="13"/>
      <c r="E700" s="28"/>
      <c r="F700" s="13"/>
      <c r="G700" s="13"/>
      <c r="H700" s="13"/>
      <c r="I700" s="13" t="s">
        <v>978</v>
      </c>
      <c r="J700" s="14" t="s">
        <v>979</v>
      </c>
      <c r="K700" s="15">
        <v>1245.50909</v>
      </c>
      <c r="L700" s="15">
        <v>1072.817967</v>
      </c>
      <c r="M700" s="15">
        <f t="shared" si="11"/>
        <v>-172.69112300000006</v>
      </c>
      <c r="N700" s="23"/>
      <c r="O700" s="23"/>
      <c r="P700" s="23"/>
      <c r="Q700" s="23"/>
    </row>
    <row r="701" spans="1:17" ht="15" x14ac:dyDescent="0.3">
      <c r="A701" s="23"/>
      <c r="B701" s="22"/>
      <c r="C701" s="22"/>
      <c r="D701" s="13"/>
      <c r="E701" s="28"/>
      <c r="F701" s="13"/>
      <c r="G701" s="13"/>
      <c r="H701" s="13"/>
      <c r="I701" s="13" t="s">
        <v>980</v>
      </c>
      <c r="J701" s="14" t="s">
        <v>981</v>
      </c>
      <c r="K701" s="15">
        <v>9.4166659999999993</v>
      </c>
      <c r="L701" s="15">
        <v>0</v>
      </c>
      <c r="M701" s="15">
        <f t="shared" si="11"/>
        <v>-9.4166659999999993</v>
      </c>
      <c r="N701" s="23"/>
      <c r="O701" s="23"/>
      <c r="P701" s="23"/>
      <c r="Q701" s="23"/>
    </row>
    <row r="702" spans="1:17" ht="15" x14ac:dyDescent="0.3">
      <c r="A702" s="23"/>
      <c r="B702" s="22"/>
      <c r="C702" s="22"/>
      <c r="D702" s="13"/>
      <c r="E702" s="28"/>
      <c r="F702" s="13"/>
      <c r="G702" s="13"/>
      <c r="H702" s="13"/>
      <c r="I702" s="13" t="s">
        <v>982</v>
      </c>
      <c r="J702" s="14" t="s">
        <v>983</v>
      </c>
      <c r="K702" s="15">
        <v>21000</v>
      </c>
      <c r="L702" s="15">
        <v>21000</v>
      </c>
      <c r="M702" s="15">
        <f t="shared" si="11"/>
        <v>0</v>
      </c>
      <c r="N702" s="23"/>
      <c r="O702" s="23"/>
      <c r="P702" s="23"/>
      <c r="Q702" s="23"/>
    </row>
    <row r="703" spans="1:17" ht="15" x14ac:dyDescent="0.3">
      <c r="A703" s="23"/>
      <c r="B703" s="22"/>
      <c r="C703" s="22"/>
      <c r="D703" s="13"/>
      <c r="E703" s="28"/>
      <c r="F703" s="13"/>
      <c r="G703" s="13"/>
      <c r="H703" s="30" t="s">
        <v>17</v>
      </c>
      <c r="I703" s="30"/>
      <c r="J703" s="70"/>
      <c r="K703" s="35">
        <v>20676.647057999999</v>
      </c>
      <c r="L703" s="35">
        <v>1138.0404011799999</v>
      </c>
      <c r="M703" s="35">
        <f t="shared" si="11"/>
        <v>-19538.60665682</v>
      </c>
      <c r="N703" s="23"/>
      <c r="O703" s="23"/>
      <c r="P703" s="23"/>
      <c r="Q703" s="23"/>
    </row>
    <row r="704" spans="1:17" ht="15" x14ac:dyDescent="0.3">
      <c r="A704" s="23"/>
      <c r="B704" s="22"/>
      <c r="C704" s="22"/>
      <c r="D704" s="13"/>
      <c r="E704" s="28"/>
      <c r="F704" s="13"/>
      <c r="G704" s="13"/>
      <c r="H704" s="13"/>
      <c r="I704" s="13" t="s">
        <v>21</v>
      </c>
      <c r="J704" s="14" t="s">
        <v>984</v>
      </c>
      <c r="K704" s="15">
        <v>2668.8454940000001</v>
      </c>
      <c r="L704" s="15">
        <v>0</v>
      </c>
      <c r="M704" s="15">
        <f t="shared" si="11"/>
        <v>-2668.8454940000001</v>
      </c>
      <c r="N704" s="23"/>
      <c r="O704" s="23"/>
      <c r="P704" s="23"/>
      <c r="Q704" s="23"/>
    </row>
    <row r="705" spans="1:17" ht="15" x14ac:dyDescent="0.3">
      <c r="A705" s="23"/>
      <c r="B705" s="22"/>
      <c r="C705" s="22"/>
      <c r="D705" s="13"/>
      <c r="E705" s="28"/>
      <c r="F705" s="13"/>
      <c r="G705" s="13"/>
      <c r="H705" s="13"/>
      <c r="I705" s="13" t="s">
        <v>985</v>
      </c>
      <c r="J705" s="14" t="s">
        <v>986</v>
      </c>
      <c r="K705" s="15">
        <v>0</v>
      </c>
      <c r="L705" s="15">
        <v>781.79876205999994</v>
      </c>
      <c r="M705" s="15">
        <f t="shared" si="11"/>
        <v>781.79876205999994</v>
      </c>
      <c r="N705" s="23"/>
      <c r="O705" s="23"/>
      <c r="P705" s="23"/>
      <c r="Q705" s="23"/>
    </row>
    <row r="706" spans="1:17" ht="15" x14ac:dyDescent="0.3">
      <c r="A706" s="23"/>
      <c r="B706" s="22"/>
      <c r="C706" s="22"/>
      <c r="D706" s="13"/>
      <c r="E706" s="28"/>
      <c r="F706" s="13"/>
      <c r="G706" s="13"/>
      <c r="H706" s="13"/>
      <c r="I706" s="13" t="s">
        <v>452</v>
      </c>
      <c r="J706" s="14" t="s">
        <v>987</v>
      </c>
      <c r="K706" s="15">
        <v>2683.2</v>
      </c>
      <c r="L706" s="15">
        <v>0</v>
      </c>
      <c r="M706" s="15">
        <f t="shared" si="11"/>
        <v>-2683.2</v>
      </c>
      <c r="N706" s="23"/>
      <c r="O706" s="23"/>
      <c r="P706" s="23"/>
      <c r="Q706" s="23"/>
    </row>
    <row r="707" spans="1:17" ht="15" x14ac:dyDescent="0.3">
      <c r="A707" s="23"/>
      <c r="B707" s="22"/>
      <c r="C707" s="22"/>
      <c r="D707" s="13"/>
      <c r="E707" s="28"/>
      <c r="F707" s="13"/>
      <c r="G707" s="13"/>
      <c r="H707" s="13"/>
      <c r="I707" s="13" t="s">
        <v>454</v>
      </c>
      <c r="J707" s="14" t="s">
        <v>988</v>
      </c>
      <c r="K707" s="15">
        <v>5.9249999999999998</v>
      </c>
      <c r="L707" s="15">
        <v>0</v>
      </c>
      <c r="M707" s="15">
        <f t="shared" si="11"/>
        <v>-5.9249999999999998</v>
      </c>
      <c r="N707" s="23"/>
      <c r="O707" s="23"/>
      <c r="P707" s="23"/>
      <c r="Q707" s="23"/>
    </row>
    <row r="708" spans="1:17" ht="15" x14ac:dyDescent="0.3">
      <c r="A708" s="23"/>
      <c r="B708" s="22"/>
      <c r="C708" s="22"/>
      <c r="D708" s="13"/>
      <c r="E708" s="28"/>
      <c r="F708" s="13"/>
      <c r="G708" s="13"/>
      <c r="H708" s="13"/>
      <c r="I708" s="13" t="s">
        <v>2668</v>
      </c>
      <c r="J708" s="14" t="s">
        <v>2669</v>
      </c>
      <c r="K708" s="15">
        <v>0</v>
      </c>
      <c r="L708" s="15">
        <v>356.24163912</v>
      </c>
      <c r="M708" s="15">
        <f t="shared" si="11"/>
        <v>356.24163912</v>
      </c>
      <c r="N708" s="23"/>
      <c r="O708" s="23"/>
      <c r="P708" s="23"/>
      <c r="Q708" s="23"/>
    </row>
    <row r="709" spans="1:17" ht="15" x14ac:dyDescent="0.3">
      <c r="A709" s="23"/>
      <c r="B709" s="22"/>
      <c r="C709" s="22"/>
      <c r="D709" s="13"/>
      <c r="E709" s="28"/>
      <c r="F709" s="13"/>
      <c r="G709" s="13"/>
      <c r="H709" s="13"/>
      <c r="I709" s="13" t="s">
        <v>1149</v>
      </c>
      <c r="J709" s="14" t="s">
        <v>1150</v>
      </c>
      <c r="K709" s="15">
        <v>400</v>
      </c>
      <c r="L709" s="15">
        <v>0</v>
      </c>
      <c r="M709" s="15">
        <f t="shared" si="11"/>
        <v>-400</v>
      </c>
      <c r="N709" s="23"/>
      <c r="O709" s="23"/>
      <c r="P709" s="23"/>
      <c r="Q709" s="23"/>
    </row>
    <row r="710" spans="1:17" ht="15" x14ac:dyDescent="0.3">
      <c r="A710" s="23"/>
      <c r="B710" s="22"/>
      <c r="C710" s="22"/>
      <c r="D710" s="13"/>
      <c r="E710" s="28"/>
      <c r="F710" s="13"/>
      <c r="G710" s="13"/>
      <c r="H710" s="13"/>
      <c r="I710" s="13" t="s">
        <v>989</v>
      </c>
      <c r="J710" s="14" t="s">
        <v>990</v>
      </c>
      <c r="K710" s="15">
        <v>2641.9</v>
      </c>
      <c r="L710" s="15">
        <v>0</v>
      </c>
      <c r="M710" s="15">
        <f t="shared" si="11"/>
        <v>-2641.9</v>
      </c>
      <c r="N710" s="23"/>
      <c r="O710" s="23"/>
      <c r="P710" s="23"/>
      <c r="Q710" s="23"/>
    </row>
    <row r="711" spans="1:17" ht="15" x14ac:dyDescent="0.3">
      <c r="A711" s="23"/>
      <c r="B711" s="22"/>
      <c r="C711" s="22"/>
      <c r="D711" s="13"/>
      <c r="E711" s="28"/>
      <c r="F711" s="13"/>
      <c r="G711" s="13"/>
      <c r="H711" s="13"/>
      <c r="I711" s="13" t="s">
        <v>991</v>
      </c>
      <c r="J711" s="14" t="s">
        <v>992</v>
      </c>
      <c r="K711" s="15">
        <v>9081.5</v>
      </c>
      <c r="L711" s="15">
        <v>0</v>
      </c>
      <c r="M711" s="15">
        <f t="shared" si="11"/>
        <v>-9081.5</v>
      </c>
      <c r="N711" s="23"/>
      <c r="O711" s="23"/>
      <c r="P711" s="23"/>
      <c r="Q711" s="23"/>
    </row>
    <row r="712" spans="1:17" ht="15" x14ac:dyDescent="0.3">
      <c r="A712" s="23"/>
      <c r="B712" s="22"/>
      <c r="C712" s="22"/>
      <c r="D712" s="13"/>
      <c r="E712" s="28"/>
      <c r="F712" s="13"/>
      <c r="G712" s="13"/>
      <c r="H712" s="13"/>
      <c r="I712" s="13" t="s">
        <v>993</v>
      </c>
      <c r="J712" s="14" t="s">
        <v>424</v>
      </c>
      <c r="K712" s="15">
        <v>3195.2765639999998</v>
      </c>
      <c r="L712" s="15">
        <v>0</v>
      </c>
      <c r="M712" s="15">
        <f t="shared" ref="M712:M775" si="12">L712-K712</f>
        <v>-3195.2765639999998</v>
      </c>
      <c r="N712" s="23"/>
      <c r="O712" s="23"/>
      <c r="P712" s="23"/>
      <c r="Q712" s="23"/>
    </row>
    <row r="713" spans="1:17" ht="15" x14ac:dyDescent="0.3">
      <c r="A713" s="23"/>
      <c r="B713" s="22"/>
      <c r="C713" s="22"/>
      <c r="D713" s="13"/>
      <c r="E713" s="28"/>
      <c r="F713" s="13"/>
      <c r="G713" s="13"/>
      <c r="H713" s="30" t="s">
        <v>555</v>
      </c>
      <c r="I713" s="30"/>
      <c r="J713" s="70"/>
      <c r="K713" s="35">
        <v>1000</v>
      </c>
      <c r="L713" s="35">
        <v>1000</v>
      </c>
      <c r="M713" s="35">
        <f t="shared" si="12"/>
        <v>0</v>
      </c>
      <c r="N713" s="23"/>
      <c r="O713" s="23"/>
      <c r="P713" s="23"/>
      <c r="Q713" s="23"/>
    </row>
    <row r="714" spans="1:17" ht="15" x14ac:dyDescent="0.3">
      <c r="A714" s="23"/>
      <c r="B714" s="22"/>
      <c r="C714" s="22"/>
      <c r="D714" s="13"/>
      <c r="E714" s="28"/>
      <c r="F714" s="13"/>
      <c r="G714" s="13"/>
      <c r="H714" s="13"/>
      <c r="I714" s="13" t="s">
        <v>556</v>
      </c>
      <c r="J714" s="14" t="s">
        <v>994</v>
      </c>
      <c r="K714" s="15">
        <v>838.25</v>
      </c>
      <c r="L714" s="15">
        <v>838.25</v>
      </c>
      <c r="M714" s="15">
        <f t="shared" si="12"/>
        <v>0</v>
      </c>
      <c r="N714" s="23"/>
      <c r="O714" s="23"/>
      <c r="P714" s="23"/>
      <c r="Q714" s="23"/>
    </row>
    <row r="715" spans="1:17" ht="15" x14ac:dyDescent="0.3">
      <c r="A715" s="23"/>
      <c r="B715" s="22"/>
      <c r="C715" s="22"/>
      <c r="D715" s="13"/>
      <c r="E715" s="28"/>
      <c r="F715" s="13"/>
      <c r="G715" s="13"/>
      <c r="H715" s="13"/>
      <c r="I715" s="13" t="s">
        <v>995</v>
      </c>
      <c r="J715" s="14" t="s">
        <v>996</v>
      </c>
      <c r="K715" s="15">
        <v>161.75</v>
      </c>
      <c r="L715" s="15">
        <v>161.75</v>
      </c>
      <c r="M715" s="15">
        <f t="shared" si="12"/>
        <v>0</v>
      </c>
      <c r="N715" s="23"/>
      <c r="O715" s="23"/>
      <c r="P715" s="23"/>
      <c r="Q715" s="23"/>
    </row>
    <row r="716" spans="1:17" ht="15" x14ac:dyDescent="0.3">
      <c r="A716" s="23"/>
      <c r="B716" s="22"/>
      <c r="C716" s="22"/>
      <c r="D716" s="13"/>
      <c r="E716" s="28"/>
      <c r="F716" s="13"/>
      <c r="G716" s="13"/>
      <c r="H716" s="30" t="s">
        <v>940</v>
      </c>
      <c r="I716" s="30"/>
      <c r="J716" s="70"/>
      <c r="K716" s="35">
        <v>0</v>
      </c>
      <c r="L716" s="35">
        <v>11723.454680000001</v>
      </c>
      <c r="M716" s="35">
        <f t="shared" si="12"/>
        <v>11723.454680000001</v>
      </c>
      <c r="N716" s="23"/>
      <c r="O716" s="23"/>
      <c r="P716" s="23"/>
      <c r="Q716" s="23"/>
    </row>
    <row r="717" spans="1:17" ht="15" x14ac:dyDescent="0.3">
      <c r="A717" s="23"/>
      <c r="B717" s="22"/>
      <c r="C717" s="22"/>
      <c r="D717" s="13"/>
      <c r="E717" s="28"/>
      <c r="F717" s="13"/>
      <c r="G717" s="13"/>
      <c r="H717" s="13"/>
      <c r="I717" s="13" t="s">
        <v>997</v>
      </c>
      <c r="J717" s="14" t="s">
        <v>998</v>
      </c>
      <c r="K717" s="15">
        <v>0</v>
      </c>
      <c r="L717" s="15">
        <v>9081.5493999999999</v>
      </c>
      <c r="M717" s="15">
        <f t="shared" si="12"/>
        <v>9081.5493999999999</v>
      </c>
      <c r="N717" s="23"/>
      <c r="O717" s="23"/>
      <c r="P717" s="23"/>
      <c r="Q717" s="23"/>
    </row>
    <row r="718" spans="1:17" ht="30" x14ac:dyDescent="0.3">
      <c r="A718" s="23"/>
      <c r="B718" s="22"/>
      <c r="C718" s="22"/>
      <c r="D718" s="13"/>
      <c r="E718" s="28"/>
      <c r="F718" s="13"/>
      <c r="G718" s="13"/>
      <c r="H718" s="13"/>
      <c r="I718" s="13" t="s">
        <v>999</v>
      </c>
      <c r="J718" s="14" t="s">
        <v>1000</v>
      </c>
      <c r="K718" s="15">
        <v>0</v>
      </c>
      <c r="L718" s="15">
        <v>2641.9052799999999</v>
      </c>
      <c r="M718" s="15">
        <f t="shared" si="12"/>
        <v>2641.9052799999999</v>
      </c>
      <c r="N718" s="23"/>
      <c r="O718" s="23"/>
      <c r="P718" s="23"/>
      <c r="Q718" s="23"/>
    </row>
    <row r="719" spans="1:17" ht="15" x14ac:dyDescent="0.3">
      <c r="A719" s="23"/>
      <c r="B719" s="22"/>
      <c r="C719" s="22"/>
      <c r="D719" s="13"/>
      <c r="E719" s="29">
        <v>25</v>
      </c>
      <c r="F719" s="30" t="s">
        <v>425</v>
      </c>
      <c r="G719" s="30"/>
      <c r="H719" s="30"/>
      <c r="I719" s="30"/>
      <c r="J719" s="70"/>
      <c r="K719" s="35">
        <v>12156.493193</v>
      </c>
      <c r="L719" s="35">
        <v>12156.493192999998</v>
      </c>
      <c r="M719" s="35">
        <f t="shared" si="12"/>
        <v>0</v>
      </c>
      <c r="N719" s="23"/>
      <c r="O719" s="23"/>
      <c r="P719" s="23"/>
      <c r="Q719" s="23"/>
    </row>
    <row r="720" spans="1:17" ht="15" x14ac:dyDescent="0.3">
      <c r="A720" s="23"/>
      <c r="B720" s="22"/>
      <c r="C720" s="22"/>
      <c r="D720" s="13"/>
      <c r="E720" s="28"/>
      <c r="F720" s="13"/>
      <c r="G720" s="13" t="s">
        <v>16</v>
      </c>
      <c r="H720" s="13"/>
      <c r="I720" s="13"/>
      <c r="J720" s="14"/>
      <c r="K720" s="15">
        <v>12156.493193</v>
      </c>
      <c r="L720" s="15">
        <v>12156.493192999998</v>
      </c>
      <c r="M720" s="15">
        <f t="shared" si="12"/>
        <v>0</v>
      </c>
      <c r="N720" s="23"/>
      <c r="O720" s="23"/>
      <c r="P720" s="23"/>
      <c r="Q720" s="23"/>
    </row>
    <row r="721" spans="1:17" ht="15" x14ac:dyDescent="0.3">
      <c r="A721" s="23"/>
      <c r="B721" s="22"/>
      <c r="C721" s="22"/>
      <c r="D721" s="13"/>
      <c r="E721" s="28"/>
      <c r="F721" s="13"/>
      <c r="G721" s="13"/>
      <c r="H721" s="30" t="s">
        <v>523</v>
      </c>
      <c r="I721" s="30"/>
      <c r="J721" s="70"/>
      <c r="K721" s="35">
        <v>169.10251400000001</v>
      </c>
      <c r="L721" s="35">
        <v>0</v>
      </c>
      <c r="M721" s="35">
        <f t="shared" si="12"/>
        <v>-169.10251400000001</v>
      </c>
      <c r="N721" s="23"/>
      <c r="O721" s="23"/>
      <c r="P721" s="23"/>
      <c r="Q721" s="23"/>
    </row>
    <row r="722" spans="1:17" ht="15" x14ac:dyDescent="0.3">
      <c r="A722" s="23"/>
      <c r="B722" s="22"/>
      <c r="C722" s="22"/>
      <c r="D722" s="13"/>
      <c r="E722" s="28"/>
      <c r="F722" s="13"/>
      <c r="G722" s="13"/>
      <c r="H722" s="13"/>
      <c r="I722" s="13" t="s">
        <v>638</v>
      </c>
      <c r="J722" s="14" t="s">
        <v>1001</v>
      </c>
      <c r="K722" s="15">
        <v>169.10251400000001</v>
      </c>
      <c r="L722" s="15">
        <v>0</v>
      </c>
      <c r="M722" s="15">
        <f t="shared" si="12"/>
        <v>-169.10251400000001</v>
      </c>
      <c r="N722" s="23"/>
      <c r="O722" s="23"/>
      <c r="P722" s="23"/>
      <c r="Q722" s="23"/>
    </row>
    <row r="723" spans="1:17" ht="15" x14ac:dyDescent="0.3">
      <c r="A723" s="23"/>
      <c r="B723" s="22"/>
      <c r="C723" s="22"/>
      <c r="D723" s="13"/>
      <c r="E723" s="28"/>
      <c r="F723" s="13"/>
      <c r="G723" s="13"/>
      <c r="H723" s="30" t="s">
        <v>17</v>
      </c>
      <c r="I723" s="30"/>
      <c r="J723" s="70"/>
      <c r="K723" s="35">
        <v>11919.467599</v>
      </c>
      <c r="L723" s="35">
        <v>9765.5245719999984</v>
      </c>
      <c r="M723" s="35">
        <f t="shared" si="12"/>
        <v>-2153.9430270000012</v>
      </c>
      <c r="N723" s="23"/>
      <c r="O723" s="23"/>
      <c r="P723" s="23"/>
      <c r="Q723" s="23"/>
    </row>
    <row r="724" spans="1:17" ht="15" x14ac:dyDescent="0.3">
      <c r="A724" s="23"/>
      <c r="B724" s="22"/>
      <c r="C724" s="22"/>
      <c r="D724" s="13"/>
      <c r="E724" s="28"/>
      <c r="F724" s="13"/>
      <c r="G724" s="13"/>
      <c r="H724" s="13"/>
      <c r="I724" s="13" t="s">
        <v>466</v>
      </c>
      <c r="J724" s="14" t="s">
        <v>2156</v>
      </c>
      <c r="K724" s="15">
        <v>11442.14625</v>
      </c>
      <c r="L724" s="15">
        <v>9359.8352425199992</v>
      </c>
      <c r="M724" s="15">
        <f t="shared" si="12"/>
        <v>-2082.3110074800006</v>
      </c>
      <c r="N724" s="23"/>
      <c r="O724" s="23"/>
      <c r="P724" s="23"/>
      <c r="Q724" s="23"/>
    </row>
    <row r="725" spans="1:17" ht="15" x14ac:dyDescent="0.3">
      <c r="A725" s="23"/>
      <c r="B725" s="22"/>
      <c r="C725" s="22"/>
      <c r="D725" s="13"/>
      <c r="E725" s="28"/>
      <c r="F725" s="13"/>
      <c r="G725" s="13"/>
      <c r="H725" s="13"/>
      <c r="I725" s="13" t="s">
        <v>510</v>
      </c>
      <c r="J725" s="14" t="s">
        <v>2157</v>
      </c>
      <c r="K725" s="15">
        <v>477.321349</v>
      </c>
      <c r="L725" s="15">
        <v>405.68932947999991</v>
      </c>
      <c r="M725" s="15">
        <f t="shared" si="12"/>
        <v>-71.632019520000085</v>
      </c>
      <c r="N725" s="23"/>
      <c r="O725" s="23"/>
      <c r="P725" s="23"/>
      <c r="Q725" s="23"/>
    </row>
    <row r="726" spans="1:17" ht="15" x14ac:dyDescent="0.3">
      <c r="A726" s="23"/>
      <c r="B726" s="22"/>
      <c r="C726" s="22"/>
      <c r="D726" s="13"/>
      <c r="E726" s="28"/>
      <c r="F726" s="13"/>
      <c r="G726" s="13"/>
      <c r="H726" s="30" t="s">
        <v>456</v>
      </c>
      <c r="I726" s="30"/>
      <c r="J726" s="70"/>
      <c r="K726" s="35">
        <v>67.923079999999999</v>
      </c>
      <c r="L726" s="35">
        <v>2390.9686210000004</v>
      </c>
      <c r="M726" s="35">
        <f t="shared" si="12"/>
        <v>2323.0455410000004</v>
      </c>
      <c r="N726" s="23"/>
      <c r="O726" s="23"/>
      <c r="P726" s="23"/>
      <c r="Q726" s="23"/>
    </row>
    <row r="727" spans="1:17" ht="15" x14ac:dyDescent="0.3">
      <c r="A727" s="23"/>
      <c r="B727" s="22"/>
      <c r="C727" s="22"/>
      <c r="D727" s="13"/>
      <c r="E727" s="28"/>
      <c r="F727" s="13"/>
      <c r="G727" s="13"/>
      <c r="H727" s="13"/>
      <c r="I727" s="13" t="s">
        <v>457</v>
      </c>
      <c r="J727" s="14" t="s">
        <v>494</v>
      </c>
      <c r="K727" s="15">
        <v>56.897128000000002</v>
      </c>
      <c r="L727" s="15">
        <v>2382.7648914700003</v>
      </c>
      <c r="M727" s="15">
        <f t="shared" si="12"/>
        <v>2325.8677634700002</v>
      </c>
      <c r="N727" s="23"/>
      <c r="O727" s="23"/>
      <c r="P727" s="23"/>
      <c r="Q727" s="23"/>
    </row>
    <row r="728" spans="1:17" ht="15" x14ac:dyDescent="0.3">
      <c r="A728" s="23"/>
      <c r="B728" s="22"/>
      <c r="C728" s="22"/>
      <c r="D728" s="13"/>
      <c r="E728" s="28"/>
      <c r="F728" s="13"/>
      <c r="G728" s="13"/>
      <c r="H728" s="13"/>
      <c r="I728" s="13" t="s">
        <v>461</v>
      </c>
      <c r="J728" s="14" t="s">
        <v>498</v>
      </c>
      <c r="K728" s="15">
        <v>11.025952</v>
      </c>
      <c r="L728" s="15">
        <v>8.2037295299999986</v>
      </c>
      <c r="M728" s="15">
        <f t="shared" si="12"/>
        <v>-2.8222224700000016</v>
      </c>
      <c r="N728" s="23"/>
      <c r="O728" s="23"/>
      <c r="P728" s="23"/>
      <c r="Q728" s="23"/>
    </row>
    <row r="729" spans="1:17" ht="15" x14ac:dyDescent="0.3">
      <c r="A729" s="23"/>
      <c r="B729" s="22"/>
      <c r="C729" s="22"/>
      <c r="D729" s="13"/>
      <c r="E729" s="29">
        <v>33</v>
      </c>
      <c r="F729" s="30" t="s">
        <v>427</v>
      </c>
      <c r="G729" s="30"/>
      <c r="H729" s="30"/>
      <c r="I729" s="30"/>
      <c r="J729" s="70"/>
      <c r="K729" s="35">
        <v>199185.591044</v>
      </c>
      <c r="L729" s="35">
        <v>200985.577211</v>
      </c>
      <c r="M729" s="35">
        <f t="shared" si="12"/>
        <v>1799.9861669999955</v>
      </c>
      <c r="N729" s="23"/>
      <c r="O729" s="23"/>
      <c r="P729" s="23"/>
      <c r="Q729" s="23"/>
    </row>
    <row r="730" spans="1:17" ht="15" x14ac:dyDescent="0.3">
      <c r="A730" s="23"/>
      <c r="B730" s="22"/>
      <c r="C730" s="22"/>
      <c r="D730" s="13"/>
      <c r="E730" s="28"/>
      <c r="F730" s="13"/>
      <c r="G730" s="13" t="s">
        <v>1002</v>
      </c>
      <c r="H730" s="13"/>
      <c r="I730" s="13"/>
      <c r="J730" s="14"/>
      <c r="K730" s="15">
        <v>199185.591044</v>
      </c>
      <c r="L730" s="15">
        <v>200985.577211</v>
      </c>
      <c r="M730" s="15">
        <f t="shared" si="12"/>
        <v>1799.9861669999955</v>
      </c>
      <c r="N730" s="23"/>
      <c r="O730" s="23"/>
      <c r="P730" s="23"/>
      <c r="Q730" s="23"/>
    </row>
    <row r="731" spans="1:17" ht="15" x14ac:dyDescent="0.3">
      <c r="A731" s="23"/>
      <c r="B731" s="22"/>
      <c r="C731" s="22"/>
      <c r="D731" s="13"/>
      <c r="E731" s="28"/>
      <c r="F731" s="13"/>
      <c r="G731" s="13"/>
      <c r="H731" s="30" t="s">
        <v>1003</v>
      </c>
      <c r="I731" s="30"/>
      <c r="J731" s="70"/>
      <c r="K731" s="35">
        <v>199185.591044</v>
      </c>
      <c r="L731" s="35">
        <v>200985.577211</v>
      </c>
      <c r="M731" s="35">
        <f t="shared" si="12"/>
        <v>1799.9861669999955</v>
      </c>
      <c r="N731" s="23"/>
      <c r="O731" s="23"/>
      <c r="P731" s="23"/>
      <c r="Q731" s="23"/>
    </row>
    <row r="732" spans="1:17" ht="15" x14ac:dyDescent="0.3">
      <c r="A732" s="23"/>
      <c r="B732" s="22"/>
      <c r="C732" s="22"/>
      <c r="D732" s="13"/>
      <c r="E732" s="28"/>
      <c r="F732" s="13"/>
      <c r="G732" s="13"/>
      <c r="H732" s="13"/>
      <c r="I732" s="13" t="s">
        <v>1004</v>
      </c>
      <c r="J732" s="14" t="s">
        <v>1005</v>
      </c>
      <c r="K732" s="15">
        <v>25103.058907999999</v>
      </c>
      <c r="L732" s="15">
        <v>26558.371167000001</v>
      </c>
      <c r="M732" s="15">
        <f t="shared" si="12"/>
        <v>1455.3122590000021</v>
      </c>
      <c r="N732" s="23"/>
      <c r="O732" s="23"/>
      <c r="P732" s="23"/>
      <c r="Q732" s="23"/>
    </row>
    <row r="733" spans="1:17" ht="15" x14ac:dyDescent="0.3">
      <c r="A733" s="23"/>
      <c r="B733" s="22"/>
      <c r="C733" s="22"/>
      <c r="D733" s="13"/>
      <c r="E733" s="28"/>
      <c r="F733" s="13"/>
      <c r="G733" s="13"/>
      <c r="H733" s="13"/>
      <c r="I733" s="13" t="s">
        <v>1006</v>
      </c>
      <c r="J733" s="14" t="s">
        <v>1007</v>
      </c>
      <c r="K733" s="15">
        <v>3124.1002680000001</v>
      </c>
      <c r="L733" s="15">
        <v>3118.8969029999998</v>
      </c>
      <c r="M733" s="15">
        <f t="shared" si="12"/>
        <v>-5.2033650000003036</v>
      </c>
      <c r="N733" s="23"/>
      <c r="O733" s="23"/>
      <c r="P733" s="23"/>
      <c r="Q733" s="23"/>
    </row>
    <row r="734" spans="1:17" ht="15" x14ac:dyDescent="0.3">
      <c r="A734" s="23"/>
      <c r="B734" s="22"/>
      <c r="C734" s="22"/>
      <c r="D734" s="13"/>
      <c r="E734" s="28"/>
      <c r="F734" s="13"/>
      <c r="G734" s="13"/>
      <c r="H734" s="13"/>
      <c r="I734" s="13" t="s">
        <v>1008</v>
      </c>
      <c r="J734" s="14" t="s">
        <v>1009</v>
      </c>
      <c r="K734" s="15">
        <v>22649.217434999999</v>
      </c>
      <c r="L734" s="15">
        <v>22611.493887000001</v>
      </c>
      <c r="M734" s="15">
        <f t="shared" si="12"/>
        <v>-37.723547999998118</v>
      </c>
      <c r="N734" s="23"/>
      <c r="O734" s="23"/>
      <c r="P734" s="23"/>
      <c r="Q734" s="23"/>
    </row>
    <row r="735" spans="1:17" ht="15" x14ac:dyDescent="0.3">
      <c r="A735" s="23"/>
      <c r="B735" s="22"/>
      <c r="C735" s="22"/>
      <c r="D735" s="13"/>
      <c r="E735" s="28"/>
      <c r="F735" s="13"/>
      <c r="G735" s="13"/>
      <c r="H735" s="13"/>
      <c r="I735" s="13" t="s">
        <v>1010</v>
      </c>
      <c r="J735" s="14" t="s">
        <v>1011</v>
      </c>
      <c r="K735" s="15">
        <v>21764.374380000001</v>
      </c>
      <c r="L735" s="15">
        <v>21720.889115999998</v>
      </c>
      <c r="M735" s="15">
        <f t="shared" si="12"/>
        <v>-43.485264000002644</v>
      </c>
      <c r="N735" s="23"/>
      <c r="O735" s="23"/>
      <c r="P735" s="23"/>
      <c r="Q735" s="23"/>
    </row>
    <row r="736" spans="1:17" ht="15" x14ac:dyDescent="0.3">
      <c r="A736" s="23"/>
      <c r="B736" s="22"/>
      <c r="C736" s="22"/>
      <c r="D736" s="13"/>
      <c r="E736" s="28"/>
      <c r="F736" s="13"/>
      <c r="G736" s="13"/>
      <c r="H736" s="13"/>
      <c r="I736" s="13" t="s">
        <v>1012</v>
      </c>
      <c r="J736" s="14" t="s">
        <v>1013</v>
      </c>
      <c r="K736" s="15">
        <v>3180.5223209999999</v>
      </c>
      <c r="L736" s="15">
        <v>3174.1676309999998</v>
      </c>
      <c r="M736" s="15">
        <f t="shared" si="12"/>
        <v>-6.3546900000001187</v>
      </c>
      <c r="N736" s="23"/>
      <c r="O736" s="23"/>
      <c r="P736" s="23"/>
      <c r="Q736" s="23"/>
    </row>
    <row r="737" spans="1:17" ht="15" x14ac:dyDescent="0.3">
      <c r="A737" s="23"/>
      <c r="B737" s="22"/>
      <c r="C737" s="22"/>
      <c r="D737" s="13"/>
      <c r="E737" s="28"/>
      <c r="F737" s="13"/>
      <c r="G737" s="13"/>
      <c r="H737" s="13"/>
      <c r="I737" s="13" t="s">
        <v>1014</v>
      </c>
      <c r="J737" s="14" t="s">
        <v>1015</v>
      </c>
      <c r="K737" s="15">
        <v>2411.024625</v>
      </c>
      <c r="L737" s="15">
        <v>2406.2503200000001</v>
      </c>
      <c r="M737" s="15">
        <f t="shared" si="12"/>
        <v>-4.774304999999913</v>
      </c>
      <c r="N737" s="23"/>
      <c r="O737" s="23"/>
      <c r="P737" s="23"/>
      <c r="Q737" s="23"/>
    </row>
    <row r="738" spans="1:17" ht="15" x14ac:dyDescent="0.3">
      <c r="A738" s="23"/>
      <c r="B738" s="22"/>
      <c r="C738" s="22"/>
      <c r="D738" s="13"/>
      <c r="E738" s="28"/>
      <c r="F738" s="13"/>
      <c r="G738" s="13"/>
      <c r="H738" s="13"/>
      <c r="I738" s="13" t="s">
        <v>1016</v>
      </c>
      <c r="J738" s="14" t="s">
        <v>1017</v>
      </c>
      <c r="K738" s="15">
        <v>1356.2013449999999</v>
      </c>
      <c r="L738" s="15">
        <v>1353.515799</v>
      </c>
      <c r="M738" s="15">
        <f t="shared" si="12"/>
        <v>-2.6855459999999312</v>
      </c>
      <c r="N738" s="23"/>
      <c r="O738" s="23"/>
      <c r="P738" s="23"/>
      <c r="Q738" s="23"/>
    </row>
    <row r="739" spans="1:17" ht="15" x14ac:dyDescent="0.3">
      <c r="A739" s="23"/>
      <c r="B739" s="22"/>
      <c r="C739" s="22"/>
      <c r="D739" s="13"/>
      <c r="E739" s="28"/>
      <c r="F739" s="13"/>
      <c r="G739" s="13"/>
      <c r="H739" s="13"/>
      <c r="I739" s="13" t="s">
        <v>1018</v>
      </c>
      <c r="J739" s="14" t="s">
        <v>1019</v>
      </c>
      <c r="K739" s="15">
        <v>1220.4247009999999</v>
      </c>
      <c r="L739" s="15">
        <v>1218.0410300000001</v>
      </c>
      <c r="M739" s="15">
        <f t="shared" si="12"/>
        <v>-2.383670999999822</v>
      </c>
      <c r="N739" s="23"/>
      <c r="O739" s="23"/>
      <c r="P739" s="23"/>
      <c r="Q739" s="23"/>
    </row>
    <row r="740" spans="1:17" ht="15" x14ac:dyDescent="0.3">
      <c r="A740" s="23"/>
      <c r="B740" s="22"/>
      <c r="C740" s="22"/>
      <c r="D740" s="13"/>
      <c r="E740" s="28"/>
      <c r="F740" s="13"/>
      <c r="G740" s="13"/>
      <c r="H740" s="13"/>
      <c r="I740" s="13" t="s">
        <v>1020</v>
      </c>
      <c r="J740" s="14" t="s">
        <v>1021</v>
      </c>
      <c r="K740" s="15">
        <v>705.66983100000004</v>
      </c>
      <c r="L740" s="15">
        <v>637.22413100000006</v>
      </c>
      <c r="M740" s="15">
        <f t="shared" si="12"/>
        <v>-68.445699999999988</v>
      </c>
      <c r="N740" s="23"/>
      <c r="O740" s="23"/>
      <c r="P740" s="23"/>
      <c r="Q740" s="23"/>
    </row>
    <row r="741" spans="1:17" ht="15" x14ac:dyDescent="0.3">
      <c r="A741" s="23"/>
      <c r="B741" s="22"/>
      <c r="C741" s="22"/>
      <c r="D741" s="13"/>
      <c r="E741" s="28"/>
      <c r="F741" s="13"/>
      <c r="G741" s="13"/>
      <c r="H741" s="13"/>
      <c r="I741" s="13" t="s">
        <v>1022</v>
      </c>
      <c r="J741" s="14" t="s">
        <v>1023</v>
      </c>
      <c r="K741" s="15">
        <v>2230.962642</v>
      </c>
      <c r="L741" s="15">
        <v>2227.2406500000002</v>
      </c>
      <c r="M741" s="15">
        <f t="shared" si="12"/>
        <v>-3.7219919999997728</v>
      </c>
      <c r="N741" s="23"/>
      <c r="O741" s="23"/>
      <c r="P741" s="23"/>
      <c r="Q741" s="23"/>
    </row>
    <row r="742" spans="1:17" ht="15" x14ac:dyDescent="0.3">
      <c r="A742" s="23"/>
      <c r="B742" s="22"/>
      <c r="C742" s="22"/>
      <c r="D742" s="13"/>
      <c r="E742" s="28"/>
      <c r="F742" s="13"/>
      <c r="G742" s="13"/>
      <c r="H742" s="13"/>
      <c r="I742" s="13" t="s">
        <v>1024</v>
      </c>
      <c r="J742" s="14" t="s">
        <v>1025</v>
      </c>
      <c r="K742" s="15">
        <v>11891.708283</v>
      </c>
      <c r="L742" s="15">
        <v>11867.948625000001</v>
      </c>
      <c r="M742" s="15">
        <f t="shared" si="12"/>
        <v>-23.759657999999035</v>
      </c>
      <c r="N742" s="23"/>
      <c r="O742" s="23"/>
      <c r="P742" s="23"/>
      <c r="Q742" s="23"/>
    </row>
    <row r="743" spans="1:17" ht="15" x14ac:dyDescent="0.3">
      <c r="A743" s="23"/>
      <c r="B743" s="22"/>
      <c r="C743" s="22"/>
      <c r="D743" s="13"/>
      <c r="E743" s="28"/>
      <c r="F743" s="13"/>
      <c r="G743" s="13"/>
      <c r="H743" s="13"/>
      <c r="I743" s="13" t="s">
        <v>1026</v>
      </c>
      <c r="J743" s="14" t="s">
        <v>1027</v>
      </c>
      <c r="K743" s="15">
        <v>94234.331338999997</v>
      </c>
      <c r="L743" s="15">
        <v>94795.331338999997</v>
      </c>
      <c r="M743" s="15">
        <f t="shared" si="12"/>
        <v>561</v>
      </c>
      <c r="N743" s="23"/>
      <c r="O743" s="23"/>
      <c r="P743" s="23"/>
      <c r="Q743" s="23"/>
    </row>
    <row r="744" spans="1:17" ht="15" x14ac:dyDescent="0.3">
      <c r="A744" s="23"/>
      <c r="B744" s="22"/>
      <c r="C744" s="22"/>
      <c r="D744" s="13"/>
      <c r="E744" s="28"/>
      <c r="F744" s="13"/>
      <c r="G744" s="13"/>
      <c r="H744" s="13"/>
      <c r="I744" s="13" t="s">
        <v>1028</v>
      </c>
      <c r="J744" s="14" t="s">
        <v>1029</v>
      </c>
      <c r="K744" s="15">
        <v>3268.2919539999998</v>
      </c>
      <c r="L744" s="15">
        <v>3262.9171510000001</v>
      </c>
      <c r="M744" s="15">
        <f t="shared" si="12"/>
        <v>-5.3748029999997016</v>
      </c>
      <c r="N744" s="23"/>
      <c r="O744" s="23"/>
      <c r="P744" s="23"/>
      <c r="Q744" s="23"/>
    </row>
    <row r="745" spans="1:17" ht="15" x14ac:dyDescent="0.3">
      <c r="A745" s="23"/>
      <c r="B745" s="22"/>
      <c r="C745" s="22"/>
      <c r="D745" s="13"/>
      <c r="E745" s="28"/>
      <c r="F745" s="13"/>
      <c r="G745" s="13"/>
      <c r="H745" s="13"/>
      <c r="I745" s="13" t="s">
        <v>1030</v>
      </c>
      <c r="J745" s="14" t="s">
        <v>1031</v>
      </c>
      <c r="K745" s="15">
        <v>4025.59069</v>
      </c>
      <c r="L745" s="15">
        <v>4018.371439</v>
      </c>
      <c r="M745" s="15">
        <f t="shared" si="12"/>
        <v>-7.2192509999999857</v>
      </c>
      <c r="N745" s="23"/>
      <c r="O745" s="23"/>
      <c r="P745" s="23"/>
      <c r="Q745" s="23"/>
    </row>
    <row r="746" spans="1:17" ht="15" x14ac:dyDescent="0.3">
      <c r="A746" s="23"/>
      <c r="B746" s="22"/>
      <c r="C746" s="22"/>
      <c r="D746" s="13"/>
      <c r="E746" s="28"/>
      <c r="F746" s="13"/>
      <c r="G746" s="13"/>
      <c r="H746" s="13"/>
      <c r="I746" s="13" t="s">
        <v>1032</v>
      </c>
      <c r="J746" s="14" t="s">
        <v>1033</v>
      </c>
      <c r="K746" s="15">
        <v>2020.1123219999999</v>
      </c>
      <c r="L746" s="15">
        <v>2014.9180229999999</v>
      </c>
      <c r="M746" s="15">
        <f t="shared" si="12"/>
        <v>-5.1942990000000009</v>
      </c>
      <c r="N746" s="23"/>
      <c r="O746" s="23"/>
      <c r="P746" s="23"/>
      <c r="Q746" s="23"/>
    </row>
    <row r="747" spans="1:17" ht="15" x14ac:dyDescent="0.3">
      <c r="A747" s="23"/>
      <c r="B747" s="22"/>
      <c r="C747" s="22"/>
      <c r="D747" s="24" t="s">
        <v>428</v>
      </c>
      <c r="E747" s="25"/>
      <c r="F747" s="24"/>
      <c r="G747" s="24"/>
      <c r="H747" s="24"/>
      <c r="I747" s="24"/>
      <c r="J747" s="26"/>
      <c r="K747" s="27">
        <v>280519.62244399998</v>
      </c>
      <c r="L747" s="27">
        <v>287560.28434700001</v>
      </c>
      <c r="M747" s="27">
        <f t="shared" si="12"/>
        <v>7040.6619030000293</v>
      </c>
      <c r="N747" s="23"/>
      <c r="O747" s="23"/>
      <c r="P747" s="23"/>
      <c r="Q747" s="23"/>
    </row>
    <row r="748" spans="1:17" ht="15" x14ac:dyDescent="0.3">
      <c r="A748" s="23"/>
      <c r="B748" s="22"/>
      <c r="C748" s="22"/>
      <c r="D748" s="13"/>
      <c r="E748" s="29">
        <v>50</v>
      </c>
      <c r="F748" s="30" t="s">
        <v>421</v>
      </c>
      <c r="G748" s="30"/>
      <c r="H748" s="30"/>
      <c r="I748" s="30"/>
      <c r="J748" s="70"/>
      <c r="K748" s="35">
        <v>167438.694861</v>
      </c>
      <c r="L748" s="35">
        <v>174479.356764</v>
      </c>
      <c r="M748" s="35">
        <f t="shared" si="12"/>
        <v>7040.6619030000002</v>
      </c>
      <c r="N748" s="23"/>
      <c r="O748" s="23"/>
      <c r="P748" s="23"/>
      <c r="Q748" s="23"/>
    </row>
    <row r="749" spans="1:17" ht="15" x14ac:dyDescent="0.3">
      <c r="A749" s="23"/>
      <c r="B749" s="22"/>
      <c r="C749" s="22"/>
      <c r="D749" s="13"/>
      <c r="E749" s="28"/>
      <c r="F749" s="13"/>
      <c r="G749" s="13" t="s">
        <v>16</v>
      </c>
      <c r="H749" s="13"/>
      <c r="I749" s="13"/>
      <c r="J749" s="14"/>
      <c r="K749" s="15">
        <v>167438.694861</v>
      </c>
      <c r="L749" s="15">
        <v>174479.356764</v>
      </c>
      <c r="M749" s="15">
        <f t="shared" si="12"/>
        <v>7040.6619030000002</v>
      </c>
      <c r="N749" s="23"/>
      <c r="O749" s="23"/>
      <c r="P749" s="23"/>
      <c r="Q749" s="23"/>
    </row>
    <row r="750" spans="1:17" ht="15" x14ac:dyDescent="0.3">
      <c r="A750" s="23"/>
      <c r="B750" s="22"/>
      <c r="C750" s="22"/>
      <c r="D750" s="13"/>
      <c r="E750" s="28"/>
      <c r="F750" s="13"/>
      <c r="G750" s="13"/>
      <c r="H750" s="30" t="s">
        <v>17</v>
      </c>
      <c r="I750" s="30"/>
      <c r="J750" s="70"/>
      <c r="K750" s="35">
        <v>47742.409261000001</v>
      </c>
      <c r="L750" s="35">
        <v>52949.567557000002</v>
      </c>
      <c r="M750" s="35">
        <f t="shared" si="12"/>
        <v>5207.1582960000014</v>
      </c>
      <c r="N750" s="23"/>
      <c r="O750" s="23"/>
      <c r="P750" s="23"/>
      <c r="Q750" s="23"/>
    </row>
    <row r="751" spans="1:17" ht="15" x14ac:dyDescent="0.3">
      <c r="A751" s="23"/>
      <c r="B751" s="22"/>
      <c r="C751" s="22"/>
      <c r="D751" s="13"/>
      <c r="E751" s="28"/>
      <c r="F751" s="13"/>
      <c r="G751" s="13"/>
      <c r="H751" s="13"/>
      <c r="I751" s="13" t="s">
        <v>463</v>
      </c>
      <c r="J751" s="14" t="s">
        <v>770</v>
      </c>
      <c r="K751" s="15">
        <v>1090.64608</v>
      </c>
      <c r="L751" s="15">
        <v>678.97129500000005</v>
      </c>
      <c r="M751" s="15">
        <f t="shared" si="12"/>
        <v>-411.67478499999993</v>
      </c>
      <c r="N751" s="23"/>
      <c r="O751" s="23"/>
      <c r="P751" s="23"/>
      <c r="Q751" s="23"/>
    </row>
    <row r="752" spans="1:17" ht="15" x14ac:dyDescent="0.3">
      <c r="A752" s="23"/>
      <c r="B752" s="22"/>
      <c r="C752" s="22"/>
      <c r="D752" s="13"/>
      <c r="E752" s="28"/>
      <c r="F752" s="13"/>
      <c r="G752" s="13"/>
      <c r="H752" s="13"/>
      <c r="I752" s="13" t="s">
        <v>466</v>
      </c>
      <c r="J752" s="14" t="s">
        <v>1034</v>
      </c>
      <c r="K752" s="15">
        <v>267.71404200000001</v>
      </c>
      <c r="L752" s="15">
        <v>68.859887999999998</v>
      </c>
      <c r="M752" s="15">
        <f t="shared" si="12"/>
        <v>-198.85415399999999</v>
      </c>
      <c r="N752" s="23"/>
      <c r="O752" s="23"/>
      <c r="P752" s="23"/>
      <c r="Q752" s="23"/>
    </row>
    <row r="753" spans="1:17" ht="15" x14ac:dyDescent="0.3">
      <c r="A753" s="23"/>
      <c r="B753" s="22"/>
      <c r="C753" s="22"/>
      <c r="D753" s="13"/>
      <c r="E753" s="28"/>
      <c r="F753" s="13"/>
      <c r="G753" s="13"/>
      <c r="H753" s="13"/>
      <c r="I753" s="13" t="s">
        <v>510</v>
      </c>
      <c r="J753" s="14" t="s">
        <v>754</v>
      </c>
      <c r="K753" s="15">
        <v>144.62800799999999</v>
      </c>
      <c r="L753" s="15">
        <v>116.178766</v>
      </c>
      <c r="M753" s="15">
        <f t="shared" si="12"/>
        <v>-28.449241999999998</v>
      </c>
      <c r="N753" s="23"/>
      <c r="O753" s="23"/>
      <c r="P753" s="23"/>
      <c r="Q753" s="23"/>
    </row>
    <row r="754" spans="1:17" ht="15" x14ac:dyDescent="0.3">
      <c r="A754" s="23"/>
      <c r="B754" s="22"/>
      <c r="C754" s="22"/>
      <c r="D754" s="13"/>
      <c r="E754" s="28"/>
      <c r="F754" s="13"/>
      <c r="G754" s="13"/>
      <c r="H754" s="13"/>
      <c r="I754" s="13" t="s">
        <v>468</v>
      </c>
      <c r="J754" s="14" t="s">
        <v>1035</v>
      </c>
      <c r="K754" s="15">
        <v>1267.5159430000001</v>
      </c>
      <c r="L754" s="15">
        <v>1256.244162</v>
      </c>
      <c r="M754" s="15">
        <f t="shared" si="12"/>
        <v>-11.271781000000146</v>
      </c>
      <c r="N754" s="23"/>
      <c r="O754" s="23"/>
      <c r="P754" s="23"/>
      <c r="Q754" s="23"/>
    </row>
    <row r="755" spans="1:17" ht="15" x14ac:dyDescent="0.3">
      <c r="A755" s="23"/>
      <c r="B755" s="22"/>
      <c r="C755" s="22"/>
      <c r="D755" s="13"/>
      <c r="E755" s="28"/>
      <c r="F755" s="13"/>
      <c r="G755" s="13"/>
      <c r="H755" s="13"/>
      <c r="I755" s="13" t="s">
        <v>469</v>
      </c>
      <c r="J755" s="14" t="s">
        <v>1036</v>
      </c>
      <c r="K755" s="15">
        <v>2934.1818400000002</v>
      </c>
      <c r="L755" s="15">
        <v>3046.134313</v>
      </c>
      <c r="M755" s="15">
        <f t="shared" si="12"/>
        <v>111.95247299999983</v>
      </c>
      <c r="N755" s="23"/>
      <c r="O755" s="23"/>
      <c r="P755" s="23"/>
      <c r="Q755" s="23"/>
    </row>
    <row r="756" spans="1:17" ht="15" x14ac:dyDescent="0.3">
      <c r="A756" s="23"/>
      <c r="B756" s="22"/>
      <c r="C756" s="22"/>
      <c r="D756" s="13"/>
      <c r="E756" s="28"/>
      <c r="F756" s="13"/>
      <c r="G756" s="13"/>
      <c r="H756" s="13"/>
      <c r="I756" s="13" t="s">
        <v>472</v>
      </c>
      <c r="J756" s="14" t="s">
        <v>755</v>
      </c>
      <c r="K756" s="15">
        <v>41657.649297999997</v>
      </c>
      <c r="L756" s="15">
        <v>46913.515002</v>
      </c>
      <c r="M756" s="15">
        <f t="shared" si="12"/>
        <v>5255.8657040000035</v>
      </c>
      <c r="N756" s="23"/>
      <c r="O756" s="23"/>
      <c r="P756" s="23"/>
      <c r="Q756" s="23"/>
    </row>
    <row r="757" spans="1:17" ht="15" x14ac:dyDescent="0.3">
      <c r="A757" s="23"/>
      <c r="B757" s="22"/>
      <c r="C757" s="22"/>
      <c r="D757" s="13"/>
      <c r="E757" s="28"/>
      <c r="F757" s="13"/>
      <c r="G757" s="13"/>
      <c r="H757" s="13"/>
      <c r="I757" s="13" t="s">
        <v>473</v>
      </c>
      <c r="J757" s="14" t="s">
        <v>1037</v>
      </c>
      <c r="K757" s="15">
        <v>336.95281199999999</v>
      </c>
      <c r="L757" s="15">
        <v>331.79380400000002</v>
      </c>
      <c r="M757" s="15">
        <f t="shared" si="12"/>
        <v>-5.1590079999999716</v>
      </c>
      <c r="N757" s="23"/>
      <c r="O757" s="23"/>
      <c r="P757" s="23"/>
      <c r="Q757" s="23"/>
    </row>
    <row r="758" spans="1:17" ht="15" x14ac:dyDescent="0.3">
      <c r="A758" s="23"/>
      <c r="B758" s="22"/>
      <c r="C758" s="22"/>
      <c r="D758" s="13"/>
      <c r="E758" s="28"/>
      <c r="F758" s="13"/>
      <c r="G758" s="13"/>
      <c r="H758" s="13"/>
      <c r="I758" s="13" t="s">
        <v>780</v>
      </c>
      <c r="J758" s="14" t="s">
        <v>781</v>
      </c>
      <c r="K758" s="15">
        <v>3.207389</v>
      </c>
      <c r="L758" s="15">
        <v>55.301488999999997</v>
      </c>
      <c r="M758" s="15">
        <f t="shared" si="12"/>
        <v>52.094099999999997</v>
      </c>
      <c r="N758" s="23"/>
      <c r="O758" s="23"/>
      <c r="P758" s="23"/>
      <c r="Q758" s="23"/>
    </row>
    <row r="759" spans="1:17" ht="15" x14ac:dyDescent="0.3">
      <c r="A759" s="23"/>
      <c r="B759" s="22"/>
      <c r="C759" s="22"/>
      <c r="D759" s="13"/>
      <c r="E759" s="28"/>
      <c r="F759" s="13"/>
      <c r="G759" s="13"/>
      <c r="H759" s="13"/>
      <c r="I759" s="13" t="s">
        <v>512</v>
      </c>
      <c r="J759" s="14" t="s">
        <v>513</v>
      </c>
      <c r="K759" s="15">
        <v>0</v>
      </c>
      <c r="L759" s="15">
        <v>3.3856999999999998E-2</v>
      </c>
      <c r="M759" s="15">
        <f t="shared" si="12"/>
        <v>3.3856999999999998E-2</v>
      </c>
      <c r="N759" s="23"/>
      <c r="O759" s="23"/>
      <c r="P759" s="23"/>
      <c r="Q759" s="23"/>
    </row>
    <row r="760" spans="1:17" ht="15" x14ac:dyDescent="0.3">
      <c r="A760" s="23"/>
      <c r="B760" s="22"/>
      <c r="C760" s="22"/>
      <c r="D760" s="13"/>
      <c r="E760" s="28"/>
      <c r="F760" s="13"/>
      <c r="G760" s="13"/>
      <c r="H760" s="13"/>
      <c r="I760" s="13" t="s">
        <v>20</v>
      </c>
      <c r="J760" s="14" t="s">
        <v>27</v>
      </c>
      <c r="K760" s="15">
        <v>16.313321999999999</v>
      </c>
      <c r="L760" s="15">
        <v>87.406970999999999</v>
      </c>
      <c r="M760" s="15">
        <f t="shared" si="12"/>
        <v>71.093648999999999</v>
      </c>
      <c r="N760" s="23"/>
      <c r="O760" s="23"/>
      <c r="P760" s="23"/>
      <c r="Q760" s="23"/>
    </row>
    <row r="761" spans="1:17" ht="15" x14ac:dyDescent="0.3">
      <c r="A761" s="23"/>
      <c r="B761" s="22"/>
      <c r="C761" s="22"/>
      <c r="D761" s="13"/>
      <c r="E761" s="28"/>
      <c r="F761" s="13"/>
      <c r="G761" s="13"/>
      <c r="H761" s="13"/>
      <c r="I761" s="13" t="s">
        <v>1038</v>
      </c>
      <c r="J761" s="14" t="s">
        <v>1039</v>
      </c>
      <c r="K761" s="15">
        <v>23.600527</v>
      </c>
      <c r="L761" s="15">
        <v>395.12801000000002</v>
      </c>
      <c r="M761" s="15">
        <f t="shared" si="12"/>
        <v>371.52748300000002</v>
      </c>
      <c r="N761" s="23"/>
      <c r="O761" s="23"/>
      <c r="P761" s="23"/>
      <c r="Q761" s="23"/>
    </row>
    <row r="762" spans="1:17" ht="15" x14ac:dyDescent="0.3">
      <c r="A762" s="23"/>
      <c r="B762" s="22"/>
      <c r="C762" s="22"/>
      <c r="D762" s="13"/>
      <c r="E762" s="28"/>
      <c r="F762" s="13"/>
      <c r="G762" s="13"/>
      <c r="H762" s="30" t="s">
        <v>456</v>
      </c>
      <c r="I762" s="30"/>
      <c r="J762" s="70"/>
      <c r="K762" s="35">
        <v>8604.7464280000004</v>
      </c>
      <c r="L762" s="35">
        <v>8791.8425810000008</v>
      </c>
      <c r="M762" s="35">
        <f t="shared" si="12"/>
        <v>187.09615300000041</v>
      </c>
      <c r="N762" s="23"/>
      <c r="O762" s="23"/>
      <c r="P762" s="23"/>
      <c r="Q762" s="23"/>
    </row>
    <row r="763" spans="1:17" ht="15" x14ac:dyDescent="0.3">
      <c r="A763" s="23"/>
      <c r="B763" s="22"/>
      <c r="C763" s="22"/>
      <c r="D763" s="13"/>
      <c r="E763" s="28"/>
      <c r="F763" s="13"/>
      <c r="G763" s="13"/>
      <c r="H763" s="13"/>
      <c r="I763" s="13" t="s">
        <v>457</v>
      </c>
      <c r="J763" s="14" t="s">
        <v>494</v>
      </c>
      <c r="K763" s="15">
        <v>10362.970810999999</v>
      </c>
      <c r="L763" s="15">
        <v>10548.171233999999</v>
      </c>
      <c r="M763" s="15">
        <f t="shared" si="12"/>
        <v>185.20042300000023</v>
      </c>
      <c r="N763" s="23"/>
      <c r="O763" s="23"/>
      <c r="P763" s="23"/>
      <c r="Q763" s="23"/>
    </row>
    <row r="764" spans="1:17" ht="15" x14ac:dyDescent="0.3">
      <c r="A764" s="23"/>
      <c r="B764" s="22"/>
      <c r="C764" s="22"/>
      <c r="D764" s="13"/>
      <c r="E764" s="28"/>
      <c r="F764" s="13"/>
      <c r="G764" s="13"/>
      <c r="H764" s="13"/>
      <c r="I764" s="13" t="s">
        <v>461</v>
      </c>
      <c r="J764" s="14" t="s">
        <v>498</v>
      </c>
      <c r="K764" s="15">
        <v>69.286764000000005</v>
      </c>
      <c r="L764" s="15">
        <v>71.182494000000005</v>
      </c>
      <c r="M764" s="15">
        <f t="shared" si="12"/>
        <v>1.8957300000000004</v>
      </c>
      <c r="N764" s="23"/>
      <c r="O764" s="23"/>
      <c r="P764" s="23"/>
      <c r="Q764" s="23"/>
    </row>
    <row r="765" spans="1:17" ht="15" x14ac:dyDescent="0.3">
      <c r="A765" s="23"/>
      <c r="B765" s="22"/>
      <c r="C765" s="22"/>
      <c r="D765" s="13"/>
      <c r="E765" s="28"/>
      <c r="F765" s="13"/>
      <c r="G765" s="13"/>
      <c r="H765" s="13"/>
      <c r="I765" s="13" t="s">
        <v>805</v>
      </c>
      <c r="J765" s="14" t="s">
        <v>806</v>
      </c>
      <c r="K765" s="15">
        <v>-1827.5111469999999</v>
      </c>
      <c r="L765" s="15">
        <v>-1827.5111469999999</v>
      </c>
      <c r="M765" s="15">
        <f t="shared" si="12"/>
        <v>0</v>
      </c>
      <c r="N765" s="23"/>
      <c r="O765" s="23"/>
      <c r="P765" s="23"/>
      <c r="Q765" s="23"/>
    </row>
    <row r="766" spans="1:17" ht="15" x14ac:dyDescent="0.3">
      <c r="A766" s="23"/>
      <c r="B766" s="22"/>
      <c r="C766" s="22"/>
      <c r="D766" s="13"/>
      <c r="E766" s="28"/>
      <c r="F766" s="13"/>
      <c r="G766" s="13"/>
      <c r="H766" s="30" t="s">
        <v>940</v>
      </c>
      <c r="I766" s="30"/>
      <c r="J766" s="70"/>
      <c r="K766" s="35">
        <v>111091.539172</v>
      </c>
      <c r="L766" s="35">
        <v>112737.946626</v>
      </c>
      <c r="M766" s="35">
        <f t="shared" si="12"/>
        <v>1646.4074540000001</v>
      </c>
      <c r="N766" s="23"/>
      <c r="O766" s="23"/>
      <c r="P766" s="23"/>
      <c r="Q766" s="23"/>
    </row>
    <row r="767" spans="1:17" ht="15" x14ac:dyDescent="0.3">
      <c r="A767" s="23"/>
      <c r="B767" s="22"/>
      <c r="C767" s="22"/>
      <c r="D767" s="13"/>
      <c r="E767" s="28"/>
      <c r="F767" s="13"/>
      <c r="G767" s="13"/>
      <c r="H767" s="13"/>
      <c r="I767" s="13" t="s">
        <v>1040</v>
      </c>
      <c r="J767" s="14" t="s">
        <v>1041</v>
      </c>
      <c r="K767" s="15">
        <v>79471.224092999997</v>
      </c>
      <c r="L767" s="15">
        <v>79471.224092999997</v>
      </c>
      <c r="M767" s="15">
        <f t="shared" si="12"/>
        <v>0</v>
      </c>
      <c r="N767" s="23"/>
      <c r="O767" s="23"/>
      <c r="P767" s="23"/>
      <c r="Q767" s="23"/>
    </row>
    <row r="768" spans="1:17" ht="15" x14ac:dyDescent="0.3">
      <c r="A768" s="23"/>
      <c r="B768" s="22"/>
      <c r="C768" s="22"/>
      <c r="D768" s="13"/>
      <c r="E768" s="28"/>
      <c r="F768" s="13"/>
      <c r="G768" s="13"/>
      <c r="H768" s="13"/>
      <c r="I768" s="13" t="s">
        <v>1042</v>
      </c>
      <c r="J768" s="14" t="s">
        <v>1043</v>
      </c>
      <c r="K768" s="15">
        <v>5479.5407269999996</v>
      </c>
      <c r="L768" s="15">
        <v>5479.5407269999996</v>
      </c>
      <c r="M768" s="15">
        <f t="shared" si="12"/>
        <v>0</v>
      </c>
      <c r="N768" s="23"/>
      <c r="O768" s="23"/>
      <c r="P768" s="23"/>
      <c r="Q768" s="23"/>
    </row>
    <row r="769" spans="1:17" ht="15" x14ac:dyDescent="0.3">
      <c r="A769" s="23"/>
      <c r="B769" s="22"/>
      <c r="C769" s="22"/>
      <c r="D769" s="13"/>
      <c r="E769" s="28"/>
      <c r="F769" s="13"/>
      <c r="G769" s="13"/>
      <c r="H769" s="13"/>
      <c r="I769" s="13" t="s">
        <v>1044</v>
      </c>
      <c r="J769" s="14" t="s">
        <v>1045</v>
      </c>
      <c r="K769" s="15">
        <v>21031.500747999999</v>
      </c>
      <c r="L769" s="15">
        <v>22677.908201999999</v>
      </c>
      <c r="M769" s="15">
        <f t="shared" si="12"/>
        <v>1646.4074540000001</v>
      </c>
      <c r="N769" s="23"/>
      <c r="O769" s="23"/>
      <c r="P769" s="23"/>
      <c r="Q769" s="23"/>
    </row>
    <row r="770" spans="1:17" ht="15" x14ac:dyDescent="0.3">
      <c r="A770" s="23"/>
      <c r="B770" s="22"/>
      <c r="C770" s="22"/>
      <c r="D770" s="13"/>
      <c r="E770" s="28"/>
      <c r="F770" s="13"/>
      <c r="G770" s="13"/>
      <c r="H770" s="13"/>
      <c r="I770" s="13" t="s">
        <v>1046</v>
      </c>
      <c r="J770" s="14" t="s">
        <v>1047</v>
      </c>
      <c r="K770" s="15">
        <v>5109.273604</v>
      </c>
      <c r="L770" s="15">
        <v>5109.273604</v>
      </c>
      <c r="M770" s="15">
        <f t="shared" si="12"/>
        <v>0</v>
      </c>
      <c r="N770" s="23"/>
      <c r="O770" s="23"/>
      <c r="P770" s="23"/>
      <c r="Q770" s="23"/>
    </row>
    <row r="771" spans="1:17" ht="15" x14ac:dyDescent="0.3">
      <c r="A771" s="23"/>
      <c r="B771" s="22"/>
      <c r="C771" s="22"/>
      <c r="D771" s="13"/>
      <c r="E771" s="29">
        <v>51</v>
      </c>
      <c r="F771" s="30" t="s">
        <v>419</v>
      </c>
      <c r="G771" s="30"/>
      <c r="H771" s="30"/>
      <c r="I771" s="30"/>
      <c r="J771" s="70"/>
      <c r="K771" s="35">
        <v>113080.927583</v>
      </c>
      <c r="L771" s="35">
        <v>113080.927583</v>
      </c>
      <c r="M771" s="35">
        <f t="shared" si="12"/>
        <v>0</v>
      </c>
      <c r="N771" s="23"/>
      <c r="O771" s="23"/>
      <c r="P771" s="23"/>
      <c r="Q771" s="23"/>
    </row>
    <row r="772" spans="1:17" ht="15" x14ac:dyDescent="0.3">
      <c r="A772" s="23"/>
      <c r="B772" s="22"/>
      <c r="C772" s="22"/>
      <c r="D772" s="13"/>
      <c r="E772" s="28"/>
      <c r="F772" s="13"/>
      <c r="G772" s="13" t="s">
        <v>16</v>
      </c>
      <c r="H772" s="13"/>
      <c r="I772" s="13"/>
      <c r="J772" s="14"/>
      <c r="K772" s="15">
        <v>113080.927583</v>
      </c>
      <c r="L772" s="15">
        <v>113080.927583</v>
      </c>
      <c r="M772" s="15">
        <f t="shared" si="12"/>
        <v>0</v>
      </c>
      <c r="N772" s="23"/>
      <c r="O772" s="23"/>
      <c r="P772" s="23"/>
      <c r="Q772" s="23"/>
    </row>
    <row r="773" spans="1:17" ht="15" x14ac:dyDescent="0.3">
      <c r="A773" s="23"/>
      <c r="B773" s="22"/>
      <c r="C773" s="22"/>
      <c r="D773" s="13"/>
      <c r="E773" s="28"/>
      <c r="F773" s="13"/>
      <c r="G773" s="13"/>
      <c r="H773" s="30" t="s">
        <v>17</v>
      </c>
      <c r="I773" s="30"/>
      <c r="J773" s="70"/>
      <c r="K773" s="35">
        <v>16107.905504</v>
      </c>
      <c r="L773" s="35">
        <v>16107.905504</v>
      </c>
      <c r="M773" s="35">
        <f t="shared" si="12"/>
        <v>0</v>
      </c>
      <c r="N773" s="23"/>
      <c r="O773" s="23"/>
      <c r="P773" s="23"/>
      <c r="Q773" s="23"/>
    </row>
    <row r="774" spans="1:17" ht="15" x14ac:dyDescent="0.3">
      <c r="A774" s="23"/>
      <c r="B774" s="22"/>
      <c r="C774" s="22"/>
      <c r="D774" s="13"/>
      <c r="E774" s="28"/>
      <c r="F774" s="13"/>
      <c r="G774" s="13"/>
      <c r="H774" s="13"/>
      <c r="I774" s="13" t="s">
        <v>478</v>
      </c>
      <c r="J774" s="14" t="s">
        <v>754</v>
      </c>
      <c r="K774" s="15">
        <v>23.815722999999998</v>
      </c>
      <c r="L774" s="15">
        <v>23.815722999999998</v>
      </c>
      <c r="M774" s="15">
        <f t="shared" si="12"/>
        <v>0</v>
      </c>
      <c r="N774" s="23"/>
      <c r="O774" s="23"/>
      <c r="P774" s="23"/>
      <c r="Q774" s="23"/>
    </row>
    <row r="775" spans="1:17" ht="15" x14ac:dyDescent="0.3">
      <c r="A775" s="23"/>
      <c r="B775" s="22"/>
      <c r="C775" s="22"/>
      <c r="D775" s="13"/>
      <c r="E775" s="28"/>
      <c r="F775" s="13"/>
      <c r="G775" s="13"/>
      <c r="H775" s="13"/>
      <c r="I775" s="13" t="s">
        <v>483</v>
      </c>
      <c r="J775" s="14" t="s">
        <v>1048</v>
      </c>
      <c r="K775" s="15">
        <v>4844.3890570000003</v>
      </c>
      <c r="L775" s="15">
        <v>4844.3890570000003</v>
      </c>
      <c r="M775" s="15">
        <f t="shared" si="12"/>
        <v>0</v>
      </c>
      <c r="N775" s="23"/>
      <c r="O775" s="23"/>
      <c r="P775" s="23"/>
      <c r="Q775" s="23"/>
    </row>
    <row r="776" spans="1:17" ht="15" x14ac:dyDescent="0.3">
      <c r="A776" s="23"/>
      <c r="B776" s="22"/>
      <c r="C776" s="22"/>
      <c r="D776" s="13"/>
      <c r="E776" s="28"/>
      <c r="F776" s="13"/>
      <c r="G776" s="13"/>
      <c r="H776" s="13"/>
      <c r="I776" s="13" t="s">
        <v>757</v>
      </c>
      <c r="J776" s="14" t="s">
        <v>1049</v>
      </c>
      <c r="K776" s="15">
        <v>7.6939710000000003</v>
      </c>
      <c r="L776" s="15">
        <v>7.6939710000000003</v>
      </c>
      <c r="M776" s="15">
        <f t="shared" ref="M776:M839" si="13">L776-K776</f>
        <v>0</v>
      </c>
      <c r="N776" s="23"/>
      <c r="O776" s="23"/>
      <c r="P776" s="23"/>
      <c r="Q776" s="23"/>
    </row>
    <row r="777" spans="1:17" ht="15" x14ac:dyDescent="0.3">
      <c r="A777" s="23"/>
      <c r="B777" s="22"/>
      <c r="C777" s="22"/>
      <c r="D777" s="13"/>
      <c r="E777" s="28"/>
      <c r="F777" s="13"/>
      <c r="G777" s="13"/>
      <c r="H777" s="13"/>
      <c r="I777" s="13" t="s">
        <v>930</v>
      </c>
      <c r="J777" s="14" t="s">
        <v>1050</v>
      </c>
      <c r="K777" s="15">
        <v>7.2338810000000002</v>
      </c>
      <c r="L777" s="15">
        <v>7.2338810000000002</v>
      </c>
      <c r="M777" s="15">
        <f t="shared" si="13"/>
        <v>0</v>
      </c>
      <c r="N777" s="23"/>
      <c r="O777" s="23"/>
      <c r="P777" s="23"/>
      <c r="Q777" s="23"/>
    </row>
    <row r="778" spans="1:17" ht="15" x14ac:dyDescent="0.3">
      <c r="A778" s="23"/>
      <c r="B778" s="22"/>
      <c r="C778" s="22"/>
      <c r="D778" s="13"/>
      <c r="E778" s="28"/>
      <c r="F778" s="13"/>
      <c r="G778" s="13"/>
      <c r="H778" s="13"/>
      <c r="I778" s="13" t="s">
        <v>1051</v>
      </c>
      <c r="J778" s="14" t="s">
        <v>770</v>
      </c>
      <c r="K778" s="15">
        <v>1333.980828</v>
      </c>
      <c r="L778" s="15">
        <v>1333.980828</v>
      </c>
      <c r="M778" s="15">
        <f t="shared" si="13"/>
        <v>0</v>
      </c>
      <c r="N778" s="23"/>
      <c r="O778" s="23"/>
      <c r="P778" s="23"/>
      <c r="Q778" s="23"/>
    </row>
    <row r="779" spans="1:17" ht="15" x14ac:dyDescent="0.3">
      <c r="A779" s="23"/>
      <c r="B779" s="22"/>
      <c r="C779" s="22"/>
      <c r="D779" s="13"/>
      <c r="E779" s="28"/>
      <c r="F779" s="13"/>
      <c r="G779" s="13"/>
      <c r="H779" s="13"/>
      <c r="I779" s="13" t="s">
        <v>1052</v>
      </c>
      <c r="J779" s="14" t="s">
        <v>1053</v>
      </c>
      <c r="K779" s="15">
        <v>9145.7185439999994</v>
      </c>
      <c r="L779" s="15">
        <v>9145.7185439999994</v>
      </c>
      <c r="M779" s="15">
        <f t="shared" si="13"/>
        <v>0</v>
      </c>
      <c r="N779" s="23"/>
      <c r="O779" s="23"/>
      <c r="P779" s="23"/>
      <c r="Q779" s="23"/>
    </row>
    <row r="780" spans="1:17" ht="15" x14ac:dyDescent="0.3">
      <c r="A780" s="23"/>
      <c r="B780" s="22"/>
      <c r="C780" s="22"/>
      <c r="D780" s="13"/>
      <c r="E780" s="28"/>
      <c r="F780" s="13"/>
      <c r="G780" s="13"/>
      <c r="H780" s="13"/>
      <c r="I780" s="13" t="s">
        <v>2670</v>
      </c>
      <c r="J780" s="14" t="s">
        <v>2671</v>
      </c>
      <c r="K780" s="15">
        <v>47.055857000000003</v>
      </c>
      <c r="L780" s="15">
        <v>47.055857000000003</v>
      </c>
      <c r="M780" s="15">
        <f t="shared" si="13"/>
        <v>0</v>
      </c>
      <c r="N780" s="23"/>
      <c r="O780" s="23"/>
      <c r="P780" s="23"/>
      <c r="Q780" s="23"/>
    </row>
    <row r="781" spans="1:17" ht="15" x14ac:dyDescent="0.3">
      <c r="A781" s="23"/>
      <c r="B781" s="22"/>
      <c r="C781" s="22"/>
      <c r="D781" s="13"/>
      <c r="E781" s="28"/>
      <c r="F781" s="13"/>
      <c r="G781" s="13"/>
      <c r="H781" s="13"/>
      <c r="I781" s="13" t="s">
        <v>730</v>
      </c>
      <c r="J781" s="14" t="s">
        <v>2672</v>
      </c>
      <c r="K781" s="15">
        <v>138.985502</v>
      </c>
      <c r="L781" s="15">
        <v>138.985502</v>
      </c>
      <c r="M781" s="15">
        <f t="shared" si="13"/>
        <v>0</v>
      </c>
      <c r="N781" s="23"/>
      <c r="O781" s="23"/>
      <c r="P781" s="23"/>
      <c r="Q781" s="23"/>
    </row>
    <row r="782" spans="1:17" ht="15" x14ac:dyDescent="0.3">
      <c r="A782" s="23"/>
      <c r="B782" s="22"/>
      <c r="C782" s="22"/>
      <c r="D782" s="13"/>
      <c r="E782" s="28"/>
      <c r="F782" s="13"/>
      <c r="G782" s="13"/>
      <c r="H782" s="13"/>
      <c r="I782" s="13" t="s">
        <v>2673</v>
      </c>
      <c r="J782" s="14" t="s">
        <v>2674</v>
      </c>
      <c r="K782" s="15">
        <v>418.79748699999999</v>
      </c>
      <c r="L782" s="15">
        <v>418.79748699999999</v>
      </c>
      <c r="M782" s="15">
        <f t="shared" si="13"/>
        <v>0</v>
      </c>
      <c r="N782" s="23"/>
      <c r="O782" s="23"/>
      <c r="P782" s="23"/>
      <c r="Q782" s="23"/>
    </row>
    <row r="783" spans="1:17" ht="15" x14ac:dyDescent="0.3">
      <c r="A783" s="23"/>
      <c r="B783" s="22"/>
      <c r="C783" s="22"/>
      <c r="D783" s="13"/>
      <c r="E783" s="28"/>
      <c r="F783" s="13"/>
      <c r="G783" s="13"/>
      <c r="H783" s="13"/>
      <c r="I783" s="13" t="s">
        <v>2675</v>
      </c>
      <c r="J783" s="14" t="s">
        <v>2676</v>
      </c>
      <c r="K783" s="15">
        <v>1.503779</v>
      </c>
      <c r="L783" s="15">
        <v>1.503779</v>
      </c>
      <c r="M783" s="15">
        <f t="shared" si="13"/>
        <v>0</v>
      </c>
      <c r="N783" s="23"/>
      <c r="O783" s="23"/>
      <c r="P783" s="23"/>
      <c r="Q783" s="23"/>
    </row>
    <row r="784" spans="1:17" ht="15" x14ac:dyDescent="0.3">
      <c r="A784" s="23"/>
      <c r="B784" s="22"/>
      <c r="C784" s="22"/>
      <c r="D784" s="13"/>
      <c r="E784" s="28"/>
      <c r="F784" s="13"/>
      <c r="G784" s="13"/>
      <c r="H784" s="13"/>
      <c r="I784" s="13" t="s">
        <v>1054</v>
      </c>
      <c r="J784" s="14" t="s">
        <v>2677</v>
      </c>
      <c r="K784" s="15">
        <v>138.730875</v>
      </c>
      <c r="L784" s="15">
        <v>138.730875</v>
      </c>
      <c r="M784" s="15">
        <f t="shared" si="13"/>
        <v>0</v>
      </c>
      <c r="N784" s="23"/>
      <c r="O784" s="23"/>
      <c r="P784" s="23"/>
      <c r="Q784" s="23"/>
    </row>
    <row r="785" spans="1:17" ht="15" x14ac:dyDescent="0.3">
      <c r="A785" s="23"/>
      <c r="B785" s="22"/>
      <c r="C785" s="22"/>
      <c r="D785" s="13"/>
      <c r="E785" s="28"/>
      <c r="F785" s="13"/>
      <c r="G785" s="13"/>
      <c r="H785" s="30" t="s">
        <v>456</v>
      </c>
      <c r="I785" s="30"/>
      <c r="J785" s="70"/>
      <c r="K785" s="35">
        <v>13530.243157999999</v>
      </c>
      <c r="L785" s="35">
        <v>13530.243157999999</v>
      </c>
      <c r="M785" s="35">
        <f t="shared" si="13"/>
        <v>0</v>
      </c>
      <c r="N785" s="23"/>
      <c r="O785" s="23"/>
      <c r="P785" s="23"/>
      <c r="Q785" s="23"/>
    </row>
    <row r="786" spans="1:17" ht="15" x14ac:dyDescent="0.3">
      <c r="A786" s="23"/>
      <c r="B786" s="22"/>
      <c r="C786" s="22"/>
      <c r="D786" s="13"/>
      <c r="E786" s="28"/>
      <c r="F786" s="13"/>
      <c r="G786" s="13"/>
      <c r="H786" s="13"/>
      <c r="I786" s="13" t="s">
        <v>457</v>
      </c>
      <c r="J786" s="14" t="s">
        <v>494</v>
      </c>
      <c r="K786" s="15">
        <v>9655.2562679999992</v>
      </c>
      <c r="L786" s="15">
        <v>9655.2562679999992</v>
      </c>
      <c r="M786" s="15">
        <f t="shared" si="13"/>
        <v>0</v>
      </c>
      <c r="N786" s="23"/>
      <c r="O786" s="23"/>
      <c r="P786" s="23"/>
      <c r="Q786" s="23"/>
    </row>
    <row r="787" spans="1:17" ht="15" x14ac:dyDescent="0.3">
      <c r="A787" s="23"/>
      <c r="B787" s="22"/>
      <c r="C787" s="22"/>
      <c r="D787" s="13"/>
      <c r="E787" s="28"/>
      <c r="F787" s="13"/>
      <c r="G787" s="13"/>
      <c r="H787" s="13"/>
      <c r="I787" s="13" t="s">
        <v>459</v>
      </c>
      <c r="J787" s="14" t="s">
        <v>1055</v>
      </c>
      <c r="K787" s="15">
        <v>3813.2532679999999</v>
      </c>
      <c r="L787" s="15">
        <v>3813.2532679999999</v>
      </c>
      <c r="M787" s="15">
        <f t="shared" si="13"/>
        <v>0</v>
      </c>
      <c r="N787" s="23"/>
      <c r="O787" s="23"/>
      <c r="P787" s="23"/>
      <c r="Q787" s="23"/>
    </row>
    <row r="788" spans="1:17" ht="15" x14ac:dyDescent="0.3">
      <c r="A788" s="23"/>
      <c r="B788" s="22"/>
      <c r="C788" s="22"/>
      <c r="D788" s="13"/>
      <c r="E788" s="28"/>
      <c r="F788" s="13"/>
      <c r="G788" s="13"/>
      <c r="H788" s="13"/>
      <c r="I788" s="13" t="s">
        <v>461</v>
      </c>
      <c r="J788" s="14" t="s">
        <v>498</v>
      </c>
      <c r="K788" s="15">
        <v>61.733621999999997</v>
      </c>
      <c r="L788" s="15">
        <v>61.733621999999997</v>
      </c>
      <c r="M788" s="15">
        <f t="shared" si="13"/>
        <v>0</v>
      </c>
      <c r="N788" s="23"/>
      <c r="O788" s="23"/>
      <c r="P788" s="23"/>
      <c r="Q788" s="23"/>
    </row>
    <row r="789" spans="1:17" ht="15" x14ac:dyDescent="0.3">
      <c r="A789" s="23"/>
      <c r="B789" s="22"/>
      <c r="C789" s="22"/>
      <c r="D789" s="13"/>
      <c r="E789" s="28"/>
      <c r="F789" s="13"/>
      <c r="G789" s="13"/>
      <c r="H789" s="30" t="s">
        <v>940</v>
      </c>
      <c r="I789" s="30"/>
      <c r="J789" s="70"/>
      <c r="K789" s="35">
        <v>83442.778921000005</v>
      </c>
      <c r="L789" s="35">
        <v>83442.778921000005</v>
      </c>
      <c r="M789" s="35">
        <f t="shared" si="13"/>
        <v>0</v>
      </c>
      <c r="N789" s="23"/>
      <c r="O789" s="23"/>
      <c r="P789" s="23"/>
      <c r="Q789" s="23"/>
    </row>
    <row r="790" spans="1:17" ht="15" x14ac:dyDescent="0.3">
      <c r="A790" s="23"/>
      <c r="B790" s="22"/>
      <c r="C790" s="22"/>
      <c r="D790" s="13"/>
      <c r="E790" s="28"/>
      <c r="F790" s="13"/>
      <c r="G790" s="13"/>
      <c r="H790" s="13"/>
      <c r="I790" s="13" t="s">
        <v>1056</v>
      </c>
      <c r="J790" s="14" t="s">
        <v>1057</v>
      </c>
      <c r="K790" s="15">
        <v>935.60752500000001</v>
      </c>
      <c r="L790" s="15">
        <v>935.60752500000001</v>
      </c>
      <c r="M790" s="15">
        <f t="shared" si="13"/>
        <v>0</v>
      </c>
      <c r="N790" s="23"/>
      <c r="O790" s="23"/>
      <c r="P790" s="23"/>
      <c r="Q790" s="23"/>
    </row>
    <row r="791" spans="1:17" ht="15" x14ac:dyDescent="0.3">
      <c r="A791" s="23"/>
      <c r="B791" s="22"/>
      <c r="C791" s="22"/>
      <c r="D791" s="13"/>
      <c r="E791" s="28"/>
      <c r="F791" s="13"/>
      <c r="G791" s="13"/>
      <c r="H791" s="13"/>
      <c r="I791" s="13" t="s">
        <v>1058</v>
      </c>
      <c r="J791" s="14" t="s">
        <v>1059</v>
      </c>
      <c r="K791" s="15">
        <v>60.651794000000002</v>
      </c>
      <c r="L791" s="15">
        <v>60.651794000000002</v>
      </c>
      <c r="M791" s="15">
        <f t="shared" si="13"/>
        <v>0</v>
      </c>
      <c r="N791" s="23"/>
      <c r="O791" s="23"/>
      <c r="P791" s="23"/>
      <c r="Q791" s="23"/>
    </row>
    <row r="792" spans="1:17" ht="15" x14ac:dyDescent="0.3">
      <c r="A792" s="23"/>
      <c r="B792" s="22"/>
      <c r="C792" s="22"/>
      <c r="D792" s="13"/>
      <c r="E792" s="28"/>
      <c r="F792" s="13"/>
      <c r="G792" s="13"/>
      <c r="H792" s="13"/>
      <c r="I792" s="13" t="s">
        <v>953</v>
      </c>
      <c r="J792" s="14" t="s">
        <v>1060</v>
      </c>
      <c r="K792" s="15">
        <v>6.7364449999999998</v>
      </c>
      <c r="L792" s="15">
        <v>6.7364449999999998</v>
      </c>
      <c r="M792" s="15">
        <f t="shared" si="13"/>
        <v>0</v>
      </c>
      <c r="N792" s="23"/>
      <c r="O792" s="23"/>
      <c r="P792" s="23"/>
      <c r="Q792" s="23"/>
    </row>
    <row r="793" spans="1:17" ht="15" x14ac:dyDescent="0.3">
      <c r="A793" s="23"/>
      <c r="B793" s="22"/>
      <c r="C793" s="22"/>
      <c r="D793" s="13"/>
      <c r="E793" s="28"/>
      <c r="F793" s="13"/>
      <c r="G793" s="13"/>
      <c r="H793" s="13"/>
      <c r="I793" s="13" t="s">
        <v>955</v>
      </c>
      <c r="J793" s="14" t="s">
        <v>1061</v>
      </c>
      <c r="K793" s="15">
        <v>1506.8014760000001</v>
      </c>
      <c r="L793" s="15">
        <v>1506.8014760000001</v>
      </c>
      <c r="M793" s="15">
        <f t="shared" si="13"/>
        <v>0</v>
      </c>
      <c r="N793" s="23"/>
      <c r="O793" s="23"/>
      <c r="P793" s="23"/>
      <c r="Q793" s="23"/>
    </row>
    <row r="794" spans="1:17" ht="15" x14ac:dyDescent="0.3">
      <c r="A794" s="23"/>
      <c r="B794" s="22"/>
      <c r="C794" s="22"/>
      <c r="D794" s="13"/>
      <c r="E794" s="28"/>
      <c r="F794" s="13"/>
      <c r="G794" s="13"/>
      <c r="H794" s="13"/>
      <c r="I794" s="13" t="s">
        <v>1062</v>
      </c>
      <c r="J794" s="14" t="s">
        <v>1063</v>
      </c>
      <c r="K794" s="15">
        <v>87.172596999999996</v>
      </c>
      <c r="L794" s="15">
        <v>87.172596999999996</v>
      </c>
      <c r="M794" s="15">
        <f t="shared" si="13"/>
        <v>0</v>
      </c>
      <c r="N794" s="23"/>
      <c r="O794" s="23"/>
      <c r="P794" s="23"/>
      <c r="Q794" s="23"/>
    </row>
    <row r="795" spans="1:17" ht="15" x14ac:dyDescent="0.3">
      <c r="A795" s="23"/>
      <c r="B795" s="22"/>
      <c r="C795" s="22"/>
      <c r="D795" s="13"/>
      <c r="E795" s="28"/>
      <c r="F795" s="13"/>
      <c r="G795" s="13"/>
      <c r="H795" s="13"/>
      <c r="I795" s="13" t="s">
        <v>957</v>
      </c>
      <c r="J795" s="14" t="s">
        <v>1064</v>
      </c>
      <c r="K795" s="15">
        <v>3259.1807509999999</v>
      </c>
      <c r="L795" s="15">
        <v>3259.1807509999999</v>
      </c>
      <c r="M795" s="15">
        <f t="shared" si="13"/>
        <v>0</v>
      </c>
      <c r="N795" s="23"/>
      <c r="O795" s="23"/>
      <c r="P795" s="23"/>
      <c r="Q795" s="23"/>
    </row>
    <row r="796" spans="1:17" ht="15" x14ac:dyDescent="0.3">
      <c r="A796" s="23"/>
      <c r="B796" s="22"/>
      <c r="C796" s="22"/>
      <c r="D796" s="13"/>
      <c r="E796" s="28"/>
      <c r="F796" s="13"/>
      <c r="G796" s="13"/>
      <c r="H796" s="13"/>
      <c r="I796" s="13" t="s">
        <v>959</v>
      </c>
      <c r="J796" s="14" t="s">
        <v>1065</v>
      </c>
      <c r="K796" s="15">
        <v>77232.258684</v>
      </c>
      <c r="L796" s="15">
        <v>77232.258684</v>
      </c>
      <c r="M796" s="15">
        <f t="shared" si="13"/>
        <v>0</v>
      </c>
      <c r="N796" s="23"/>
      <c r="O796" s="23"/>
      <c r="P796" s="23"/>
      <c r="Q796" s="23"/>
    </row>
    <row r="797" spans="1:17" ht="15" x14ac:dyDescent="0.3">
      <c r="A797" s="23"/>
      <c r="B797" s="22"/>
      <c r="C797" s="22"/>
      <c r="D797" s="13"/>
      <c r="E797" s="28"/>
      <c r="F797" s="13"/>
      <c r="G797" s="13"/>
      <c r="H797" s="13"/>
      <c r="I797" s="13" t="s">
        <v>1066</v>
      </c>
      <c r="J797" s="14" t="s">
        <v>1067</v>
      </c>
      <c r="K797" s="15">
        <v>35.857095000000001</v>
      </c>
      <c r="L797" s="15">
        <v>35.857095000000001</v>
      </c>
      <c r="M797" s="15">
        <f t="shared" si="13"/>
        <v>0</v>
      </c>
      <c r="N797" s="23"/>
      <c r="O797" s="23"/>
      <c r="P797" s="23"/>
      <c r="Q797" s="23"/>
    </row>
    <row r="798" spans="1:17" ht="15" x14ac:dyDescent="0.3">
      <c r="A798" s="23"/>
      <c r="B798" s="22"/>
      <c r="C798" s="22"/>
      <c r="D798" s="13"/>
      <c r="E798" s="28"/>
      <c r="F798" s="13"/>
      <c r="G798" s="13"/>
      <c r="H798" s="13"/>
      <c r="I798" s="13" t="s">
        <v>1068</v>
      </c>
      <c r="J798" s="14" t="s">
        <v>1069</v>
      </c>
      <c r="K798" s="15">
        <v>318.51255400000002</v>
      </c>
      <c r="L798" s="15">
        <v>318.51255400000002</v>
      </c>
      <c r="M798" s="15">
        <f t="shared" si="13"/>
        <v>0</v>
      </c>
      <c r="N798" s="23"/>
      <c r="O798" s="23"/>
      <c r="P798" s="23"/>
      <c r="Q798" s="23"/>
    </row>
    <row r="799" spans="1:17" ht="15" x14ac:dyDescent="0.3">
      <c r="A799" s="23"/>
      <c r="B799" s="22"/>
      <c r="C799" s="22"/>
      <c r="D799" s="24" t="s">
        <v>429</v>
      </c>
      <c r="E799" s="25"/>
      <c r="F799" s="24"/>
      <c r="G799" s="24"/>
      <c r="H799" s="24"/>
      <c r="I799" s="24"/>
      <c r="J799" s="26"/>
      <c r="K799" s="27">
        <v>249146.21426000001</v>
      </c>
      <c r="L799" s="27">
        <v>242393.022639</v>
      </c>
      <c r="M799" s="27">
        <f t="shared" si="13"/>
        <v>-6753.1916210000054</v>
      </c>
      <c r="N799" s="23"/>
      <c r="O799" s="23"/>
      <c r="P799" s="23"/>
      <c r="Q799" s="23"/>
    </row>
    <row r="800" spans="1:17" ht="15" x14ac:dyDescent="0.3">
      <c r="A800" s="23"/>
      <c r="B800" s="22"/>
      <c r="C800" s="22"/>
      <c r="D800" s="13"/>
      <c r="E800" s="29">
        <v>52</v>
      </c>
      <c r="F800" s="30" t="s">
        <v>430</v>
      </c>
      <c r="G800" s="30"/>
      <c r="H800" s="30"/>
      <c r="I800" s="30"/>
      <c r="J800" s="70"/>
      <c r="K800" s="35">
        <v>143170.959049</v>
      </c>
      <c r="L800" s="35">
        <v>136417.76742799999</v>
      </c>
      <c r="M800" s="35">
        <f t="shared" si="13"/>
        <v>-6753.1916210000054</v>
      </c>
      <c r="N800" s="23"/>
      <c r="O800" s="23"/>
      <c r="P800" s="23"/>
      <c r="Q800" s="23"/>
    </row>
    <row r="801" spans="1:17" ht="15" x14ac:dyDescent="0.3">
      <c r="A801" s="23"/>
      <c r="B801" s="22"/>
      <c r="C801" s="22"/>
      <c r="D801" s="13"/>
      <c r="E801" s="28"/>
      <c r="F801" s="13"/>
      <c r="G801" s="13" t="s">
        <v>16</v>
      </c>
      <c r="H801" s="13"/>
      <c r="I801" s="13"/>
      <c r="J801" s="14"/>
      <c r="K801" s="15">
        <v>143170.959049</v>
      </c>
      <c r="L801" s="15">
        <v>136417.76742799999</v>
      </c>
      <c r="M801" s="15">
        <f t="shared" si="13"/>
        <v>-6753.1916210000054</v>
      </c>
      <c r="N801" s="23"/>
      <c r="O801" s="23"/>
      <c r="P801" s="23"/>
      <c r="Q801" s="23"/>
    </row>
    <row r="802" spans="1:17" ht="15" x14ac:dyDescent="0.3">
      <c r="A802" s="23"/>
      <c r="B802" s="22"/>
      <c r="C802" s="22"/>
      <c r="D802" s="13"/>
      <c r="E802" s="28"/>
      <c r="F802" s="13"/>
      <c r="G802" s="13"/>
      <c r="H802" s="30" t="s">
        <v>17</v>
      </c>
      <c r="I802" s="30"/>
      <c r="J802" s="70"/>
      <c r="K802" s="35">
        <v>125876.72403</v>
      </c>
      <c r="L802" s="35">
        <v>117157.37016999999</v>
      </c>
      <c r="M802" s="35">
        <f t="shared" si="13"/>
        <v>-8719.3538600000029</v>
      </c>
      <c r="N802" s="23"/>
      <c r="O802" s="23"/>
      <c r="P802" s="23"/>
      <c r="Q802" s="23"/>
    </row>
    <row r="803" spans="1:17" ht="15" x14ac:dyDescent="0.3">
      <c r="A803" s="23"/>
      <c r="B803" s="22"/>
      <c r="C803" s="22"/>
      <c r="D803" s="13"/>
      <c r="E803" s="28"/>
      <c r="F803" s="13"/>
      <c r="G803" s="13"/>
      <c r="H803" s="13"/>
      <c r="I803" s="13" t="s">
        <v>565</v>
      </c>
      <c r="J803" s="14" t="s">
        <v>1070</v>
      </c>
      <c r="K803" s="15">
        <v>12846.055657000001</v>
      </c>
      <c r="L803" s="15">
        <v>15541.870854999999</v>
      </c>
      <c r="M803" s="15">
        <f t="shared" si="13"/>
        <v>2695.8151979999984</v>
      </c>
      <c r="N803" s="23"/>
      <c r="O803" s="23"/>
      <c r="P803" s="23"/>
      <c r="Q803" s="23"/>
    </row>
    <row r="804" spans="1:17" ht="15" x14ac:dyDescent="0.3">
      <c r="A804" s="23"/>
      <c r="B804" s="22"/>
      <c r="C804" s="22"/>
      <c r="D804" s="13"/>
      <c r="E804" s="28"/>
      <c r="F804" s="13"/>
      <c r="G804" s="13"/>
      <c r="H804" s="13"/>
      <c r="I804" s="13" t="s">
        <v>529</v>
      </c>
      <c r="J804" s="14" t="s">
        <v>1071</v>
      </c>
      <c r="K804" s="15">
        <v>7348.2113570000001</v>
      </c>
      <c r="L804" s="15">
        <v>5503.3370779999996</v>
      </c>
      <c r="M804" s="15">
        <f t="shared" si="13"/>
        <v>-1844.8742790000006</v>
      </c>
      <c r="N804" s="23"/>
      <c r="O804" s="23"/>
      <c r="P804" s="23"/>
      <c r="Q804" s="23"/>
    </row>
    <row r="805" spans="1:17" ht="15" x14ac:dyDescent="0.3">
      <c r="A805" s="23"/>
      <c r="B805" s="22"/>
      <c r="C805" s="22"/>
      <c r="D805" s="13"/>
      <c r="E805" s="28"/>
      <c r="F805" s="13"/>
      <c r="G805" s="13"/>
      <c r="H805" s="13"/>
      <c r="I805" s="13" t="s">
        <v>472</v>
      </c>
      <c r="J805" s="14" t="s">
        <v>1072</v>
      </c>
      <c r="K805" s="15">
        <v>202.62354199999999</v>
      </c>
      <c r="L805" s="15">
        <v>321.77052700000002</v>
      </c>
      <c r="M805" s="15">
        <f t="shared" si="13"/>
        <v>119.14698500000003</v>
      </c>
      <c r="N805" s="23"/>
      <c r="O805" s="23"/>
      <c r="P805" s="23"/>
      <c r="Q805" s="23"/>
    </row>
    <row r="806" spans="1:17" ht="15" x14ac:dyDescent="0.3">
      <c r="A806" s="23"/>
      <c r="B806" s="22"/>
      <c r="C806" s="22"/>
      <c r="D806" s="13"/>
      <c r="E806" s="28"/>
      <c r="F806" s="13"/>
      <c r="G806" s="13"/>
      <c r="H806" s="13"/>
      <c r="I806" s="13" t="s">
        <v>473</v>
      </c>
      <c r="J806" s="14" t="s">
        <v>1073</v>
      </c>
      <c r="K806" s="15">
        <v>239.82371699999999</v>
      </c>
      <c r="L806" s="15">
        <v>283.12952799999999</v>
      </c>
      <c r="M806" s="15">
        <f t="shared" si="13"/>
        <v>43.305811000000006</v>
      </c>
      <c r="N806" s="23"/>
      <c r="O806" s="23"/>
      <c r="P806" s="23"/>
      <c r="Q806" s="23"/>
    </row>
    <row r="807" spans="1:17" ht="15" x14ac:dyDescent="0.3">
      <c r="A807" s="23"/>
      <c r="B807" s="22"/>
      <c r="C807" s="22"/>
      <c r="D807" s="13"/>
      <c r="E807" s="28"/>
      <c r="F807" s="13"/>
      <c r="G807" s="13"/>
      <c r="H807" s="13"/>
      <c r="I807" s="13" t="s">
        <v>475</v>
      </c>
      <c r="J807" s="14" t="s">
        <v>1074</v>
      </c>
      <c r="K807" s="15">
        <v>3043.9307309999999</v>
      </c>
      <c r="L807" s="15">
        <v>3082.2449350000002</v>
      </c>
      <c r="M807" s="15">
        <f t="shared" si="13"/>
        <v>38.314204000000245</v>
      </c>
      <c r="N807" s="23"/>
      <c r="O807" s="23"/>
      <c r="P807" s="23"/>
      <c r="Q807" s="23"/>
    </row>
    <row r="808" spans="1:17" ht="15" x14ac:dyDescent="0.3">
      <c r="A808" s="23"/>
      <c r="B808" s="22"/>
      <c r="C808" s="22"/>
      <c r="D808" s="13"/>
      <c r="E808" s="28"/>
      <c r="F808" s="13"/>
      <c r="G808" s="13"/>
      <c r="H808" s="13"/>
      <c r="I808" s="13" t="s">
        <v>477</v>
      </c>
      <c r="J808" s="14" t="s">
        <v>1075</v>
      </c>
      <c r="K808" s="15">
        <v>312.36669499999999</v>
      </c>
      <c r="L808" s="15">
        <v>205.26077599999999</v>
      </c>
      <c r="M808" s="15">
        <f t="shared" si="13"/>
        <v>-107.105919</v>
      </c>
      <c r="N808" s="23"/>
      <c r="O808" s="23"/>
      <c r="P808" s="23"/>
      <c r="Q808" s="23"/>
    </row>
    <row r="809" spans="1:17" ht="15" x14ac:dyDescent="0.3">
      <c r="A809" s="23"/>
      <c r="B809" s="22"/>
      <c r="C809" s="22"/>
      <c r="D809" s="13"/>
      <c r="E809" s="28"/>
      <c r="F809" s="13"/>
      <c r="G809" s="13"/>
      <c r="H809" s="13"/>
      <c r="I809" s="13" t="s">
        <v>478</v>
      </c>
      <c r="J809" s="14" t="s">
        <v>1076</v>
      </c>
      <c r="K809" s="15">
        <v>1969.5548779999999</v>
      </c>
      <c r="L809" s="15">
        <v>1481.0580219999999</v>
      </c>
      <c r="M809" s="15">
        <f t="shared" si="13"/>
        <v>-488.49685599999998</v>
      </c>
      <c r="N809" s="23"/>
      <c r="O809" s="23"/>
      <c r="P809" s="23"/>
      <c r="Q809" s="23"/>
    </row>
    <row r="810" spans="1:17" ht="30" x14ac:dyDescent="0.3">
      <c r="A810" s="23"/>
      <c r="B810" s="22"/>
      <c r="C810" s="22"/>
      <c r="D810" s="13"/>
      <c r="E810" s="28"/>
      <c r="F810" s="13"/>
      <c r="G810" s="13"/>
      <c r="H810" s="13"/>
      <c r="I810" s="13" t="s">
        <v>479</v>
      </c>
      <c r="J810" s="14" t="s">
        <v>1077</v>
      </c>
      <c r="K810" s="15">
        <v>85.974879999999999</v>
      </c>
      <c r="L810" s="15">
        <v>81.534122999999994</v>
      </c>
      <c r="M810" s="15">
        <f t="shared" si="13"/>
        <v>-4.440757000000005</v>
      </c>
      <c r="N810" s="23"/>
      <c r="O810" s="23"/>
      <c r="P810" s="23"/>
      <c r="Q810" s="23"/>
    </row>
    <row r="811" spans="1:17" ht="15" x14ac:dyDescent="0.3">
      <c r="A811" s="23"/>
      <c r="B811" s="22"/>
      <c r="C811" s="22"/>
      <c r="D811" s="13"/>
      <c r="E811" s="28"/>
      <c r="F811" s="13"/>
      <c r="G811" s="13"/>
      <c r="H811" s="13"/>
      <c r="I811" s="13" t="s">
        <v>1078</v>
      </c>
      <c r="J811" s="14" t="s">
        <v>1079</v>
      </c>
      <c r="K811" s="15">
        <v>68595.080314000006</v>
      </c>
      <c r="L811" s="15">
        <v>66966.741823999997</v>
      </c>
      <c r="M811" s="15">
        <f t="shared" si="13"/>
        <v>-1628.3384900000092</v>
      </c>
      <c r="N811" s="23"/>
      <c r="O811" s="23"/>
      <c r="P811" s="23"/>
      <c r="Q811" s="23"/>
    </row>
    <row r="812" spans="1:17" ht="15" x14ac:dyDescent="0.3">
      <c r="A812" s="23"/>
      <c r="B812" s="22"/>
      <c r="C812" s="22"/>
      <c r="D812" s="13"/>
      <c r="E812" s="28"/>
      <c r="F812" s="13"/>
      <c r="G812" s="13"/>
      <c r="H812" s="13"/>
      <c r="I812" s="13" t="s">
        <v>20</v>
      </c>
      <c r="J812" s="14" t="s">
        <v>27</v>
      </c>
      <c r="K812" s="15">
        <v>2775.873744</v>
      </c>
      <c r="L812" s="15">
        <v>6672.3671489999997</v>
      </c>
      <c r="M812" s="15">
        <f t="shared" si="13"/>
        <v>3896.4934049999997</v>
      </c>
      <c r="N812" s="23"/>
      <c r="O812" s="23"/>
      <c r="P812" s="23"/>
      <c r="Q812" s="23"/>
    </row>
    <row r="813" spans="1:17" ht="15" x14ac:dyDescent="0.3">
      <c r="A813" s="23"/>
      <c r="B813" s="22"/>
      <c r="C813" s="22"/>
      <c r="D813" s="13"/>
      <c r="E813" s="28"/>
      <c r="F813" s="13"/>
      <c r="G813" s="13"/>
      <c r="H813" s="13"/>
      <c r="I813" s="13" t="s">
        <v>660</v>
      </c>
      <c r="J813" s="14" t="s">
        <v>661</v>
      </c>
      <c r="K813" s="15">
        <v>72.168897999999999</v>
      </c>
      <c r="L813" s="15">
        <v>429.140669</v>
      </c>
      <c r="M813" s="15">
        <f t="shared" si="13"/>
        <v>356.97177099999999</v>
      </c>
      <c r="N813" s="23"/>
      <c r="O813" s="23"/>
      <c r="P813" s="23"/>
      <c r="Q813" s="23"/>
    </row>
    <row r="814" spans="1:17" ht="15" x14ac:dyDescent="0.3">
      <c r="A814" s="23"/>
      <c r="B814" s="22"/>
      <c r="C814" s="22"/>
      <c r="D814" s="13"/>
      <c r="E814" s="28"/>
      <c r="F814" s="13"/>
      <c r="G814" s="13"/>
      <c r="H814" s="13"/>
      <c r="I814" s="13" t="s">
        <v>1038</v>
      </c>
      <c r="J814" s="14" t="s">
        <v>1039</v>
      </c>
      <c r="K814" s="15">
        <v>565.223749</v>
      </c>
      <c r="L814" s="15">
        <v>594.90872400000001</v>
      </c>
      <c r="M814" s="15">
        <f t="shared" si="13"/>
        <v>29.684975000000009</v>
      </c>
      <c r="N814" s="23"/>
      <c r="O814" s="23"/>
      <c r="P814" s="23"/>
      <c r="Q814" s="23"/>
    </row>
    <row r="815" spans="1:17" ht="15" x14ac:dyDescent="0.3">
      <c r="A815" s="23"/>
      <c r="B815" s="22"/>
      <c r="C815" s="22"/>
      <c r="D815" s="13"/>
      <c r="E815" s="28"/>
      <c r="F815" s="13"/>
      <c r="G815" s="13"/>
      <c r="H815" s="13"/>
      <c r="I815" s="13" t="s">
        <v>1080</v>
      </c>
      <c r="J815" s="14" t="s">
        <v>1081</v>
      </c>
      <c r="K815" s="15">
        <v>128.81433999999999</v>
      </c>
      <c r="L815" s="15">
        <v>266.35021499999999</v>
      </c>
      <c r="M815" s="15">
        <f t="shared" si="13"/>
        <v>137.535875</v>
      </c>
      <c r="N815" s="23"/>
      <c r="O815" s="23"/>
      <c r="P815" s="23"/>
      <c r="Q815" s="23"/>
    </row>
    <row r="816" spans="1:17" ht="15" x14ac:dyDescent="0.3">
      <c r="A816" s="23"/>
      <c r="B816" s="22"/>
      <c r="C816" s="22"/>
      <c r="D816" s="13"/>
      <c r="E816" s="28"/>
      <c r="F816" s="13"/>
      <c r="G816" s="13"/>
      <c r="H816" s="13"/>
      <c r="I816" s="13" t="s">
        <v>1082</v>
      </c>
      <c r="J816" s="14" t="s">
        <v>1083</v>
      </c>
      <c r="K816" s="15">
        <v>14.230278</v>
      </c>
      <c r="L816" s="15">
        <v>26.868331000000001</v>
      </c>
      <c r="M816" s="15">
        <f t="shared" si="13"/>
        <v>12.638053000000001</v>
      </c>
      <c r="N816" s="23"/>
      <c r="O816" s="23"/>
      <c r="P816" s="23"/>
      <c r="Q816" s="23"/>
    </row>
    <row r="817" spans="1:17" ht="15" x14ac:dyDescent="0.3">
      <c r="A817" s="23"/>
      <c r="B817" s="22"/>
      <c r="C817" s="22"/>
      <c r="D817" s="13"/>
      <c r="E817" s="28"/>
      <c r="F817" s="13"/>
      <c r="G817" s="13"/>
      <c r="H817" s="13"/>
      <c r="I817" s="13" t="s">
        <v>446</v>
      </c>
      <c r="J817" s="14" t="s">
        <v>1151</v>
      </c>
      <c r="K817" s="15">
        <v>27676.791249999998</v>
      </c>
      <c r="L817" s="15">
        <v>15700.787414</v>
      </c>
      <c r="M817" s="15">
        <f t="shared" si="13"/>
        <v>-11976.003835999998</v>
      </c>
      <c r="N817" s="23"/>
      <c r="O817" s="23"/>
      <c r="P817" s="23"/>
      <c r="Q817" s="23"/>
    </row>
    <row r="818" spans="1:17" ht="15" x14ac:dyDescent="0.3">
      <c r="A818" s="23"/>
      <c r="B818" s="22"/>
      <c r="C818" s="22"/>
      <c r="D818" s="13"/>
      <c r="E818" s="28"/>
      <c r="F818" s="13"/>
      <c r="G818" s="13"/>
      <c r="H818" s="30" t="s">
        <v>456</v>
      </c>
      <c r="I818" s="30"/>
      <c r="J818" s="70"/>
      <c r="K818" s="35">
        <v>3105.0426550000002</v>
      </c>
      <c r="L818" s="35">
        <v>4033.687062</v>
      </c>
      <c r="M818" s="35">
        <f t="shared" si="13"/>
        <v>928.64440699999977</v>
      </c>
      <c r="N818" s="23"/>
      <c r="O818" s="23"/>
      <c r="P818" s="23"/>
      <c r="Q818" s="23"/>
    </row>
    <row r="819" spans="1:17" ht="15" x14ac:dyDescent="0.3">
      <c r="A819" s="23"/>
      <c r="B819" s="22"/>
      <c r="C819" s="22"/>
      <c r="D819" s="13"/>
      <c r="E819" s="28"/>
      <c r="F819" s="13"/>
      <c r="G819" s="13"/>
      <c r="H819" s="13"/>
      <c r="I819" s="13" t="s">
        <v>457</v>
      </c>
      <c r="J819" s="14" t="s">
        <v>494</v>
      </c>
      <c r="K819" s="15">
        <v>2928.2952359999999</v>
      </c>
      <c r="L819" s="15">
        <v>3865.4588669999998</v>
      </c>
      <c r="M819" s="15">
        <f t="shared" si="13"/>
        <v>937.1636309999999</v>
      </c>
      <c r="N819" s="23"/>
      <c r="O819" s="23"/>
      <c r="P819" s="23"/>
      <c r="Q819" s="23"/>
    </row>
    <row r="820" spans="1:17" ht="15" x14ac:dyDescent="0.3">
      <c r="A820" s="23"/>
      <c r="B820" s="22"/>
      <c r="C820" s="22"/>
      <c r="D820" s="13"/>
      <c r="E820" s="28"/>
      <c r="F820" s="13"/>
      <c r="G820" s="13"/>
      <c r="H820" s="13"/>
      <c r="I820" s="13" t="s">
        <v>461</v>
      </c>
      <c r="J820" s="14" t="s">
        <v>498</v>
      </c>
      <c r="K820" s="15">
        <v>176.74741900000001</v>
      </c>
      <c r="L820" s="15">
        <v>168.228195</v>
      </c>
      <c r="M820" s="15">
        <f t="shared" si="13"/>
        <v>-8.5192240000000083</v>
      </c>
      <c r="N820" s="23"/>
      <c r="O820" s="23"/>
      <c r="P820" s="23"/>
      <c r="Q820" s="23"/>
    </row>
    <row r="821" spans="1:17" ht="15" x14ac:dyDescent="0.3">
      <c r="A821" s="23"/>
      <c r="B821" s="22"/>
      <c r="C821" s="22"/>
      <c r="D821" s="13"/>
      <c r="E821" s="28"/>
      <c r="F821" s="13"/>
      <c r="G821" s="13"/>
      <c r="H821" s="30" t="s">
        <v>940</v>
      </c>
      <c r="I821" s="30"/>
      <c r="J821" s="70"/>
      <c r="K821" s="35">
        <v>14189.192364</v>
      </c>
      <c r="L821" s="35">
        <v>15226.710196</v>
      </c>
      <c r="M821" s="35">
        <f t="shared" si="13"/>
        <v>1037.5178319999995</v>
      </c>
      <c r="N821" s="23"/>
      <c r="O821" s="23"/>
      <c r="P821" s="23"/>
      <c r="Q821" s="23"/>
    </row>
    <row r="822" spans="1:17" ht="15" x14ac:dyDescent="0.3">
      <c r="A822" s="23"/>
      <c r="B822" s="22"/>
      <c r="C822" s="22"/>
      <c r="D822" s="13"/>
      <c r="E822" s="28"/>
      <c r="F822" s="13"/>
      <c r="G822" s="13"/>
      <c r="H822" s="13"/>
      <c r="I822" s="13" t="s">
        <v>1042</v>
      </c>
      <c r="J822" s="14" t="s">
        <v>1084</v>
      </c>
      <c r="K822" s="15">
        <v>14189.192364</v>
      </c>
      <c r="L822" s="15">
        <v>15226.710196</v>
      </c>
      <c r="M822" s="15">
        <f t="shared" si="13"/>
        <v>1037.5178319999995</v>
      </c>
      <c r="N822" s="23"/>
      <c r="O822" s="23"/>
      <c r="P822" s="23"/>
      <c r="Q822" s="23"/>
    </row>
    <row r="823" spans="1:17" ht="15" x14ac:dyDescent="0.3">
      <c r="A823" s="23"/>
      <c r="B823" s="22"/>
      <c r="C823" s="22"/>
      <c r="D823" s="13"/>
      <c r="E823" s="29">
        <v>53</v>
      </c>
      <c r="F823" s="30" t="s">
        <v>433</v>
      </c>
      <c r="G823" s="30"/>
      <c r="H823" s="30"/>
      <c r="I823" s="30"/>
      <c r="J823" s="70"/>
      <c r="K823" s="35">
        <v>105975.255211</v>
      </c>
      <c r="L823" s="35">
        <v>105975.255211</v>
      </c>
      <c r="M823" s="35">
        <f t="shared" si="13"/>
        <v>0</v>
      </c>
      <c r="N823" s="23"/>
      <c r="O823" s="23"/>
      <c r="P823" s="23"/>
      <c r="Q823" s="23"/>
    </row>
    <row r="824" spans="1:17" ht="15" x14ac:dyDescent="0.3">
      <c r="A824" s="23"/>
      <c r="B824" s="22"/>
      <c r="C824" s="22"/>
      <c r="D824" s="13"/>
      <c r="E824" s="28"/>
      <c r="F824" s="13"/>
      <c r="G824" s="13" t="s">
        <v>16</v>
      </c>
      <c r="H824" s="13"/>
      <c r="I824" s="13"/>
      <c r="J824" s="14"/>
      <c r="K824" s="15">
        <v>105975.255211</v>
      </c>
      <c r="L824" s="15">
        <v>105975.255211</v>
      </c>
      <c r="M824" s="15">
        <f t="shared" si="13"/>
        <v>0</v>
      </c>
      <c r="N824" s="23"/>
      <c r="O824" s="23"/>
      <c r="P824" s="23"/>
      <c r="Q824" s="23"/>
    </row>
    <row r="825" spans="1:17" ht="15" x14ac:dyDescent="0.3">
      <c r="A825" s="23"/>
      <c r="B825" s="22"/>
      <c r="C825" s="22"/>
      <c r="D825" s="13"/>
      <c r="E825" s="28"/>
      <c r="F825" s="13"/>
      <c r="G825" s="13"/>
      <c r="H825" s="30" t="s">
        <v>17</v>
      </c>
      <c r="I825" s="30"/>
      <c r="J825" s="70"/>
      <c r="K825" s="35">
        <v>90181.884135</v>
      </c>
      <c r="L825" s="35">
        <v>90181.884135</v>
      </c>
      <c r="M825" s="35">
        <f t="shared" si="13"/>
        <v>0</v>
      </c>
      <c r="N825" s="23"/>
      <c r="O825" s="23"/>
      <c r="P825" s="23"/>
      <c r="Q825" s="23"/>
    </row>
    <row r="826" spans="1:17" ht="30" x14ac:dyDescent="0.3">
      <c r="A826" s="23"/>
      <c r="B826" s="22"/>
      <c r="C826" s="22"/>
      <c r="D826" s="13"/>
      <c r="E826" s="28"/>
      <c r="F826" s="13"/>
      <c r="G826" s="13"/>
      <c r="H826" s="13"/>
      <c r="I826" s="13" t="s">
        <v>1085</v>
      </c>
      <c r="J826" s="14" t="s">
        <v>1086</v>
      </c>
      <c r="K826" s="15">
        <v>24043.810466999999</v>
      </c>
      <c r="L826" s="15">
        <v>24043.810466999999</v>
      </c>
      <c r="M826" s="15">
        <f t="shared" si="13"/>
        <v>0</v>
      </c>
      <c r="N826" s="23"/>
      <c r="O826" s="23"/>
      <c r="P826" s="23"/>
      <c r="Q826" s="23"/>
    </row>
    <row r="827" spans="1:17" ht="15" x14ac:dyDescent="0.3">
      <c r="A827" s="23"/>
      <c r="B827" s="22"/>
      <c r="C827" s="22"/>
      <c r="D827" s="13"/>
      <c r="E827" s="28"/>
      <c r="F827" s="13"/>
      <c r="G827" s="13"/>
      <c r="H827" s="13"/>
      <c r="I827" s="13" t="s">
        <v>1087</v>
      </c>
      <c r="J827" s="13" t="s">
        <v>1088</v>
      </c>
      <c r="K827" s="15">
        <v>1159.3786990000001</v>
      </c>
      <c r="L827" s="15">
        <v>1159.3786990000001</v>
      </c>
      <c r="M827" s="15">
        <f t="shared" si="13"/>
        <v>0</v>
      </c>
      <c r="N827" s="23"/>
      <c r="O827" s="23"/>
      <c r="P827" s="23"/>
      <c r="Q827" s="23"/>
    </row>
    <row r="828" spans="1:17" ht="30" x14ac:dyDescent="0.3">
      <c r="A828" s="23"/>
      <c r="B828" s="22"/>
      <c r="C828" s="22"/>
      <c r="D828" s="13"/>
      <c r="E828" s="28"/>
      <c r="F828" s="13"/>
      <c r="G828" s="13"/>
      <c r="H828" s="13"/>
      <c r="I828" s="13" t="s">
        <v>2678</v>
      </c>
      <c r="J828" s="14" t="s">
        <v>2679</v>
      </c>
      <c r="K828" s="15">
        <v>9.5867020000000007</v>
      </c>
      <c r="L828" s="15">
        <v>9.5867020000000007</v>
      </c>
      <c r="M828" s="15">
        <f t="shared" si="13"/>
        <v>0</v>
      </c>
      <c r="N828" s="23"/>
      <c r="O828" s="23"/>
      <c r="P828" s="23"/>
      <c r="Q828" s="23"/>
    </row>
    <row r="829" spans="1:17" ht="15" x14ac:dyDescent="0.3">
      <c r="A829" s="23"/>
      <c r="B829" s="22"/>
      <c r="C829" s="22"/>
      <c r="D829" s="13"/>
      <c r="E829" s="28"/>
      <c r="F829" s="13"/>
      <c r="G829" s="13"/>
      <c r="H829" s="13"/>
      <c r="I829" s="13" t="s">
        <v>1089</v>
      </c>
      <c r="J829" s="14" t="s">
        <v>1090</v>
      </c>
      <c r="K829" s="15">
        <v>2931.6627830000002</v>
      </c>
      <c r="L829" s="15">
        <v>2931.6627830000002</v>
      </c>
      <c r="M829" s="15">
        <f t="shared" si="13"/>
        <v>0</v>
      </c>
      <c r="N829" s="23"/>
      <c r="O829" s="23"/>
      <c r="P829" s="23"/>
      <c r="Q829" s="23"/>
    </row>
    <row r="830" spans="1:17" ht="30" x14ac:dyDescent="0.3">
      <c r="A830" s="23"/>
      <c r="B830" s="22"/>
      <c r="C830" s="22"/>
      <c r="D830" s="13"/>
      <c r="E830" s="28"/>
      <c r="F830" s="13"/>
      <c r="G830" s="13"/>
      <c r="H830" s="13"/>
      <c r="I830" s="13" t="s">
        <v>1091</v>
      </c>
      <c r="J830" s="14" t="s">
        <v>1092</v>
      </c>
      <c r="K830" s="15">
        <v>9022.3320459999995</v>
      </c>
      <c r="L830" s="15">
        <v>9022.3320459999995</v>
      </c>
      <c r="M830" s="15">
        <f t="shared" si="13"/>
        <v>0</v>
      </c>
      <c r="N830" s="23"/>
      <c r="O830" s="23"/>
      <c r="P830" s="23"/>
      <c r="Q830" s="23"/>
    </row>
    <row r="831" spans="1:17" ht="15" x14ac:dyDescent="0.3">
      <c r="A831" s="23"/>
      <c r="B831" s="22"/>
      <c r="C831" s="22"/>
      <c r="D831" s="13"/>
      <c r="E831" s="28"/>
      <c r="F831" s="13"/>
      <c r="G831" s="13"/>
      <c r="H831" s="13"/>
      <c r="I831" s="13" t="s">
        <v>1093</v>
      </c>
      <c r="J831" s="14" t="s">
        <v>1094</v>
      </c>
      <c r="K831" s="15">
        <v>13297.179899000001</v>
      </c>
      <c r="L831" s="15">
        <v>13297.179899000001</v>
      </c>
      <c r="M831" s="15">
        <f t="shared" si="13"/>
        <v>0</v>
      </c>
      <c r="N831" s="23"/>
      <c r="O831" s="23"/>
      <c r="P831" s="23"/>
      <c r="Q831" s="23"/>
    </row>
    <row r="832" spans="1:17" ht="15" x14ac:dyDescent="0.3">
      <c r="A832" s="23"/>
      <c r="B832" s="22"/>
      <c r="C832" s="22"/>
      <c r="D832" s="13"/>
      <c r="E832" s="28"/>
      <c r="F832" s="13"/>
      <c r="G832" s="13"/>
      <c r="H832" s="13"/>
      <c r="I832" s="13" t="s">
        <v>1095</v>
      </c>
      <c r="J832" s="14" t="s">
        <v>1076</v>
      </c>
      <c r="K832" s="15">
        <v>1234.564529</v>
      </c>
      <c r="L832" s="15">
        <v>1234.564529</v>
      </c>
      <c r="M832" s="15">
        <f t="shared" si="13"/>
        <v>0</v>
      </c>
      <c r="N832" s="23"/>
      <c r="O832" s="23"/>
      <c r="P832" s="23"/>
      <c r="Q832" s="23"/>
    </row>
    <row r="833" spans="1:17" ht="15" x14ac:dyDescent="0.3">
      <c r="A833" s="23"/>
      <c r="B833" s="22"/>
      <c r="C833" s="22"/>
      <c r="D833" s="13"/>
      <c r="E833" s="28"/>
      <c r="F833" s="13"/>
      <c r="G833" s="13"/>
      <c r="H833" s="13"/>
      <c r="I833" s="13" t="s">
        <v>1096</v>
      </c>
      <c r="J833" s="14" t="s">
        <v>1097</v>
      </c>
      <c r="K833" s="15">
        <v>139.93202600000001</v>
      </c>
      <c r="L833" s="15">
        <v>139.93202600000001</v>
      </c>
      <c r="M833" s="15">
        <f t="shared" si="13"/>
        <v>0</v>
      </c>
      <c r="N833" s="23"/>
      <c r="O833" s="23"/>
      <c r="P833" s="23"/>
      <c r="Q833" s="23"/>
    </row>
    <row r="834" spans="1:17" ht="15" x14ac:dyDescent="0.3">
      <c r="A834" s="23"/>
      <c r="B834" s="22"/>
      <c r="C834" s="22"/>
      <c r="D834" s="13"/>
      <c r="E834" s="28"/>
      <c r="F834" s="13"/>
      <c r="G834" s="13"/>
      <c r="H834" s="13"/>
      <c r="I834" s="13" t="s">
        <v>1098</v>
      </c>
      <c r="J834" s="14" t="s">
        <v>2680</v>
      </c>
      <c r="K834" s="15">
        <v>13915.199767</v>
      </c>
      <c r="L834" s="15">
        <v>13915.199767</v>
      </c>
      <c r="M834" s="15">
        <f t="shared" si="13"/>
        <v>0</v>
      </c>
      <c r="N834" s="23"/>
      <c r="O834" s="23"/>
      <c r="P834" s="23"/>
      <c r="Q834" s="23"/>
    </row>
    <row r="835" spans="1:17" ht="30" x14ac:dyDescent="0.3">
      <c r="A835" s="23"/>
      <c r="B835" s="22"/>
      <c r="C835" s="22"/>
      <c r="D835" s="13"/>
      <c r="E835" s="28"/>
      <c r="F835" s="13"/>
      <c r="G835" s="13"/>
      <c r="H835" s="13"/>
      <c r="I835" s="13" t="s">
        <v>1099</v>
      </c>
      <c r="J835" s="14" t="s">
        <v>1100</v>
      </c>
      <c r="K835" s="15">
        <v>9.1033460000000002</v>
      </c>
      <c r="L835" s="15">
        <v>9.1033460000000002</v>
      </c>
      <c r="M835" s="15">
        <f t="shared" si="13"/>
        <v>0</v>
      </c>
      <c r="N835" s="23"/>
      <c r="O835" s="23"/>
      <c r="P835" s="23"/>
      <c r="Q835" s="23"/>
    </row>
    <row r="836" spans="1:17" ht="30" x14ac:dyDescent="0.3">
      <c r="A836" s="23"/>
      <c r="B836" s="22"/>
      <c r="C836" s="22"/>
      <c r="D836" s="13"/>
      <c r="E836" s="28"/>
      <c r="F836" s="13"/>
      <c r="G836" s="13"/>
      <c r="H836" s="13"/>
      <c r="I836" s="13" t="s">
        <v>2681</v>
      </c>
      <c r="J836" s="14" t="s">
        <v>2682</v>
      </c>
      <c r="K836" s="15">
        <v>149.45966899999999</v>
      </c>
      <c r="L836" s="15">
        <v>149.45966899999999</v>
      </c>
      <c r="M836" s="15">
        <f t="shared" si="13"/>
        <v>0</v>
      </c>
      <c r="N836" s="23"/>
      <c r="O836" s="23"/>
      <c r="P836" s="23"/>
      <c r="Q836" s="23"/>
    </row>
    <row r="837" spans="1:17" ht="30" x14ac:dyDescent="0.3">
      <c r="A837" s="23"/>
      <c r="B837" s="22"/>
      <c r="C837" s="22"/>
      <c r="D837" s="13"/>
      <c r="E837" s="28"/>
      <c r="F837" s="13"/>
      <c r="G837" s="13"/>
      <c r="H837" s="13"/>
      <c r="I837" s="13" t="s">
        <v>1101</v>
      </c>
      <c r="J837" s="14" t="s">
        <v>1102</v>
      </c>
      <c r="K837" s="15">
        <v>8.7736269999999994</v>
      </c>
      <c r="L837" s="15">
        <v>8.7736269999999994</v>
      </c>
      <c r="M837" s="15">
        <f t="shared" si="13"/>
        <v>0</v>
      </c>
      <c r="N837" s="23"/>
      <c r="O837" s="23"/>
      <c r="P837" s="23"/>
      <c r="Q837" s="23"/>
    </row>
    <row r="838" spans="1:17" ht="15" x14ac:dyDescent="0.3">
      <c r="A838" s="23"/>
      <c r="B838" s="22"/>
      <c r="C838" s="22"/>
      <c r="D838" s="13"/>
      <c r="E838" s="28"/>
      <c r="F838" s="13"/>
      <c r="G838" s="13"/>
      <c r="H838" s="13"/>
      <c r="I838" s="13" t="s">
        <v>1103</v>
      </c>
      <c r="J838" s="14" t="s">
        <v>1104</v>
      </c>
      <c r="K838" s="15">
        <v>572.70384899999999</v>
      </c>
      <c r="L838" s="15">
        <v>572.70384899999999</v>
      </c>
      <c r="M838" s="15">
        <f t="shared" si="13"/>
        <v>0</v>
      </c>
      <c r="N838" s="23"/>
      <c r="O838" s="23"/>
      <c r="P838" s="23"/>
      <c r="Q838" s="23"/>
    </row>
    <row r="839" spans="1:17" ht="15" x14ac:dyDescent="0.3">
      <c r="A839" s="23"/>
      <c r="B839" s="22"/>
      <c r="C839" s="22"/>
      <c r="D839" s="13"/>
      <c r="E839" s="28"/>
      <c r="F839" s="13"/>
      <c r="G839" s="13"/>
      <c r="H839" s="13"/>
      <c r="I839" s="13" t="s">
        <v>512</v>
      </c>
      <c r="J839" s="14" t="s">
        <v>513</v>
      </c>
      <c r="K839" s="15">
        <v>17.136848000000001</v>
      </c>
      <c r="L839" s="15">
        <v>17.136848000000001</v>
      </c>
      <c r="M839" s="15">
        <f t="shared" si="13"/>
        <v>0</v>
      </c>
      <c r="N839" s="23"/>
      <c r="O839" s="23"/>
      <c r="P839" s="23"/>
      <c r="Q839" s="23"/>
    </row>
    <row r="840" spans="1:17" ht="15" x14ac:dyDescent="0.3">
      <c r="A840" s="23"/>
      <c r="B840" s="22"/>
      <c r="C840" s="22"/>
      <c r="D840" s="13"/>
      <c r="E840" s="28"/>
      <c r="F840" s="13"/>
      <c r="G840" s="13"/>
      <c r="H840" s="13"/>
      <c r="I840" s="13" t="s">
        <v>20</v>
      </c>
      <c r="J840" s="14" t="s">
        <v>27</v>
      </c>
      <c r="K840" s="15">
        <v>1082.797331</v>
      </c>
      <c r="L840" s="15">
        <v>1082.797331</v>
      </c>
      <c r="M840" s="15">
        <f t="shared" ref="M840:M888" si="14">L840-K840</f>
        <v>0</v>
      </c>
      <c r="N840" s="23"/>
      <c r="O840" s="23"/>
      <c r="P840" s="23"/>
      <c r="Q840" s="23"/>
    </row>
    <row r="841" spans="1:17" ht="15" x14ac:dyDescent="0.3">
      <c r="A841" s="23"/>
      <c r="B841" s="22"/>
      <c r="C841" s="22"/>
      <c r="D841" s="13"/>
      <c r="E841" s="28"/>
      <c r="F841" s="13"/>
      <c r="G841" s="13"/>
      <c r="H841" s="13"/>
      <c r="I841" s="13" t="s">
        <v>1038</v>
      </c>
      <c r="J841" s="14" t="s">
        <v>1039</v>
      </c>
      <c r="K841" s="15">
        <v>176.150048</v>
      </c>
      <c r="L841" s="15">
        <v>176.150048</v>
      </c>
      <c r="M841" s="15">
        <f t="shared" si="14"/>
        <v>0</v>
      </c>
      <c r="N841" s="23"/>
      <c r="O841" s="23"/>
      <c r="P841" s="23"/>
      <c r="Q841" s="23"/>
    </row>
    <row r="842" spans="1:17" ht="15" x14ac:dyDescent="0.3">
      <c r="A842" s="23"/>
      <c r="B842" s="22"/>
      <c r="C842" s="22"/>
      <c r="D842" s="13"/>
      <c r="E842" s="28"/>
      <c r="F842" s="13"/>
      <c r="G842" s="13"/>
      <c r="H842" s="13"/>
      <c r="I842" s="13" t="s">
        <v>1105</v>
      </c>
      <c r="J842" s="14" t="s">
        <v>1106</v>
      </c>
      <c r="K842" s="15">
        <v>2589.4103879999998</v>
      </c>
      <c r="L842" s="15">
        <v>2589.4103879999998</v>
      </c>
      <c r="M842" s="15">
        <f t="shared" si="14"/>
        <v>0</v>
      </c>
      <c r="N842" s="23"/>
      <c r="O842" s="23"/>
      <c r="P842" s="23"/>
      <c r="Q842" s="23"/>
    </row>
    <row r="843" spans="1:17" ht="15" x14ac:dyDescent="0.3">
      <c r="A843" s="23"/>
      <c r="B843" s="22"/>
      <c r="C843" s="22"/>
      <c r="D843" s="13"/>
      <c r="E843" s="28"/>
      <c r="F843" s="13"/>
      <c r="G843" s="13"/>
      <c r="H843" s="13"/>
      <c r="I843" s="13" t="s">
        <v>1107</v>
      </c>
      <c r="J843" s="14" t="s">
        <v>1108</v>
      </c>
      <c r="K843" s="15">
        <v>767.23956599999997</v>
      </c>
      <c r="L843" s="15">
        <v>767.23956599999997</v>
      </c>
      <c r="M843" s="15">
        <f t="shared" si="14"/>
        <v>0</v>
      </c>
      <c r="N843" s="23"/>
      <c r="O843" s="23"/>
      <c r="P843" s="23"/>
      <c r="Q843" s="23"/>
    </row>
    <row r="844" spans="1:17" ht="15" x14ac:dyDescent="0.3">
      <c r="A844" s="23"/>
      <c r="B844" s="22"/>
      <c r="C844" s="22"/>
      <c r="D844" s="13"/>
      <c r="E844" s="28"/>
      <c r="F844" s="13"/>
      <c r="G844" s="13"/>
      <c r="H844" s="13"/>
      <c r="I844" s="13" t="s">
        <v>1109</v>
      </c>
      <c r="J844" s="14" t="s">
        <v>1110</v>
      </c>
      <c r="K844" s="15">
        <v>273.33118000000002</v>
      </c>
      <c r="L844" s="15">
        <v>273.33118000000002</v>
      </c>
      <c r="M844" s="15">
        <f t="shared" si="14"/>
        <v>0</v>
      </c>
      <c r="N844" s="23"/>
      <c r="O844" s="23"/>
      <c r="P844" s="23"/>
      <c r="Q844" s="23"/>
    </row>
    <row r="845" spans="1:17" ht="30" x14ac:dyDescent="0.3">
      <c r="A845" s="23"/>
      <c r="B845" s="22"/>
      <c r="C845" s="22"/>
      <c r="D845" s="13"/>
      <c r="E845" s="28"/>
      <c r="F845" s="13"/>
      <c r="G845" s="13"/>
      <c r="H845" s="13"/>
      <c r="I845" s="13" t="s">
        <v>1111</v>
      </c>
      <c r="J845" s="14" t="s">
        <v>1112</v>
      </c>
      <c r="K845" s="15">
        <v>18782.131365000001</v>
      </c>
      <c r="L845" s="15">
        <v>18782.131365000001</v>
      </c>
      <c r="M845" s="15">
        <f t="shared" si="14"/>
        <v>0</v>
      </c>
      <c r="N845" s="23"/>
      <c r="O845" s="23"/>
      <c r="P845" s="23"/>
      <c r="Q845" s="23"/>
    </row>
    <row r="846" spans="1:17" ht="15" x14ac:dyDescent="0.3">
      <c r="A846" s="23"/>
      <c r="B846" s="22"/>
      <c r="C846" s="22"/>
      <c r="D846" s="13"/>
      <c r="E846" s="28"/>
      <c r="F846" s="13"/>
      <c r="G846" s="13"/>
      <c r="H846" s="30" t="s">
        <v>456</v>
      </c>
      <c r="I846" s="30"/>
      <c r="J846" s="70"/>
      <c r="K846" s="35">
        <v>4187.6838239999997</v>
      </c>
      <c r="L846" s="35">
        <v>4187.6838239999997</v>
      </c>
      <c r="M846" s="35">
        <f t="shared" si="14"/>
        <v>0</v>
      </c>
      <c r="N846" s="23"/>
      <c r="O846" s="23"/>
      <c r="P846" s="23"/>
      <c r="Q846" s="23"/>
    </row>
    <row r="847" spans="1:17" ht="15" x14ac:dyDescent="0.3">
      <c r="A847" s="23"/>
      <c r="B847" s="22"/>
      <c r="C847" s="22"/>
      <c r="D847" s="13"/>
      <c r="E847" s="28"/>
      <c r="F847" s="13"/>
      <c r="G847" s="13"/>
      <c r="H847" s="13"/>
      <c r="I847" s="13" t="s">
        <v>457</v>
      </c>
      <c r="J847" s="14" t="s">
        <v>494</v>
      </c>
      <c r="K847" s="15">
        <v>3647.2832050000002</v>
      </c>
      <c r="L847" s="15">
        <v>3647.2832050000002</v>
      </c>
      <c r="M847" s="15">
        <f t="shared" si="14"/>
        <v>0</v>
      </c>
      <c r="N847" s="23"/>
      <c r="O847" s="23"/>
      <c r="P847" s="23"/>
      <c r="Q847" s="23"/>
    </row>
    <row r="848" spans="1:17" ht="15" x14ac:dyDescent="0.3">
      <c r="A848" s="23"/>
      <c r="B848" s="22"/>
      <c r="C848" s="22"/>
      <c r="D848" s="13"/>
      <c r="E848" s="28"/>
      <c r="F848" s="13"/>
      <c r="G848" s="13"/>
      <c r="H848" s="13"/>
      <c r="I848" s="13" t="s">
        <v>461</v>
      </c>
      <c r="J848" s="14" t="s">
        <v>498</v>
      </c>
      <c r="K848" s="15">
        <v>24.274367000000002</v>
      </c>
      <c r="L848" s="15">
        <v>24.274367000000002</v>
      </c>
      <c r="M848" s="15">
        <f t="shared" si="14"/>
        <v>0</v>
      </c>
      <c r="N848" s="23"/>
      <c r="O848" s="23"/>
      <c r="P848" s="23"/>
      <c r="Q848" s="23"/>
    </row>
    <row r="849" spans="1:17" ht="15" x14ac:dyDescent="0.3">
      <c r="A849" s="23"/>
      <c r="B849" s="22"/>
      <c r="C849" s="22"/>
      <c r="D849" s="13"/>
      <c r="E849" s="28"/>
      <c r="F849" s="13"/>
      <c r="G849" s="13"/>
      <c r="H849" s="13"/>
      <c r="I849" s="13" t="s">
        <v>805</v>
      </c>
      <c r="J849" s="14" t="s">
        <v>806</v>
      </c>
      <c r="K849" s="15">
        <v>516.12625200000002</v>
      </c>
      <c r="L849" s="15">
        <v>516.12625200000002</v>
      </c>
      <c r="M849" s="15">
        <f t="shared" si="14"/>
        <v>0</v>
      </c>
      <c r="N849" s="23"/>
      <c r="O849" s="23"/>
      <c r="P849" s="23"/>
      <c r="Q849" s="23"/>
    </row>
    <row r="850" spans="1:17" ht="15" x14ac:dyDescent="0.3">
      <c r="A850" s="23"/>
      <c r="B850" s="22"/>
      <c r="C850" s="22"/>
      <c r="D850" s="13"/>
      <c r="E850" s="28"/>
      <c r="F850" s="13"/>
      <c r="G850" s="13"/>
      <c r="H850" s="30" t="s">
        <v>940</v>
      </c>
      <c r="I850" s="30"/>
      <c r="J850" s="70"/>
      <c r="K850" s="35">
        <v>11605.687252</v>
      </c>
      <c r="L850" s="35">
        <v>11605.687252</v>
      </c>
      <c r="M850" s="35">
        <f t="shared" si="14"/>
        <v>0</v>
      </c>
      <c r="N850" s="23"/>
      <c r="O850" s="23"/>
      <c r="P850" s="23"/>
      <c r="Q850" s="23"/>
    </row>
    <row r="851" spans="1:17" ht="15" x14ac:dyDescent="0.3">
      <c r="A851" s="23"/>
      <c r="B851" s="22"/>
      <c r="C851" s="22"/>
      <c r="D851" s="13"/>
      <c r="E851" s="28"/>
      <c r="F851" s="13"/>
      <c r="G851" s="13"/>
      <c r="H851" s="13"/>
      <c r="I851" s="13" t="s">
        <v>1040</v>
      </c>
      <c r="J851" s="14" t="s">
        <v>1113</v>
      </c>
      <c r="K851" s="15">
        <v>11605.687252</v>
      </c>
      <c r="L851" s="15">
        <v>11605.687252</v>
      </c>
      <c r="M851" s="15">
        <f t="shared" si="14"/>
        <v>0</v>
      </c>
      <c r="N851" s="23"/>
      <c r="O851" s="23"/>
      <c r="P851" s="23"/>
      <c r="Q851" s="23"/>
    </row>
    <row r="852" spans="1:17" s="1" customFormat="1" ht="20.100000000000001" customHeight="1" thickBot="1" x14ac:dyDescent="0.3">
      <c r="A852" s="51"/>
      <c r="B852" s="52" t="s">
        <v>2164</v>
      </c>
      <c r="C852" s="52"/>
      <c r="D852" s="52"/>
      <c r="E852" s="52"/>
      <c r="F852" s="52"/>
      <c r="G852" s="52"/>
      <c r="H852" s="52"/>
      <c r="I852" s="52"/>
      <c r="J852" s="53"/>
      <c r="K852" s="53">
        <v>415388.895051</v>
      </c>
      <c r="L852" s="53">
        <v>420664.895051</v>
      </c>
      <c r="M852" s="53">
        <f t="shared" si="14"/>
        <v>5276</v>
      </c>
      <c r="N852" s="5"/>
      <c r="O852" s="15"/>
      <c r="P852" s="15"/>
      <c r="Q852" s="15"/>
    </row>
    <row r="853" spans="1:17" ht="15" x14ac:dyDescent="0.3">
      <c r="A853" s="23"/>
      <c r="B853" s="22"/>
      <c r="C853" s="22"/>
      <c r="D853" s="24" t="s">
        <v>436</v>
      </c>
      <c r="E853" s="25"/>
      <c r="F853" s="24"/>
      <c r="G853" s="24"/>
      <c r="H853" s="24"/>
      <c r="I853" s="24"/>
      <c r="J853" s="26"/>
      <c r="K853" s="27">
        <v>359725.60226399999</v>
      </c>
      <c r="L853" s="27">
        <v>365001.60226399999</v>
      </c>
      <c r="M853" s="27">
        <f t="shared" si="14"/>
        <v>5276</v>
      </c>
      <c r="N853" s="23"/>
      <c r="O853" s="23"/>
      <c r="P853" s="23"/>
      <c r="Q853" s="23"/>
    </row>
    <row r="854" spans="1:17" ht="15" x14ac:dyDescent="0.3">
      <c r="A854" s="23"/>
      <c r="B854" s="22"/>
      <c r="C854" s="22"/>
      <c r="D854" s="13"/>
      <c r="E854" s="29">
        <v>24</v>
      </c>
      <c r="F854" s="30" t="s">
        <v>437</v>
      </c>
      <c r="G854" s="30"/>
      <c r="H854" s="30"/>
      <c r="I854" s="30"/>
      <c r="J854" s="70"/>
      <c r="K854" s="35">
        <v>75675.074890000004</v>
      </c>
      <c r="L854" s="35">
        <v>75675.074890000004</v>
      </c>
      <c r="M854" s="35">
        <f t="shared" si="14"/>
        <v>0</v>
      </c>
      <c r="N854" s="23"/>
      <c r="O854" s="23"/>
      <c r="P854" s="23"/>
      <c r="Q854" s="23"/>
    </row>
    <row r="855" spans="1:17" ht="15" x14ac:dyDescent="0.3">
      <c r="A855" s="23"/>
      <c r="B855" s="22"/>
      <c r="C855" s="22"/>
      <c r="D855" s="13"/>
      <c r="E855" s="28"/>
      <c r="F855" s="13"/>
      <c r="G855" s="13" t="s">
        <v>1114</v>
      </c>
      <c r="H855" s="13"/>
      <c r="I855" s="13"/>
      <c r="J855" s="14"/>
      <c r="K855" s="15">
        <v>75675.074890000004</v>
      </c>
      <c r="L855" s="15">
        <v>75675.074890000004</v>
      </c>
      <c r="M855" s="15">
        <f t="shared" si="14"/>
        <v>0</v>
      </c>
      <c r="N855" s="23"/>
      <c r="O855" s="23"/>
      <c r="P855" s="23"/>
      <c r="Q855" s="23"/>
    </row>
    <row r="856" spans="1:17" ht="15" x14ac:dyDescent="0.3">
      <c r="A856" s="23"/>
      <c r="B856" s="22"/>
      <c r="C856" s="22"/>
      <c r="D856" s="13"/>
      <c r="E856" s="28"/>
      <c r="F856" s="13"/>
      <c r="G856" s="13"/>
      <c r="H856" s="30" t="s">
        <v>1114</v>
      </c>
      <c r="I856" s="30"/>
      <c r="J856" s="70"/>
      <c r="K856" s="35">
        <v>75675.074890000004</v>
      </c>
      <c r="L856" s="35">
        <v>75675.074890000004</v>
      </c>
      <c r="M856" s="35">
        <f t="shared" si="14"/>
        <v>0</v>
      </c>
      <c r="N856" s="23"/>
      <c r="O856" s="23"/>
      <c r="P856" s="23"/>
      <c r="Q856" s="23"/>
    </row>
    <row r="857" spans="1:17" ht="15" x14ac:dyDescent="0.3">
      <c r="A857" s="23"/>
      <c r="B857" s="22"/>
      <c r="C857" s="22"/>
      <c r="D857" s="13"/>
      <c r="E857" s="28"/>
      <c r="F857" s="13"/>
      <c r="G857" s="13"/>
      <c r="H857" s="13"/>
      <c r="I857" s="13" t="s">
        <v>1115</v>
      </c>
      <c r="J857" s="14" t="s">
        <v>1116</v>
      </c>
      <c r="K857" s="15">
        <v>44590.106095000003</v>
      </c>
      <c r="L857" s="15">
        <v>44590.106095000003</v>
      </c>
      <c r="M857" s="15">
        <f t="shared" si="14"/>
        <v>0</v>
      </c>
      <c r="N857" s="23"/>
      <c r="O857" s="23"/>
      <c r="P857" s="23"/>
      <c r="Q857" s="23"/>
    </row>
    <row r="858" spans="1:17" ht="15" x14ac:dyDescent="0.3">
      <c r="A858" s="23"/>
      <c r="B858" s="22"/>
      <c r="C858" s="22"/>
      <c r="D858" s="13"/>
      <c r="E858" s="28"/>
      <c r="F858" s="13"/>
      <c r="G858" s="13"/>
      <c r="H858" s="13"/>
      <c r="I858" s="13" t="s">
        <v>1117</v>
      </c>
      <c r="J858" s="14" t="s">
        <v>1118</v>
      </c>
      <c r="K858" s="15">
        <v>851.33894699999996</v>
      </c>
      <c r="L858" s="15">
        <v>851.33894699999996</v>
      </c>
      <c r="M858" s="15">
        <f t="shared" si="14"/>
        <v>0</v>
      </c>
      <c r="N858" s="23"/>
      <c r="O858" s="23"/>
      <c r="P858" s="23"/>
      <c r="Q858" s="23"/>
    </row>
    <row r="859" spans="1:17" ht="15" x14ac:dyDescent="0.3">
      <c r="A859" s="23"/>
      <c r="B859" s="22"/>
      <c r="C859" s="22"/>
      <c r="D859" s="13"/>
      <c r="E859" s="28"/>
      <c r="F859" s="13"/>
      <c r="G859" s="13"/>
      <c r="H859" s="13"/>
      <c r="I859" s="13" t="s">
        <v>1119</v>
      </c>
      <c r="J859" s="14" t="s">
        <v>1120</v>
      </c>
      <c r="K859" s="15">
        <v>32.930571</v>
      </c>
      <c r="L859" s="15">
        <v>32.930571</v>
      </c>
      <c r="M859" s="15">
        <f t="shared" si="14"/>
        <v>0</v>
      </c>
      <c r="N859" s="23"/>
      <c r="O859" s="23"/>
      <c r="P859" s="23"/>
      <c r="Q859" s="23"/>
    </row>
    <row r="860" spans="1:17" ht="15" x14ac:dyDescent="0.3">
      <c r="A860" s="23"/>
      <c r="B860" s="22"/>
      <c r="C860" s="22"/>
      <c r="D860" s="13"/>
      <c r="E860" s="28"/>
      <c r="F860" s="13"/>
      <c r="G860" s="13"/>
      <c r="H860" s="13"/>
      <c r="I860" s="13" t="s">
        <v>1121</v>
      </c>
      <c r="J860" s="14" t="s">
        <v>1122</v>
      </c>
      <c r="K860" s="15">
        <v>1174.6350130000001</v>
      </c>
      <c r="L860" s="15">
        <v>1174.6350130000001</v>
      </c>
      <c r="M860" s="15">
        <f t="shared" si="14"/>
        <v>0</v>
      </c>
      <c r="N860" s="23"/>
      <c r="O860" s="23"/>
      <c r="P860" s="23"/>
      <c r="Q860" s="23"/>
    </row>
    <row r="861" spans="1:17" ht="15" x14ac:dyDescent="0.3">
      <c r="A861" s="23"/>
      <c r="B861" s="22"/>
      <c r="C861" s="22"/>
      <c r="D861" s="13"/>
      <c r="E861" s="28"/>
      <c r="F861" s="13"/>
      <c r="G861" s="13"/>
      <c r="H861" s="13"/>
      <c r="I861" s="13" t="s">
        <v>1123</v>
      </c>
      <c r="J861" s="14" t="s">
        <v>1124</v>
      </c>
      <c r="K861" s="15">
        <v>24976.246386999999</v>
      </c>
      <c r="L861" s="15">
        <v>24976.246386999999</v>
      </c>
      <c r="M861" s="15">
        <f t="shared" si="14"/>
        <v>0</v>
      </c>
      <c r="N861" s="23"/>
      <c r="O861" s="23"/>
      <c r="P861" s="23"/>
      <c r="Q861" s="23"/>
    </row>
    <row r="862" spans="1:17" ht="15" x14ac:dyDescent="0.3">
      <c r="A862" s="23"/>
      <c r="B862" s="22"/>
      <c r="C862" s="22"/>
      <c r="D862" s="13"/>
      <c r="E862" s="28"/>
      <c r="F862" s="13"/>
      <c r="G862" s="13"/>
      <c r="H862" s="13"/>
      <c r="I862" s="13" t="s">
        <v>1125</v>
      </c>
      <c r="J862" s="14" t="s">
        <v>1126</v>
      </c>
      <c r="K862" s="15">
        <v>29.75</v>
      </c>
      <c r="L862" s="15">
        <v>29.75</v>
      </c>
      <c r="M862" s="15">
        <f t="shared" si="14"/>
        <v>0</v>
      </c>
      <c r="N862" s="23"/>
      <c r="O862" s="23"/>
      <c r="P862" s="23"/>
      <c r="Q862" s="23"/>
    </row>
    <row r="863" spans="1:17" ht="15" x14ac:dyDescent="0.3">
      <c r="A863" s="23"/>
      <c r="B863" s="22"/>
      <c r="C863" s="22"/>
      <c r="D863" s="13"/>
      <c r="E863" s="28"/>
      <c r="F863" s="13"/>
      <c r="G863" s="13"/>
      <c r="H863" s="13"/>
      <c r="I863" s="13" t="s">
        <v>1127</v>
      </c>
      <c r="J863" s="14" t="s">
        <v>1128</v>
      </c>
      <c r="K863" s="15">
        <v>174.30177599999999</v>
      </c>
      <c r="L863" s="15">
        <v>174.30177599999999</v>
      </c>
      <c r="M863" s="15">
        <f t="shared" si="14"/>
        <v>0</v>
      </c>
      <c r="N863" s="23"/>
      <c r="O863" s="23"/>
      <c r="P863" s="23"/>
      <c r="Q863" s="23"/>
    </row>
    <row r="864" spans="1:17" ht="15" x14ac:dyDescent="0.3">
      <c r="A864" s="23"/>
      <c r="B864" s="22"/>
      <c r="C864" s="22"/>
      <c r="D864" s="13"/>
      <c r="E864" s="28"/>
      <c r="F864" s="13"/>
      <c r="G864" s="13"/>
      <c r="H864" s="13"/>
      <c r="I864" s="13" t="s">
        <v>1129</v>
      </c>
      <c r="J864" s="14" t="s">
        <v>1130</v>
      </c>
      <c r="K864" s="15">
        <v>3845.7661010000002</v>
      </c>
      <c r="L864" s="15">
        <v>3845.7661010000002</v>
      </c>
      <c r="M864" s="15">
        <f t="shared" si="14"/>
        <v>0</v>
      </c>
      <c r="N864" s="23"/>
      <c r="O864" s="23"/>
      <c r="P864" s="23"/>
      <c r="Q864" s="23"/>
    </row>
    <row r="865" spans="1:17" ht="15" x14ac:dyDescent="0.3">
      <c r="A865" s="23"/>
      <c r="B865" s="22"/>
      <c r="C865" s="22"/>
      <c r="D865" s="13"/>
      <c r="E865" s="29">
        <v>28</v>
      </c>
      <c r="F865" s="30" t="s">
        <v>438</v>
      </c>
      <c r="G865" s="30"/>
      <c r="H865" s="30"/>
      <c r="I865" s="30"/>
      <c r="J865" s="70"/>
      <c r="K865" s="35">
        <v>240885.37200500001</v>
      </c>
      <c r="L865" s="35">
        <v>246161.37200500001</v>
      </c>
      <c r="M865" s="35">
        <f t="shared" si="14"/>
        <v>5276</v>
      </c>
      <c r="N865" s="23"/>
      <c r="O865" s="23"/>
      <c r="P865" s="23"/>
      <c r="Q865" s="23"/>
    </row>
    <row r="866" spans="1:17" ht="15" x14ac:dyDescent="0.3">
      <c r="A866" s="23"/>
      <c r="B866" s="22"/>
      <c r="C866" s="22"/>
      <c r="D866" s="13"/>
      <c r="E866" s="28"/>
      <c r="F866" s="13"/>
      <c r="G866" s="13" t="s">
        <v>1114</v>
      </c>
      <c r="H866" s="13"/>
      <c r="I866" s="13"/>
      <c r="J866" s="14"/>
      <c r="K866" s="15">
        <v>240885.37200500001</v>
      </c>
      <c r="L866" s="15">
        <v>246161.37200500001</v>
      </c>
      <c r="M866" s="15">
        <f t="shared" si="14"/>
        <v>5276</v>
      </c>
      <c r="N866" s="23"/>
      <c r="O866" s="23"/>
      <c r="P866" s="23"/>
      <c r="Q866" s="23"/>
    </row>
    <row r="867" spans="1:17" ht="15" x14ac:dyDescent="0.3">
      <c r="A867" s="23"/>
      <c r="B867" s="22"/>
      <c r="C867" s="22"/>
      <c r="D867" s="13"/>
      <c r="E867" s="28"/>
      <c r="F867" s="13"/>
      <c r="G867" s="13"/>
      <c r="H867" s="30" t="s">
        <v>1114</v>
      </c>
      <c r="I867" s="30"/>
      <c r="J867" s="70"/>
      <c r="K867" s="35">
        <v>240885.37200500001</v>
      </c>
      <c r="L867" s="35">
        <v>246161.37200500001</v>
      </c>
      <c r="M867" s="35">
        <f t="shared" si="14"/>
        <v>5276</v>
      </c>
      <c r="N867" s="23"/>
      <c r="O867" s="23"/>
      <c r="P867" s="23"/>
      <c r="Q867" s="23"/>
    </row>
    <row r="868" spans="1:17" ht="15" x14ac:dyDescent="0.3">
      <c r="A868" s="23"/>
      <c r="B868" s="22"/>
      <c r="C868" s="22"/>
      <c r="D868" s="13"/>
      <c r="E868" s="28"/>
      <c r="F868" s="13"/>
      <c r="G868" s="13"/>
      <c r="H868" s="13"/>
      <c r="I868" s="13" t="s">
        <v>1131</v>
      </c>
      <c r="J868" s="14" t="s">
        <v>1132</v>
      </c>
      <c r="K868" s="15">
        <v>172343.911138</v>
      </c>
      <c r="L868" s="15">
        <v>177248.911138</v>
      </c>
      <c r="M868" s="15">
        <f t="shared" si="14"/>
        <v>4905</v>
      </c>
      <c r="N868" s="23"/>
      <c r="O868" s="23"/>
      <c r="P868" s="23"/>
      <c r="Q868" s="23"/>
    </row>
    <row r="869" spans="1:17" ht="15" x14ac:dyDescent="0.3">
      <c r="A869" s="23"/>
      <c r="B869" s="22"/>
      <c r="C869" s="22"/>
      <c r="D869" s="13"/>
      <c r="E869" s="28"/>
      <c r="F869" s="13"/>
      <c r="G869" s="13"/>
      <c r="H869" s="13"/>
      <c r="I869" s="13" t="s">
        <v>1133</v>
      </c>
      <c r="J869" s="14" t="s">
        <v>1134</v>
      </c>
      <c r="K869" s="15">
        <v>8570.6344410000002</v>
      </c>
      <c r="L869" s="15">
        <v>8941.6344410000002</v>
      </c>
      <c r="M869" s="15">
        <f t="shared" si="14"/>
        <v>371</v>
      </c>
      <c r="N869" s="23"/>
      <c r="O869" s="23"/>
      <c r="P869" s="23"/>
      <c r="Q869" s="23"/>
    </row>
    <row r="870" spans="1:17" ht="15" x14ac:dyDescent="0.3">
      <c r="A870" s="23"/>
      <c r="B870" s="22"/>
      <c r="C870" s="22"/>
      <c r="D870" s="13"/>
      <c r="E870" s="28"/>
      <c r="F870" s="13"/>
      <c r="G870" s="13"/>
      <c r="H870" s="13"/>
      <c r="I870" s="13" t="s">
        <v>1135</v>
      </c>
      <c r="J870" s="14" t="s">
        <v>1136</v>
      </c>
      <c r="K870" s="15">
        <v>59294.036412000001</v>
      </c>
      <c r="L870" s="15">
        <v>59294.036412000001</v>
      </c>
      <c r="M870" s="15">
        <f t="shared" si="14"/>
        <v>0</v>
      </c>
      <c r="N870" s="23"/>
      <c r="O870" s="23"/>
      <c r="P870" s="23"/>
      <c r="Q870" s="23"/>
    </row>
    <row r="871" spans="1:17" ht="15" x14ac:dyDescent="0.3">
      <c r="A871" s="23"/>
      <c r="B871" s="22"/>
      <c r="C871" s="22"/>
      <c r="D871" s="13"/>
      <c r="E871" s="28"/>
      <c r="F871" s="13"/>
      <c r="G871" s="13"/>
      <c r="H871" s="13"/>
      <c r="I871" s="13" t="s">
        <v>1137</v>
      </c>
      <c r="J871" s="14" t="s">
        <v>1138</v>
      </c>
      <c r="K871" s="15">
        <v>676.79001400000004</v>
      </c>
      <c r="L871" s="15">
        <v>676.79001400000004</v>
      </c>
      <c r="M871" s="15">
        <f t="shared" si="14"/>
        <v>0</v>
      </c>
      <c r="N871" s="23"/>
      <c r="O871" s="23"/>
      <c r="P871" s="23"/>
      <c r="Q871" s="23"/>
    </row>
    <row r="872" spans="1:17" ht="15" x14ac:dyDescent="0.3">
      <c r="A872" s="23"/>
      <c r="B872" s="22"/>
      <c r="C872" s="22"/>
      <c r="D872" s="13"/>
      <c r="E872" s="29">
        <v>30</v>
      </c>
      <c r="F872" s="30" t="s">
        <v>439</v>
      </c>
      <c r="G872" s="30"/>
      <c r="H872" s="30"/>
      <c r="I872" s="30"/>
      <c r="J872" s="70"/>
      <c r="K872" s="35">
        <v>21500.155369</v>
      </c>
      <c r="L872" s="35">
        <v>21500.155369</v>
      </c>
      <c r="M872" s="35">
        <f t="shared" si="14"/>
        <v>0</v>
      </c>
      <c r="N872" s="23"/>
      <c r="O872" s="23"/>
      <c r="P872" s="23"/>
      <c r="Q872" s="23"/>
    </row>
    <row r="873" spans="1:17" ht="15" x14ac:dyDescent="0.3">
      <c r="A873" s="23"/>
      <c r="B873" s="22"/>
      <c r="C873" s="22"/>
      <c r="D873" s="13"/>
      <c r="E873" s="28"/>
      <c r="F873" s="13"/>
      <c r="G873" s="13" t="s">
        <v>1114</v>
      </c>
      <c r="H873" s="13"/>
      <c r="I873" s="13"/>
      <c r="J873" s="14"/>
      <c r="K873" s="15">
        <v>21500.155369</v>
      </c>
      <c r="L873" s="15">
        <v>21500.155369</v>
      </c>
      <c r="M873" s="15">
        <f t="shared" si="14"/>
        <v>0</v>
      </c>
      <c r="N873" s="23"/>
      <c r="O873" s="23"/>
      <c r="P873" s="23"/>
      <c r="Q873" s="23"/>
    </row>
    <row r="874" spans="1:17" ht="15" x14ac:dyDescent="0.3">
      <c r="A874" s="23"/>
      <c r="B874" s="22"/>
      <c r="C874" s="22"/>
      <c r="D874" s="13"/>
      <c r="E874" s="28"/>
      <c r="F874" s="13"/>
      <c r="G874" s="13"/>
      <c r="H874" s="30" t="s">
        <v>1114</v>
      </c>
      <c r="I874" s="30"/>
      <c r="J874" s="70"/>
      <c r="K874" s="35">
        <v>21500.155369</v>
      </c>
      <c r="L874" s="35">
        <v>21500.155369</v>
      </c>
      <c r="M874" s="35">
        <f t="shared" si="14"/>
        <v>0</v>
      </c>
      <c r="N874" s="23"/>
      <c r="O874" s="23"/>
      <c r="P874" s="23"/>
      <c r="Q874" s="23"/>
    </row>
    <row r="875" spans="1:17" ht="15" x14ac:dyDescent="0.3">
      <c r="A875" s="23"/>
      <c r="B875" s="22"/>
      <c r="C875" s="22"/>
      <c r="D875" s="13"/>
      <c r="E875" s="28"/>
      <c r="F875" s="13"/>
      <c r="G875" s="13"/>
      <c r="H875" s="13"/>
      <c r="I875" s="13" t="s">
        <v>1139</v>
      </c>
      <c r="J875" s="14" t="s">
        <v>1140</v>
      </c>
      <c r="K875" s="15">
        <v>21500.155369</v>
      </c>
      <c r="L875" s="15">
        <v>21500.155369</v>
      </c>
      <c r="M875" s="15">
        <f t="shared" si="14"/>
        <v>0</v>
      </c>
      <c r="N875" s="23"/>
      <c r="O875" s="23"/>
      <c r="P875" s="23"/>
      <c r="Q875" s="23"/>
    </row>
    <row r="876" spans="1:17" ht="15" x14ac:dyDescent="0.3">
      <c r="A876" s="23"/>
      <c r="B876" s="22"/>
      <c r="C876" s="22"/>
      <c r="D876" s="13"/>
      <c r="E876" s="29">
        <v>34</v>
      </c>
      <c r="F876" s="30" t="s">
        <v>440</v>
      </c>
      <c r="G876" s="30"/>
      <c r="H876" s="30"/>
      <c r="I876" s="30"/>
      <c r="J876" s="70"/>
      <c r="K876" s="35">
        <v>21665</v>
      </c>
      <c r="L876" s="35">
        <v>21665</v>
      </c>
      <c r="M876" s="35">
        <f t="shared" si="14"/>
        <v>0</v>
      </c>
      <c r="N876" s="23"/>
      <c r="O876" s="23"/>
      <c r="P876" s="23"/>
      <c r="Q876" s="23"/>
    </row>
    <row r="877" spans="1:17" ht="15" x14ac:dyDescent="0.3">
      <c r="A877" s="23"/>
      <c r="B877" s="22"/>
      <c r="C877" s="22"/>
      <c r="D877" s="13"/>
      <c r="E877" s="28"/>
      <c r="F877" s="13"/>
      <c r="G877" s="13" t="s">
        <v>1114</v>
      </c>
      <c r="H877" s="13"/>
      <c r="I877" s="13"/>
      <c r="J877" s="14"/>
      <c r="K877" s="15">
        <v>21665</v>
      </c>
      <c r="L877" s="15">
        <v>21665</v>
      </c>
      <c r="M877" s="15">
        <f t="shared" si="14"/>
        <v>0</v>
      </c>
      <c r="N877" s="23"/>
      <c r="O877" s="23"/>
      <c r="P877" s="23"/>
      <c r="Q877" s="23"/>
    </row>
    <row r="878" spans="1:17" ht="15" x14ac:dyDescent="0.3">
      <c r="A878" s="23"/>
      <c r="B878" s="22"/>
      <c r="C878" s="22"/>
      <c r="D878" s="13"/>
      <c r="E878" s="28"/>
      <c r="F878" s="13"/>
      <c r="G878" s="13"/>
      <c r="H878" s="30" t="s">
        <v>1114</v>
      </c>
      <c r="I878" s="30"/>
      <c r="J878" s="70"/>
      <c r="K878" s="35">
        <v>21665</v>
      </c>
      <c r="L878" s="35">
        <v>21665</v>
      </c>
      <c r="M878" s="35">
        <f t="shared" si="14"/>
        <v>0</v>
      </c>
      <c r="N878" s="23"/>
      <c r="O878" s="23"/>
      <c r="P878" s="23"/>
      <c r="Q878" s="23"/>
    </row>
    <row r="879" spans="1:17" ht="15" x14ac:dyDescent="0.3">
      <c r="A879" s="23"/>
      <c r="B879" s="22"/>
      <c r="C879" s="22"/>
      <c r="D879" s="13"/>
      <c r="E879" s="28"/>
      <c r="F879" s="13"/>
      <c r="G879" s="13"/>
      <c r="H879" s="13"/>
      <c r="I879" s="13" t="s">
        <v>1141</v>
      </c>
      <c r="J879" s="14" t="s">
        <v>1142</v>
      </c>
      <c r="K879" s="15">
        <v>21665</v>
      </c>
      <c r="L879" s="15">
        <v>21665</v>
      </c>
      <c r="M879" s="15">
        <f t="shared" si="14"/>
        <v>0</v>
      </c>
      <c r="N879" s="23"/>
      <c r="O879" s="23"/>
      <c r="P879" s="23"/>
      <c r="Q879" s="23"/>
    </row>
    <row r="880" spans="1:17" ht="15" x14ac:dyDescent="0.3">
      <c r="A880" s="23"/>
      <c r="B880" s="22"/>
      <c r="C880" s="22"/>
      <c r="D880" s="24" t="s">
        <v>429</v>
      </c>
      <c r="E880" s="25"/>
      <c r="F880" s="24"/>
      <c r="G880" s="24"/>
      <c r="H880" s="24"/>
      <c r="I880" s="24"/>
      <c r="J880" s="26"/>
      <c r="K880" s="27">
        <v>55663.292786999998</v>
      </c>
      <c r="L880" s="27">
        <v>55663.292786999998</v>
      </c>
      <c r="M880" s="27">
        <f t="shared" si="14"/>
        <v>0</v>
      </c>
      <c r="N880" s="23"/>
      <c r="O880" s="23"/>
      <c r="P880" s="23"/>
      <c r="Q880" s="23"/>
    </row>
    <row r="881" spans="1:17" ht="15" x14ac:dyDescent="0.3">
      <c r="A881" s="23"/>
      <c r="B881" s="22"/>
      <c r="C881" s="22"/>
      <c r="D881" s="13"/>
      <c r="E881" s="29">
        <v>52</v>
      </c>
      <c r="F881" s="30" t="s">
        <v>430</v>
      </c>
      <c r="G881" s="30"/>
      <c r="H881" s="30"/>
      <c r="I881" s="30"/>
      <c r="J881" s="70"/>
      <c r="K881" s="35">
        <v>48045.856667</v>
      </c>
      <c r="L881" s="35">
        <v>48045.856667</v>
      </c>
      <c r="M881" s="35">
        <f t="shared" si="14"/>
        <v>0</v>
      </c>
      <c r="N881" s="23"/>
      <c r="O881" s="23"/>
      <c r="P881" s="23"/>
      <c r="Q881" s="23"/>
    </row>
    <row r="882" spans="1:17" ht="15" x14ac:dyDescent="0.3">
      <c r="A882" s="23"/>
      <c r="B882" s="22"/>
      <c r="C882" s="22"/>
      <c r="D882" s="13"/>
      <c r="E882" s="28"/>
      <c r="F882" s="13"/>
      <c r="G882" s="13" t="s">
        <v>16</v>
      </c>
      <c r="H882" s="13"/>
      <c r="I882" s="13"/>
      <c r="J882" s="14"/>
      <c r="K882" s="15">
        <v>48045.856667</v>
      </c>
      <c r="L882" s="15">
        <v>48045.856667</v>
      </c>
      <c r="M882" s="15">
        <f t="shared" si="14"/>
        <v>0</v>
      </c>
      <c r="N882" s="23"/>
      <c r="O882" s="23"/>
      <c r="P882" s="23"/>
      <c r="Q882" s="23"/>
    </row>
    <row r="883" spans="1:17" ht="15" x14ac:dyDescent="0.3">
      <c r="A883" s="23"/>
      <c r="B883" s="22"/>
      <c r="C883" s="22"/>
      <c r="D883" s="13"/>
      <c r="E883" s="28"/>
      <c r="F883" s="13"/>
      <c r="G883" s="13"/>
      <c r="H883" s="30" t="s">
        <v>17</v>
      </c>
      <c r="I883" s="30"/>
      <c r="J883" s="70"/>
      <c r="K883" s="35">
        <v>48045.856667</v>
      </c>
      <c r="L883" s="35">
        <v>48045.856667</v>
      </c>
      <c r="M883" s="35">
        <f t="shared" si="14"/>
        <v>0</v>
      </c>
      <c r="N883" s="23"/>
      <c r="O883" s="23"/>
      <c r="P883" s="23"/>
      <c r="Q883" s="23"/>
    </row>
    <row r="884" spans="1:17" ht="15" x14ac:dyDescent="0.3">
      <c r="A884" s="23"/>
      <c r="B884" s="22"/>
      <c r="C884" s="22"/>
      <c r="D884" s="13"/>
      <c r="E884" s="28"/>
      <c r="F884" s="13"/>
      <c r="G884" s="13"/>
      <c r="H884" s="13"/>
      <c r="I884" s="13" t="s">
        <v>478</v>
      </c>
      <c r="J884" s="14" t="s">
        <v>1076</v>
      </c>
      <c r="K884" s="15">
        <v>48045.856667</v>
      </c>
      <c r="L884" s="15">
        <v>48045.856667</v>
      </c>
      <c r="M884" s="15">
        <f t="shared" si="14"/>
        <v>0</v>
      </c>
      <c r="N884" s="23"/>
      <c r="O884" s="23"/>
      <c r="P884" s="23"/>
      <c r="Q884" s="23"/>
    </row>
    <row r="885" spans="1:17" ht="15" x14ac:dyDescent="0.3">
      <c r="A885" s="23"/>
      <c r="B885" s="22"/>
      <c r="C885" s="22"/>
      <c r="D885" s="13"/>
      <c r="E885" s="29">
        <v>53</v>
      </c>
      <c r="F885" s="30" t="s">
        <v>433</v>
      </c>
      <c r="G885" s="30"/>
      <c r="H885" s="30"/>
      <c r="I885" s="30"/>
      <c r="J885" s="70"/>
      <c r="K885" s="35">
        <v>7617.4361200000003</v>
      </c>
      <c r="L885" s="35">
        <v>7617.4361200000003</v>
      </c>
      <c r="M885" s="35">
        <f t="shared" si="14"/>
        <v>0</v>
      </c>
      <c r="N885" s="23"/>
      <c r="O885" s="23"/>
      <c r="P885" s="23"/>
      <c r="Q885" s="23"/>
    </row>
    <row r="886" spans="1:17" ht="15" x14ac:dyDescent="0.3">
      <c r="A886" s="23"/>
      <c r="B886" s="22"/>
      <c r="C886" s="22"/>
      <c r="D886" s="13"/>
      <c r="E886" s="28"/>
      <c r="F886" s="13"/>
      <c r="G886" s="13" t="s">
        <v>16</v>
      </c>
      <c r="H886" s="13"/>
      <c r="I886" s="13"/>
      <c r="J886" s="14"/>
      <c r="K886" s="15">
        <v>7617.4361200000003</v>
      </c>
      <c r="L886" s="15">
        <v>7617.4361200000003</v>
      </c>
      <c r="M886" s="15">
        <f t="shared" si="14"/>
        <v>0</v>
      </c>
      <c r="N886" s="23"/>
      <c r="O886" s="23"/>
      <c r="P886" s="23"/>
      <c r="Q886" s="23"/>
    </row>
    <row r="887" spans="1:17" ht="15" x14ac:dyDescent="0.3">
      <c r="A887" s="23"/>
      <c r="B887" s="22"/>
      <c r="C887" s="22"/>
      <c r="D887" s="13"/>
      <c r="E887" s="28"/>
      <c r="F887" s="13"/>
      <c r="G887" s="13"/>
      <c r="H887" s="30" t="s">
        <v>456</v>
      </c>
      <c r="I887" s="30"/>
      <c r="J887" s="70"/>
      <c r="K887" s="35">
        <v>7617.4361200000003</v>
      </c>
      <c r="L887" s="35">
        <v>7617.4361200000003</v>
      </c>
      <c r="M887" s="35">
        <f t="shared" si="14"/>
        <v>0</v>
      </c>
      <c r="N887" s="23"/>
      <c r="O887" s="23"/>
      <c r="P887" s="23"/>
      <c r="Q887" s="23"/>
    </row>
    <row r="888" spans="1:17" ht="15" x14ac:dyDescent="0.3">
      <c r="A888" s="23"/>
      <c r="B888" s="22"/>
      <c r="C888" s="22"/>
      <c r="D888" s="13"/>
      <c r="E888" s="28"/>
      <c r="F888" s="13"/>
      <c r="G888" s="13"/>
      <c r="H888" s="13"/>
      <c r="I888" s="13" t="s">
        <v>457</v>
      </c>
      <c r="J888" s="14" t="s">
        <v>494</v>
      </c>
      <c r="K888" s="15">
        <v>7617.4361200000003</v>
      </c>
      <c r="L888" s="15">
        <v>7617.4361200000003</v>
      </c>
      <c r="M888" s="15">
        <f t="shared" si="14"/>
        <v>0</v>
      </c>
      <c r="N888" s="23"/>
      <c r="O888" s="23"/>
      <c r="P888" s="23"/>
      <c r="Q888" s="23"/>
    </row>
    <row r="889" spans="1:17" ht="7.5" customHeight="1" x14ac:dyDescent="0.3">
      <c r="A889" s="23"/>
      <c r="B889" s="22"/>
      <c r="C889" s="22"/>
      <c r="D889" s="13"/>
      <c r="E889" s="28"/>
      <c r="F889" s="13"/>
      <c r="G889" s="13"/>
      <c r="H889" s="13"/>
      <c r="I889" s="13"/>
      <c r="J889" s="14"/>
      <c r="K889" s="15"/>
      <c r="L889" s="15"/>
      <c r="M889" s="15"/>
      <c r="N889" s="23"/>
      <c r="O889" s="23"/>
      <c r="P889" s="23"/>
      <c r="Q889" s="23"/>
    </row>
    <row r="890" spans="1:17" ht="15" x14ac:dyDescent="0.3">
      <c r="A890" s="23"/>
      <c r="B890" s="45" t="s">
        <v>11</v>
      </c>
      <c r="C890" s="23"/>
      <c r="E890" s="45"/>
      <c r="F890" s="45"/>
      <c r="G890" s="45"/>
      <c r="H890" s="45"/>
      <c r="I890" s="45"/>
      <c r="J890" s="45"/>
      <c r="K890" s="66">
        <v>257752.57946499999</v>
      </c>
      <c r="L890" s="66">
        <v>258100.73744077</v>
      </c>
      <c r="M890" s="66">
        <f>+L890-K890</f>
        <v>348.15797577000922</v>
      </c>
      <c r="N890" s="23"/>
      <c r="O890" s="23"/>
      <c r="P890" s="23"/>
      <c r="Q890" s="23"/>
    </row>
    <row r="891" spans="1:17" ht="15" x14ac:dyDescent="0.3">
      <c r="A891" s="23"/>
      <c r="B891" s="23"/>
      <c r="C891" s="23"/>
      <c r="D891" s="46"/>
      <c r="E891" s="46"/>
      <c r="F891" s="46"/>
      <c r="G891" s="46"/>
      <c r="H891" s="46" t="s">
        <v>12</v>
      </c>
      <c r="I891" s="46"/>
      <c r="J891" s="46"/>
      <c r="K891" s="67">
        <v>10597.778767</v>
      </c>
      <c r="L891" s="67">
        <v>10190.413006149996</v>
      </c>
      <c r="M891" s="67">
        <f>+L891-K891</f>
        <v>-407.36576085000343</v>
      </c>
      <c r="N891" s="23"/>
      <c r="O891" s="23"/>
      <c r="P891" s="23"/>
      <c r="Q891" s="23"/>
    </row>
    <row r="892" spans="1:17" ht="15" x14ac:dyDescent="0.3">
      <c r="A892" s="23"/>
      <c r="B892" s="23"/>
      <c r="C892" s="23"/>
      <c r="D892" s="46"/>
      <c r="E892" s="46"/>
      <c r="F892" s="46"/>
      <c r="G892" s="46"/>
      <c r="H892" s="46" t="s">
        <v>13</v>
      </c>
      <c r="I892" s="46"/>
      <c r="J892" s="46"/>
      <c r="K892" s="67">
        <v>247154.80069800001</v>
      </c>
      <c r="L892" s="67">
        <v>247910.32443462001</v>
      </c>
      <c r="M892" s="67">
        <f>+L892-K892</f>
        <v>755.52373662000173</v>
      </c>
      <c r="N892" s="23"/>
      <c r="O892" s="23"/>
      <c r="P892" s="23"/>
      <c r="Q892" s="23"/>
    </row>
    <row r="893" spans="1:17" ht="7.5" customHeight="1" thickBot="1" x14ac:dyDescent="0.35">
      <c r="A893" s="12"/>
      <c r="B893" s="16"/>
      <c r="C893" s="16"/>
      <c r="D893" s="16"/>
      <c r="E893" s="16"/>
      <c r="F893" s="17"/>
      <c r="G893" s="17"/>
      <c r="H893" s="17"/>
      <c r="I893" s="17"/>
      <c r="J893" s="17"/>
      <c r="K893" s="18"/>
      <c r="L893" s="18"/>
      <c r="M893" s="18"/>
      <c r="N893" s="12"/>
      <c r="O893" s="12"/>
      <c r="P893" s="12"/>
      <c r="Q893" s="12"/>
    </row>
    <row r="894" spans="1:17" ht="15" x14ac:dyDescent="0.3">
      <c r="A894" s="12"/>
      <c r="B894" s="8" t="s">
        <v>14</v>
      </c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12"/>
      <c r="O894" s="12"/>
      <c r="P894" s="12"/>
      <c r="Q894" s="12"/>
    </row>
    <row r="895" spans="1:17" ht="15" x14ac:dyDescent="0.3">
      <c r="A895" s="12"/>
      <c r="B895" s="8" t="s">
        <v>15</v>
      </c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12"/>
      <c r="O895" s="12"/>
      <c r="P895" s="12"/>
      <c r="Q895" s="12"/>
    </row>
    <row r="896" spans="1:17" ht="15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19"/>
      <c r="K896" s="8"/>
      <c r="L896" s="8"/>
      <c r="M896" s="8"/>
      <c r="N896" s="12"/>
      <c r="O896" s="12"/>
      <c r="P896" s="12"/>
      <c r="Q896" s="12"/>
    </row>
    <row r="897" spans="1:17" ht="15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19"/>
      <c r="K897" s="8"/>
      <c r="L897" s="8"/>
      <c r="M897" s="8"/>
      <c r="N897" s="12"/>
      <c r="O897" s="12"/>
      <c r="P897" s="12"/>
      <c r="Q897" s="12"/>
    </row>
    <row r="898" spans="1:17" ht="15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19"/>
      <c r="K898" s="8"/>
      <c r="L898" s="8"/>
      <c r="M898" s="8"/>
      <c r="N898" s="12"/>
      <c r="O898" s="12"/>
      <c r="P898" s="12"/>
      <c r="Q898" s="12"/>
    </row>
    <row r="899" spans="1:17" ht="15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19"/>
      <c r="K899" s="8"/>
      <c r="L899" s="8"/>
      <c r="M899" s="8"/>
      <c r="N899" s="12"/>
      <c r="O899" s="12"/>
      <c r="P899" s="12"/>
      <c r="Q899" s="12"/>
    </row>
    <row r="900" spans="1:17" ht="15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19"/>
      <c r="K900" s="8"/>
      <c r="L900" s="8"/>
      <c r="M900" s="8"/>
      <c r="N900" s="12"/>
      <c r="O900" s="12"/>
      <c r="P900" s="12"/>
      <c r="Q900" s="12"/>
    </row>
    <row r="901" spans="1:17" ht="15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19"/>
      <c r="K901" s="8"/>
      <c r="L901" s="8"/>
      <c r="M901" s="8"/>
      <c r="N901" s="12"/>
      <c r="O901" s="12"/>
      <c r="P901" s="12"/>
      <c r="Q901" s="12"/>
    </row>
    <row r="902" spans="1:17" ht="15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19"/>
      <c r="K902" s="8"/>
      <c r="L902" s="8"/>
      <c r="M902" s="8"/>
      <c r="N902" s="12"/>
      <c r="O902" s="12"/>
      <c r="P902" s="12"/>
      <c r="Q902" s="12"/>
    </row>
  </sheetData>
  <mergeCells count="6"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2019-07-27T22:28:01Z</cp:lastPrinted>
  <dcterms:created xsi:type="dcterms:W3CDTF">2014-10-23T00:34:21Z</dcterms:created>
  <dcterms:modified xsi:type="dcterms:W3CDTF">2020-04-28T21:15:22Z</dcterms:modified>
</cp:coreProperties>
</file>