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0\José Luis Estrada\Trimestrales\I Trim\Anexos\enviar\"/>
    </mc:Choice>
  </mc:AlternateContent>
  <bookViews>
    <workbookView xWindow="390" yWindow="60" windowWidth="10845" windowHeight="5880" tabRatio="869"/>
  </bookViews>
  <sheets>
    <sheet name="Adecuaciones Presupuestarias 5%" sheetId="14" r:id="rId1"/>
    <sheet name="Ing. Exc. Autorizados" sheetId="24" r:id="rId2"/>
    <sheet name="Ing. Exc Infor." sheetId="5" r:id="rId3"/>
    <sheet name="Aprovechamientos Otros" sheetId="25" r:id="rId4"/>
    <sheet name="Acuerdos de Ministración" sheetId="34" r:id="rId5"/>
    <sheet name="Ahorro Poderes-Entes Autónomos" sheetId="8" r:id="rId6"/>
    <sheet name="Balances" sheetId="1" r:id="rId7"/>
    <sheet name="Seguridad Pública y Nacional" sheetId="13" r:id="rId8"/>
    <sheet name="Incrementos Salariales" sheetId="31" r:id="rId9"/>
    <sheet name="Donativos 1T 2020" sheetId="32" r:id="rId10"/>
    <sheet name="Subsidios 1T 2020" sheetId="33" r:id="rId11"/>
    <sheet name="Inversión Física" sheetId="15" r:id="rId12"/>
    <sheet name="Gastos Obligatorios" sheetId="2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4">#REF!</definedName>
    <definedName name="\a" localSheetId="0">#REF!</definedName>
    <definedName name="\a" localSheetId="5">#REF!</definedName>
    <definedName name="\a" localSheetId="12">#N/A</definedName>
    <definedName name="\a" localSheetId="2">#REF!</definedName>
    <definedName name="\a" localSheetId="11">#N/A</definedName>
    <definedName name="\a" localSheetId="7">#REF!</definedName>
    <definedName name="\a">#REF!</definedName>
    <definedName name="\b" localSheetId="4">#REF!</definedName>
    <definedName name="\b" localSheetId="0">#REF!</definedName>
    <definedName name="\b" localSheetId="5">#REF!</definedName>
    <definedName name="\b" localSheetId="12">#N/A</definedName>
    <definedName name="\b" localSheetId="2">#REF!</definedName>
    <definedName name="\b" localSheetId="11">#N/A</definedName>
    <definedName name="\b" localSheetId="7">#REF!</definedName>
    <definedName name="\b">#REF!</definedName>
    <definedName name="\c" localSheetId="4">'[1]Mod Eco Controlados 99'!#REF!</definedName>
    <definedName name="\c" localSheetId="0">'[1]Mod Eco Controlados 99'!#REF!</definedName>
    <definedName name="\c" localSheetId="5">'[1]Mod Eco Controlados 99'!#REF!</definedName>
    <definedName name="\c" localSheetId="12">'[1]Mod Eco Controlados 99'!#REF!</definedName>
    <definedName name="\c" localSheetId="11">'[1]Mod Eco Controlados 99'!#REF!</definedName>
    <definedName name="\c" localSheetId="7">'[1]Mod Eco Controlados 99'!#REF!</definedName>
    <definedName name="\c">'[1]Mod Eco Controlados 99'!#REF!</definedName>
    <definedName name="\p" localSheetId="4">#REF!</definedName>
    <definedName name="\p" localSheetId="5">#REF!</definedName>
    <definedName name="\p" localSheetId="12">#REF!</definedName>
    <definedName name="\p" localSheetId="11">#REF!</definedName>
    <definedName name="\p" localSheetId="7">#REF!</definedName>
    <definedName name="\p">#REF!</definedName>
    <definedName name="\s">#N/A</definedName>
    <definedName name="\z" localSheetId="4">#REF!</definedName>
    <definedName name="\z" localSheetId="5">#REF!</definedName>
    <definedName name="\z" localSheetId="12">#REF!</definedName>
    <definedName name="\z" localSheetId="11">#REF!</definedName>
    <definedName name="\z" localSheetId="7">#REF!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4">#REF!</definedName>
    <definedName name="____ASA96" localSheetId="5">#REF!</definedName>
    <definedName name="____ASA96" localSheetId="12">#REF!</definedName>
    <definedName name="____ASA96" localSheetId="11">#REF!</definedName>
    <definedName name="____ASA96" localSheetId="7">#REF!</definedName>
    <definedName name="____ASA96">#REF!</definedName>
    <definedName name="____cad179" localSheetId="4">'[1]Mod Eco Controlados 99'!#REF!</definedName>
    <definedName name="____cad179" localSheetId="0">'[1]Mod Eco Controlados 99'!#REF!</definedName>
    <definedName name="____cad179" localSheetId="5">'[1]Mod Eco Controlados 99'!#REF!</definedName>
    <definedName name="____cad179" localSheetId="12">'[1]Mod Eco Controlados 99'!#REF!</definedName>
    <definedName name="____cad179" localSheetId="11">'[1]Mod Eco Controlados 99'!#REF!</definedName>
    <definedName name="____cad179" localSheetId="7">'[1]Mod Eco Controlados 99'!#REF!</definedName>
    <definedName name="____cad179">'[1]Mod Eco Controlados 99'!#REF!</definedName>
    <definedName name="____CFD02" localSheetId="4">#REF!</definedName>
    <definedName name="____CFD02" localSheetId="5">#REF!</definedName>
    <definedName name="____CFD02" localSheetId="12">#REF!</definedName>
    <definedName name="____CFD02" localSheetId="11">#REF!</definedName>
    <definedName name="____CFD02" localSheetId="7">#REF!</definedName>
    <definedName name="____CFD02">#REF!</definedName>
    <definedName name="____CFE96" localSheetId="4">#REF!</definedName>
    <definedName name="____CFE96" localSheetId="5">#REF!</definedName>
    <definedName name="____CFE96" localSheetId="12">#REF!</definedName>
    <definedName name="____CFE96" localSheetId="11">#REF!</definedName>
    <definedName name="____CFE96" localSheetId="7">#REF!</definedName>
    <definedName name="____CFE96">#REF!</definedName>
    <definedName name="____CON96" localSheetId="4">#REF!</definedName>
    <definedName name="____CON96" localSheetId="5">#REF!</definedName>
    <definedName name="____CON96" localSheetId="12">#REF!</definedName>
    <definedName name="____CON96" localSheetId="11">#REF!</definedName>
    <definedName name="____CON96" localSheetId="7">#REF!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4">#REF!</definedName>
    <definedName name="____PEM96" localSheetId="5">#REF!</definedName>
    <definedName name="____PEM96" localSheetId="12">#REF!</definedName>
    <definedName name="____PEM96" localSheetId="11">#REF!</definedName>
    <definedName name="____PEM96" localSheetId="7">#REF!</definedName>
    <definedName name="____PEM96">#REF!</definedName>
    <definedName name="____PIB08" localSheetId="4">#REF!</definedName>
    <definedName name="____PIB08" localSheetId="5">#REF!</definedName>
    <definedName name="____PIB08" localSheetId="12">#REF!</definedName>
    <definedName name="____PIB08" localSheetId="11">#REF!</definedName>
    <definedName name="____PIB08" localSheetId="7">#REF!</definedName>
    <definedName name="____PIB08">#REF!</definedName>
    <definedName name="____PIP96" localSheetId="4">#REF!</definedName>
    <definedName name="____PIP96" localSheetId="5">#REF!</definedName>
    <definedName name="____PIP96" localSheetId="12">#REF!</definedName>
    <definedName name="____PIP96" localSheetId="11">#REF!</definedName>
    <definedName name="____PIP96" localSheetId="7">#REF!</definedName>
    <definedName name="____PIP96">#REF!</definedName>
    <definedName name="____SEP1">[2]!SEP&amp;[2]!OCT&amp;[2]!NOV&amp;[2]!DIC</definedName>
    <definedName name="____SEP2">[3]edofza9!$C$22</definedName>
    <definedName name="____smg97">'[4]Premisa macro'!$E$4</definedName>
    <definedName name="____syt03" localSheetId="4">#REF!</definedName>
    <definedName name="____syt03" localSheetId="5">#REF!</definedName>
    <definedName name="____syt03" localSheetId="12">#REF!</definedName>
    <definedName name="____syt03" localSheetId="11">#REF!</definedName>
    <definedName name="____syt03" localSheetId="7">#REF!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4">#REF!</definedName>
    <definedName name="___ASA96" localSheetId="5">#REF!</definedName>
    <definedName name="___ASA96" localSheetId="12">#REF!</definedName>
    <definedName name="___ASA96" localSheetId="11">#REF!</definedName>
    <definedName name="___ASA96" localSheetId="7">#REF!</definedName>
    <definedName name="___ASA96">#REF!</definedName>
    <definedName name="___cad179" localSheetId="4">'[1]Mod Eco Controlados 99'!#REF!</definedName>
    <definedName name="___cad179" localSheetId="0">'[1]Mod Eco Controlados 99'!#REF!</definedName>
    <definedName name="___cad179" localSheetId="5">'[1]Mod Eco Controlados 99'!#REF!</definedName>
    <definedName name="___cad179" localSheetId="12">'[1]Mod Eco Controlados 99'!#REF!</definedName>
    <definedName name="___cad179" localSheetId="11">'[1]Mod Eco Controlados 99'!#REF!</definedName>
    <definedName name="___cad179" localSheetId="7">'[1]Mod Eco Controlados 99'!#REF!</definedName>
    <definedName name="___cad179">'[1]Mod Eco Controlados 99'!#REF!</definedName>
    <definedName name="___CFD02" localSheetId="4">#REF!</definedName>
    <definedName name="___CFD02" localSheetId="5">#REF!</definedName>
    <definedName name="___CFD02" localSheetId="12">#REF!</definedName>
    <definedName name="___CFD02" localSheetId="11">#REF!</definedName>
    <definedName name="___CFD02" localSheetId="7">#REF!</definedName>
    <definedName name="___CFD02">#REF!</definedName>
    <definedName name="___CFE96" localSheetId="4">#REF!</definedName>
    <definedName name="___CFE96" localSheetId="5">#REF!</definedName>
    <definedName name="___CFE96" localSheetId="12">#REF!</definedName>
    <definedName name="___CFE96" localSheetId="11">#REF!</definedName>
    <definedName name="___CFE96" localSheetId="7">#REF!</definedName>
    <definedName name="___CFE96">#REF!</definedName>
    <definedName name="___CON96" localSheetId="4">#REF!</definedName>
    <definedName name="___CON96" localSheetId="5">#REF!</definedName>
    <definedName name="___CON96" localSheetId="12">#REF!</definedName>
    <definedName name="___CON96" localSheetId="11">#REF!</definedName>
    <definedName name="___CON96" localSheetId="7">#REF!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4">#REF!</definedName>
    <definedName name="___PEM96" localSheetId="5">#REF!</definedName>
    <definedName name="___PEM96" localSheetId="12">#REF!</definedName>
    <definedName name="___PEM96" localSheetId="11">#REF!</definedName>
    <definedName name="___PEM96" localSheetId="7">#REF!</definedName>
    <definedName name="___PEM96">#REF!</definedName>
    <definedName name="___PIB08" localSheetId="4">#REF!</definedName>
    <definedName name="___PIB08" localSheetId="5">#REF!</definedName>
    <definedName name="___PIB08" localSheetId="12">#REF!</definedName>
    <definedName name="___PIB08" localSheetId="11">#REF!</definedName>
    <definedName name="___PIB08" localSheetId="7">#REF!</definedName>
    <definedName name="___PIB08">#REF!</definedName>
    <definedName name="___PIP96" localSheetId="4">#REF!</definedName>
    <definedName name="___PIP96" localSheetId="5">#REF!</definedName>
    <definedName name="___PIP96" localSheetId="12">#REF!</definedName>
    <definedName name="___PIP96" localSheetId="11">#REF!</definedName>
    <definedName name="___PIP96" localSheetId="7">#REF!</definedName>
    <definedName name="___PIP96">#REF!</definedName>
    <definedName name="___SEP1">[2]!SEP&amp;[2]!OCT&amp;[2]!NOV&amp;[2]!DIC</definedName>
    <definedName name="___SEP2">[3]edofza9!$C$22</definedName>
    <definedName name="___smg97">'[4]Premisa macro'!$E$4</definedName>
    <definedName name="___syt03" localSheetId="4">#REF!</definedName>
    <definedName name="___syt03" localSheetId="5">#REF!</definedName>
    <definedName name="___syt03" localSheetId="12">#REF!</definedName>
    <definedName name="___syt03" localSheetId="11">#REF!</definedName>
    <definedName name="___syt03" localSheetId="7">#REF!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4">#REF!</definedName>
    <definedName name="__ASA96" localSheetId="5">#REF!</definedName>
    <definedName name="__ASA96" localSheetId="12">#REF!</definedName>
    <definedName name="__ASA96" localSheetId="11">#REF!</definedName>
    <definedName name="__ASA96" localSheetId="7">#REF!</definedName>
    <definedName name="__ASA96">#REF!</definedName>
    <definedName name="__cad179" localSheetId="4">'[1]Mod Eco Controlados 99'!#REF!</definedName>
    <definedName name="__cad179" localSheetId="0">'[1]Mod Eco Controlados 99'!#REF!</definedName>
    <definedName name="__cad179" localSheetId="5">'[1]Mod Eco Controlados 99'!#REF!</definedName>
    <definedName name="__cad179" localSheetId="12">'[1]Mod Eco Controlados 99'!#REF!</definedName>
    <definedName name="__cad179" localSheetId="11">'[1]Mod Eco Controlados 99'!#REF!</definedName>
    <definedName name="__cad179" localSheetId="7">'[1]Mod Eco Controlados 99'!#REF!</definedName>
    <definedName name="__cad179">'[1]Mod Eco Controlados 99'!#REF!</definedName>
    <definedName name="__CFD02" localSheetId="4">#REF!</definedName>
    <definedName name="__CFD02" localSheetId="5">#REF!</definedName>
    <definedName name="__CFD02" localSheetId="12">#REF!</definedName>
    <definedName name="__CFD02" localSheetId="11">#REF!</definedName>
    <definedName name="__CFD02" localSheetId="7">#REF!</definedName>
    <definedName name="__CFD02">#REF!</definedName>
    <definedName name="__CFE96" localSheetId="4">#REF!</definedName>
    <definedName name="__CFE96" localSheetId="5">#REF!</definedName>
    <definedName name="__CFE96" localSheetId="12">#REF!</definedName>
    <definedName name="__CFE96" localSheetId="11">#REF!</definedName>
    <definedName name="__CFE96" localSheetId="7">#REF!</definedName>
    <definedName name="__CFE96">#REF!</definedName>
    <definedName name="__CON96" localSheetId="4">#REF!</definedName>
    <definedName name="__CON96" localSheetId="5">#REF!</definedName>
    <definedName name="__CON96" localSheetId="12">#REF!</definedName>
    <definedName name="__CON96" localSheetId="11">#REF!</definedName>
    <definedName name="__CON96" localSheetId="7">#REF!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4">#REF!</definedName>
    <definedName name="__PEM96" localSheetId="5">#REF!</definedName>
    <definedName name="__PEM96" localSheetId="12">#REF!</definedName>
    <definedName name="__PEM96" localSheetId="11">#REF!</definedName>
    <definedName name="__PEM96" localSheetId="7">#REF!</definedName>
    <definedName name="__PEM96">#REF!</definedName>
    <definedName name="__PIB08" localSheetId="4">#REF!</definedName>
    <definedName name="__PIB08" localSheetId="5">#REF!</definedName>
    <definedName name="__PIB08" localSheetId="12">#REF!</definedName>
    <definedName name="__PIB08" localSheetId="11">#REF!</definedName>
    <definedName name="__PIB08" localSheetId="7">#REF!</definedName>
    <definedName name="__PIB08">#REF!</definedName>
    <definedName name="__PIP96" localSheetId="4">#REF!</definedName>
    <definedName name="__PIP96" localSheetId="5">#REF!</definedName>
    <definedName name="__PIP96" localSheetId="12">#REF!</definedName>
    <definedName name="__PIP96" localSheetId="11">#REF!</definedName>
    <definedName name="__PIP96" localSheetId="7">#REF!</definedName>
    <definedName name="__PIP96">#REF!</definedName>
    <definedName name="__SEP1">[2]!SEP&amp;[2]!OCT&amp;[2]!NOV&amp;[2]!DIC</definedName>
    <definedName name="__SEP2">[3]edofza9!$C$22</definedName>
    <definedName name="__smg97">'[4]Premisa macro'!$E$4</definedName>
    <definedName name="__syt03" localSheetId="4">#REF!</definedName>
    <definedName name="__syt03" localSheetId="5">#REF!</definedName>
    <definedName name="__syt03" localSheetId="12">#REF!</definedName>
    <definedName name="__syt03" localSheetId="11">#REF!</definedName>
    <definedName name="__syt03" localSheetId="7">#REF!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0">[6]BANPRO99!#REF!</definedName>
    <definedName name="_3O0504" localSheetId="5">[6]BANPRO99!#REF!</definedName>
    <definedName name="_3O0504" localSheetId="12">[6]BANPRO99!#REF!</definedName>
    <definedName name="_3O0504" localSheetId="11">[6]BANPRO99!#REF!</definedName>
    <definedName name="_3O0504" localSheetId="7">[6]BANPRO99!#REF!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4">#REF!</definedName>
    <definedName name="_ASA96" localSheetId="5">#REF!</definedName>
    <definedName name="_ASA96" localSheetId="12">#REF!</definedName>
    <definedName name="_ASA96" localSheetId="11">#REF!</definedName>
    <definedName name="_ASA96" localSheetId="7">#REF!</definedName>
    <definedName name="_ASA96">#REF!</definedName>
    <definedName name="_base" localSheetId="4">[6]BANPRO99!#REF!</definedName>
    <definedName name="_base" localSheetId="0">[6]BANPRO99!#REF!</definedName>
    <definedName name="_base" localSheetId="5">[6]BANPRO99!#REF!</definedName>
    <definedName name="_base" localSheetId="12">[6]BANPRO99!#REF!</definedName>
    <definedName name="_base" localSheetId="11">[6]BANPRO99!#REF!</definedName>
    <definedName name="_base" localSheetId="7">[6]BANPRO99!#REF!</definedName>
    <definedName name="_base">[6]BANPRO99!#REF!</definedName>
    <definedName name="_cad179" localSheetId="4">'[1]Mod Eco Controlados 99'!#REF!</definedName>
    <definedName name="_cad179" localSheetId="0">'[1]Mod Eco Controlados 99'!#REF!</definedName>
    <definedName name="_cad179" localSheetId="5">'[1]Mod Eco Controlados 99'!#REF!</definedName>
    <definedName name="_cad179" localSheetId="12">'[1]Mod Eco Controlados 99'!#REF!</definedName>
    <definedName name="_cad179" localSheetId="11">'[1]Mod Eco Controlados 99'!#REF!</definedName>
    <definedName name="_cad179" localSheetId="7">'[1]Mod Eco Controlados 99'!#REF!</definedName>
    <definedName name="_cad179">'[1]Mod Eco Controlados 99'!#REF!</definedName>
    <definedName name="_CFD02" localSheetId="4">#REF!</definedName>
    <definedName name="_CFD02" localSheetId="5">#REF!</definedName>
    <definedName name="_CFD02" localSheetId="12">#REF!</definedName>
    <definedName name="_CFD02" localSheetId="11">#REF!</definedName>
    <definedName name="_CFD02" localSheetId="7">#REF!</definedName>
    <definedName name="_CFD02">#REF!</definedName>
    <definedName name="_CFE96" localSheetId="4">#REF!</definedName>
    <definedName name="_CFE96" localSheetId="5">#REF!</definedName>
    <definedName name="_CFE96" localSheetId="12">#REF!</definedName>
    <definedName name="_CFE96" localSheetId="11">#REF!</definedName>
    <definedName name="_CFE96" localSheetId="7">#REF!</definedName>
    <definedName name="_CFE96">#REF!</definedName>
    <definedName name="_CON96" localSheetId="4">#REF!</definedName>
    <definedName name="_CON96" localSheetId="5">#REF!</definedName>
    <definedName name="_CON96" localSheetId="12">#REF!</definedName>
    <definedName name="_CON96" localSheetId="11">#REF!</definedName>
    <definedName name="_CON96" localSheetId="7">#REF!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5" hidden="1">#REF!</definedName>
    <definedName name="_Fill" localSheetId="12" hidden="1">#REF!</definedName>
    <definedName name="_Fill" localSheetId="2" hidden="1">#REF!</definedName>
    <definedName name="_Fill" localSheetId="11" hidden="1">#REF!</definedName>
    <definedName name="_Fill" localSheetId="7" hidden="1">#REF!</definedName>
    <definedName name="_Fill" hidden="1">#REF!</definedName>
    <definedName name="_xlnm._FilterDatabase" localSheetId="0" hidden="1">'Adecuaciones Presupuestarias 5%'!$A$12:$J$77</definedName>
    <definedName name="_xlnm._FilterDatabase" localSheetId="12" hidden="1">'Gastos Obligatorios'!$A$12:$F$22</definedName>
    <definedName name="_xlnm._FilterDatabase" localSheetId="8" hidden="1">'Incrementos Salariales'!$A$12:$G$273</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5" hidden="1">#REF!</definedName>
    <definedName name="_Key1" localSheetId="12" hidden="1">#REF!</definedName>
    <definedName name="_Key1" localSheetId="2" hidden="1">#REF!</definedName>
    <definedName name="_Key1" localSheetId="11" hidden="1">#REF!</definedName>
    <definedName name="_Key1" localSheetId="7"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2" hidden="1">0</definedName>
    <definedName name="_Order1" hidden="1">255</definedName>
    <definedName name="_PEM96" localSheetId="4">#REF!</definedName>
    <definedName name="_PEM96" localSheetId="5">#REF!</definedName>
    <definedName name="_PEM96" localSheetId="12">#REF!</definedName>
    <definedName name="_PEM96" localSheetId="11">#REF!</definedName>
    <definedName name="_PEM96" localSheetId="7">#REF!</definedName>
    <definedName name="_PEM96">#REF!</definedName>
    <definedName name="_PIB08" localSheetId="4">#REF!</definedName>
    <definedName name="_PIB08" localSheetId="5">#REF!</definedName>
    <definedName name="_PIB08" localSheetId="12">#REF!</definedName>
    <definedName name="_PIB08" localSheetId="11">#REF!</definedName>
    <definedName name="_PIB08" localSheetId="7">#REF!</definedName>
    <definedName name="_PIB08">#REF!</definedName>
    <definedName name="_PIP96" localSheetId="4">#REF!</definedName>
    <definedName name="_PIP96" localSheetId="5">#REF!</definedName>
    <definedName name="_PIP96" localSheetId="12">#REF!</definedName>
    <definedName name="_PIP96" localSheetId="11">#REF!</definedName>
    <definedName name="_PIP96" localSheetId="7">#REF!</definedName>
    <definedName name="_PIP96">#REF!</definedName>
    <definedName name="_Regression_Int">1</definedName>
    <definedName name="_Regression_X" localSheetId="4" hidden="1">#REF!</definedName>
    <definedName name="_Regression_X" localSheetId="5" hidden="1">#REF!</definedName>
    <definedName name="_Regression_X" localSheetId="12" hidden="1">#REF!</definedName>
    <definedName name="_Regression_X" localSheetId="11" hidden="1">#REF!</definedName>
    <definedName name="_Regression_X" localSheetId="7" hidden="1">#REF!</definedName>
    <definedName name="_Regression_X" hidden="1">#REF!</definedName>
    <definedName name="_sec1" localSheetId="4">#REF!</definedName>
    <definedName name="_sec1" localSheetId="5">#REF!</definedName>
    <definedName name="_sec1" localSheetId="12">#REF!</definedName>
    <definedName name="_sec1" localSheetId="11">#REF!</definedName>
    <definedName name="_sec1" localSheetId="7">#REF!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5" hidden="1">#REF!</definedName>
    <definedName name="_Sort" localSheetId="12" hidden="1">#REF!</definedName>
    <definedName name="_Sort" localSheetId="2" hidden="1">#REF!</definedName>
    <definedName name="_Sort" localSheetId="11" hidden="1">#REF!</definedName>
    <definedName name="_Sort" localSheetId="7" hidden="1">#REF!</definedName>
    <definedName name="_Sort" hidden="1">#REF!</definedName>
    <definedName name="_syt03" localSheetId="4">#REF!</definedName>
    <definedName name="_syt03" localSheetId="5">#REF!</definedName>
    <definedName name="_syt03" localSheetId="12">#REF!</definedName>
    <definedName name="_syt03" localSheetId="11">#REF!</definedName>
    <definedName name="_syt03" localSheetId="7">#REF!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4">#REF!</definedName>
    <definedName name="A_Datos_2008_2009_sin_CESENyADUANAS" localSheetId="5">#REF!</definedName>
    <definedName name="A_Datos_2008_2009_sin_CESENyADUANAS" localSheetId="12">#REF!</definedName>
    <definedName name="A_Datos_2008_2009_sin_CESENyADUANAS" localSheetId="11">#REF!</definedName>
    <definedName name="A_Datos_2008_2009_sin_CESENyADUANAS" localSheetId="7">#REF!</definedName>
    <definedName name="A_Datos_2008_2009_sin_CESENyADUANAS">#REF!</definedName>
    <definedName name="A_impresión_IM" localSheetId="4">#REF!</definedName>
    <definedName name="A_impresión_IM" localSheetId="5">#REF!</definedName>
    <definedName name="A_impresión_IM" localSheetId="12">#REF!</definedName>
    <definedName name="A_impresión_IM" localSheetId="11">#REF!</definedName>
    <definedName name="A_impresión_IM" localSheetId="7">#REF!</definedName>
    <definedName name="A_impresión_IM">#REF!</definedName>
    <definedName name="AA">[2]!SEP&amp;[2]!OCT&amp;[2]!NOV&amp;[2]!DIC</definedName>
    <definedName name="AA1500_">#N/A</definedName>
    <definedName name="AAA" localSheetId="4">#REF!</definedName>
    <definedName name="AAA" localSheetId="5">#REF!</definedName>
    <definedName name="AAA" localSheetId="12">#REF!</definedName>
    <definedName name="AAA" localSheetId="11">#REF!</definedName>
    <definedName name="AAA" localSheetId="7">#REF!</definedName>
    <definedName name="AAA">#REF!</definedName>
    <definedName name="ABR">"; ABRIL.- "&amp;TEXT([9]edofza04!$C$24,"#,##0")</definedName>
    <definedName name="ABRIL" localSheetId="4">#REF!</definedName>
    <definedName name="ABRIL" localSheetId="0">#REF!</definedName>
    <definedName name="ABRIL" localSheetId="5">#REF!</definedName>
    <definedName name="ABRIL" localSheetId="12">#REF!</definedName>
    <definedName name="ABRIL" localSheetId="2">#REF!</definedName>
    <definedName name="ABRIL" localSheetId="11">#REF!</definedName>
    <definedName name="ABRIL" localSheetId="7">#REF!</definedName>
    <definedName name="ABRIL">#REF!</definedName>
    <definedName name="ABRIL_1" localSheetId="4">#REF!</definedName>
    <definedName name="ABRIL_1" localSheetId="0">#REF!</definedName>
    <definedName name="ABRIL_1" localSheetId="5">#REF!</definedName>
    <definedName name="ABRIL_1" localSheetId="12">#REF!</definedName>
    <definedName name="ABRIL_1" localSheetId="2">#REF!</definedName>
    <definedName name="ABRIL_1" localSheetId="11">#REF!</definedName>
    <definedName name="ABRIL_1" localSheetId="7">#REF!</definedName>
    <definedName name="ABRIL_1">#REF!</definedName>
    <definedName name="ABRIL_COMP" localSheetId="4">#REF!</definedName>
    <definedName name="ABRIL_COMP" localSheetId="0">#REF!</definedName>
    <definedName name="ABRIL_COMP" localSheetId="5">#REF!</definedName>
    <definedName name="ABRIL_COMP" localSheetId="12">#REF!</definedName>
    <definedName name="ABRIL_COMP" localSheetId="2">#REF!</definedName>
    <definedName name="ABRIL_COMP" localSheetId="11">#REF!</definedName>
    <definedName name="ABRIL_COMP" localSheetId="7">#REF!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5">#REF!</definedName>
    <definedName name="ACUM" localSheetId="12">#REF!</definedName>
    <definedName name="ACUM" localSheetId="2">#REF!</definedName>
    <definedName name="ACUM" localSheetId="11">#REF!</definedName>
    <definedName name="ACUM" localSheetId="7">#REF!</definedName>
    <definedName name="ACUM">#REF!</definedName>
    <definedName name="AD" localSheetId="4">[6]BANPRO99!#REF!</definedName>
    <definedName name="AD" localSheetId="0">[6]BANPRO99!#REF!</definedName>
    <definedName name="AD" localSheetId="5">[6]BANPRO99!#REF!</definedName>
    <definedName name="AD" localSheetId="12">[6]BANPRO99!#REF!</definedName>
    <definedName name="AD" localSheetId="11">[6]BANPRO99!#REF!</definedName>
    <definedName name="AD" localSheetId="7">[6]BANPRO99!#REF!</definedName>
    <definedName name="AD">[6]BANPRO99!#REF!</definedName>
    <definedName name="Admva">[12]Administrativa!$B$2:$I$59</definedName>
    <definedName name="AGO" localSheetId="4">#REF!</definedName>
    <definedName name="AGO" localSheetId="0">#REF!</definedName>
    <definedName name="AGO" localSheetId="5">#REF!</definedName>
    <definedName name="AGO" localSheetId="12">"; AGOSTO.- "&amp;TEXT([9]edofza08!$C$24,"#,##0")</definedName>
    <definedName name="AGO" localSheetId="2">#REF!</definedName>
    <definedName name="AGO" localSheetId="11">#REF!</definedName>
    <definedName name="AGO" localSheetId="7">#REF!</definedName>
    <definedName name="AGO">#REF!</definedName>
    <definedName name="AGUA" localSheetId="4">#REF!</definedName>
    <definedName name="AGUA" localSheetId="0">#REF!</definedName>
    <definedName name="AGUA" localSheetId="5">#REF!</definedName>
    <definedName name="AGUA" localSheetId="12">#REF!</definedName>
    <definedName name="AGUA" localSheetId="2">#REF!</definedName>
    <definedName name="AGUA" localSheetId="11">#REF!</definedName>
    <definedName name="AGUA" localSheetId="7">#REF!</definedName>
    <definedName name="AGUA">#REF!</definedName>
    <definedName name="ain" localSheetId="4">#REF!</definedName>
    <definedName name="ain" localSheetId="5">#REF!</definedName>
    <definedName name="ain" localSheetId="12">#REF!</definedName>
    <definedName name="ain" localSheetId="11">#REF!</definedName>
    <definedName name="ain" localSheetId="7">#REF!</definedName>
    <definedName name="ain">#REF!</definedName>
    <definedName name="Ajuste_SP">[13]Supuestos!$D$7</definedName>
    <definedName name="ampliaciones" localSheetId="4">#REF!</definedName>
    <definedName name="ampliaciones" localSheetId="5">#REF!</definedName>
    <definedName name="ampliaciones" localSheetId="12">#REF!</definedName>
    <definedName name="ampliaciones" localSheetId="11">#REF!</definedName>
    <definedName name="ampliaciones" localSheetId="7">#REF!</definedName>
    <definedName name="ampliaciones">#REF!</definedName>
    <definedName name="ANUAL" localSheetId="4">#REF!</definedName>
    <definedName name="ANUAL" localSheetId="0">#REF!</definedName>
    <definedName name="ANUAL" localSheetId="5">#REF!</definedName>
    <definedName name="ANUAL" localSheetId="12">#REF!</definedName>
    <definedName name="ANUAL" localSheetId="2">#REF!</definedName>
    <definedName name="ANUAL" localSheetId="11">#REF!</definedName>
    <definedName name="ANUAL" localSheetId="7">#REF!</definedName>
    <definedName name="ANUAL">#REF!</definedName>
    <definedName name="AÑO">+TEXT(IF(AND(OR(DAY([2]!FECHA)&gt;=1,DAY([2]!FECHA)&lt;=10),MONTH([2]!FECHA)=1),YEAR([2]!FECHA)-1,YEAR([2]!FECHA)),"0")</definedName>
    <definedName name="_xlnm.Extract" localSheetId="4">[14]EGRESOS!#REF!</definedName>
    <definedName name="_xlnm.Extract" localSheetId="0">[14]EGRESOS!#REF!</definedName>
    <definedName name="_xlnm.Extract" localSheetId="5">[14]EGRESOS!#REF!</definedName>
    <definedName name="_xlnm.Extract" localSheetId="12">[14]EGRESOS!#REF!</definedName>
    <definedName name="_xlnm.Extract" localSheetId="11">[14]EGRESOS!#REF!</definedName>
    <definedName name="_xlnm.Extract" localSheetId="7">[14]EGRESOS!#REF!</definedName>
    <definedName name="_xlnm.Extract">[14]EGRESOS!#REF!</definedName>
    <definedName name="_xlnm.Print_Area" localSheetId="4">'Acuerdos de Ministración'!#REF!</definedName>
    <definedName name="_xlnm.Print_Area" localSheetId="0">'Adecuaciones Presupuestarias 5%'!$A$4:$J$77</definedName>
    <definedName name="_xlnm.Print_Area" localSheetId="5">'Ahorro Poderes-Entes Autónomos'!$A$8:$F$23</definedName>
    <definedName name="_xlnm.Print_Area" localSheetId="3">'Aprovechamientos Otros'!$A$1:$C$13</definedName>
    <definedName name="_xlnm.Print_Area" localSheetId="6">Balances!$A$1:$G$29</definedName>
    <definedName name="_xlnm.Print_Area" localSheetId="12">'Gastos Obligatorios'!$A$1:$F$24</definedName>
    <definedName name="_xlnm.Print_Area" localSheetId="8">'Incrementos Salariales'!$A$13:$G$273</definedName>
    <definedName name="_xlnm.Print_Area" localSheetId="2">'Ing. Exc Infor.'!$A$1:$C$25</definedName>
    <definedName name="_xlnm.Print_Area" localSheetId="1">'Ing. Exc. Autorizados'!$A$2:$C$33</definedName>
    <definedName name="_xlnm.Print_Area" localSheetId="11">'Inversión Física'!$A$1:$F$13</definedName>
    <definedName name="_xlnm.Print_Area" localSheetId="7">'Seguridad Pública y Nacional'!$A$3:$E$20</definedName>
    <definedName name="_xlnm.Print_Area" localSheetId="10">'Subsidios 1T 2020'!#REF!</definedName>
    <definedName name="_xlnm.Print_Area">#REF!</definedName>
    <definedName name="Area_de_paso" localSheetId="4">#REF!</definedName>
    <definedName name="Area_de_paso" localSheetId="5">#REF!</definedName>
    <definedName name="Area_de_paso" localSheetId="12">#REF!</definedName>
    <definedName name="Area_de_paso" localSheetId="11">#REF!</definedName>
    <definedName name="Area_de_paso" localSheetId="7">#REF!</definedName>
    <definedName name="Area_de_paso">#REF!</definedName>
    <definedName name="ARMANDO" localSheetId="5">[15]ARMANDO!$A$5:$I$6</definedName>
    <definedName name="ARMANDO" localSheetId="12">[15]ARMANDO!$A$5:$I$6</definedName>
    <definedName name="ARMANDO" localSheetId="2">[15]ARMANDO!$A$5:$I$6</definedName>
    <definedName name="ARMANDO" localSheetId="11">[15]ARMANDO!$A$5:$I$6</definedName>
    <definedName name="ARMANDO">[16]ARMANDO!$B$8:$F$270</definedName>
    <definedName name="as" localSheetId="4">#REF!</definedName>
    <definedName name="as" localSheetId="0">#REF!</definedName>
    <definedName name="as" localSheetId="5">#REF!</definedName>
    <definedName name="as" localSheetId="12">#REF!</definedName>
    <definedName name="as" localSheetId="2">#REF!</definedName>
    <definedName name="as" localSheetId="11">#REF!</definedName>
    <definedName name="as" localSheetId="7">#REF!</definedName>
    <definedName name="as">#REF!</definedName>
    <definedName name="asd" localSheetId="4" hidden="1">#REF!</definedName>
    <definedName name="asd" localSheetId="0" hidden="1">#REF!</definedName>
    <definedName name="asd" localSheetId="5" hidden="1">#REF!</definedName>
    <definedName name="asd" localSheetId="12" hidden="1">#REF!</definedName>
    <definedName name="asd" localSheetId="2" hidden="1">#REF!</definedName>
    <definedName name="asd" localSheetId="11" hidden="1">#REF!</definedName>
    <definedName name="asd" localSheetId="7" hidden="1">#REF!</definedName>
    <definedName name="asd" hidden="1">#REF!</definedName>
    <definedName name="ASIG_TEC">#N/A</definedName>
    <definedName name="ASISTENC" localSheetId="4">#REF!</definedName>
    <definedName name="ASISTENC" localSheetId="0">#REF!</definedName>
    <definedName name="ASISTENC" localSheetId="5">#REF!</definedName>
    <definedName name="ASISTENC" localSheetId="12">#REF!</definedName>
    <definedName name="ASISTENC" localSheetId="2">#REF!</definedName>
    <definedName name="ASISTENC" localSheetId="11">#REF!</definedName>
    <definedName name="ASISTENC" localSheetId="7">#REF!</definedName>
    <definedName name="ASISTENC">#REF!</definedName>
    <definedName name="ayer">'[4]Premisas IMSS'!$M$12</definedName>
    <definedName name="base" localSheetId="4">#REF!</definedName>
    <definedName name="base" localSheetId="5">#REF!</definedName>
    <definedName name="base" localSheetId="12">#REF!</definedName>
    <definedName name="base" localSheetId="11">#REF!</definedName>
    <definedName name="base" localSheetId="7">#REF!</definedName>
    <definedName name="base">#REF!</definedName>
    <definedName name="base03" localSheetId="4">#REF!</definedName>
    <definedName name="base03" localSheetId="5">#REF!</definedName>
    <definedName name="base03" localSheetId="12">#REF!</definedName>
    <definedName name="base03" localSheetId="11">#REF!</definedName>
    <definedName name="base03" localSheetId="7">#REF!</definedName>
    <definedName name="base03">#REF!</definedName>
    <definedName name="base03au" localSheetId="4">#REF!</definedName>
    <definedName name="base03au" localSheetId="5">#REF!</definedName>
    <definedName name="base03au" localSheetId="12">#REF!</definedName>
    <definedName name="base03au" localSheetId="11">#REF!</definedName>
    <definedName name="base03au" localSheetId="7">#REF!</definedName>
    <definedName name="base03au">#REF!</definedName>
    <definedName name="base04au" localSheetId="4">#REF!</definedName>
    <definedName name="base04au" localSheetId="5">#REF!</definedName>
    <definedName name="base04au" localSheetId="12">#REF!</definedName>
    <definedName name="base04au" localSheetId="11">#REF!</definedName>
    <definedName name="base04au" localSheetId="7">#REF!</definedName>
    <definedName name="base04au">#REF!</definedName>
    <definedName name="base05" localSheetId="4">#REF!</definedName>
    <definedName name="base05" localSheetId="5">#REF!</definedName>
    <definedName name="base05" localSheetId="12">#REF!</definedName>
    <definedName name="base05" localSheetId="11">#REF!</definedName>
    <definedName name="base05" localSheetId="7">#REF!</definedName>
    <definedName name="base05">#REF!</definedName>
    <definedName name="base05au" localSheetId="4">#REF!</definedName>
    <definedName name="base05au" localSheetId="5">#REF!</definedName>
    <definedName name="base05au" localSheetId="12">#REF!</definedName>
    <definedName name="base05au" localSheetId="11">#REF!</definedName>
    <definedName name="base05au" localSheetId="7">#REF!</definedName>
    <definedName name="base05au">#REF!</definedName>
    <definedName name="base2002" localSheetId="4">#REF!</definedName>
    <definedName name="base2002" localSheetId="5">#REF!</definedName>
    <definedName name="base2002" localSheetId="12">#REF!</definedName>
    <definedName name="base2002" localSheetId="11">#REF!</definedName>
    <definedName name="base2002" localSheetId="7">#REF!</definedName>
    <definedName name="base2002">#REF!</definedName>
    <definedName name="base2003orig" localSheetId="4">#REF!</definedName>
    <definedName name="base2003orig" localSheetId="5">#REF!</definedName>
    <definedName name="base2003orig" localSheetId="12">#REF!</definedName>
    <definedName name="base2003orig" localSheetId="11">#REF!</definedName>
    <definedName name="base2003orig" localSheetId="7">#REF!</definedName>
    <definedName name="base2003orig">#REF!</definedName>
    <definedName name="base2003origentidades" localSheetId="4">#REF!</definedName>
    <definedName name="base2003origentidades" localSheetId="5">#REF!</definedName>
    <definedName name="base2003origentidades" localSheetId="12">#REF!</definedName>
    <definedName name="base2003origentidades" localSheetId="11">#REF!</definedName>
    <definedName name="base2003origentidades" localSheetId="7">#REF!</definedName>
    <definedName name="base2003origentidades">#REF!</definedName>
    <definedName name="base2004" localSheetId="4">#REF!</definedName>
    <definedName name="base2004" localSheetId="5">#REF!</definedName>
    <definedName name="base2004" localSheetId="12">#REF!</definedName>
    <definedName name="base2004" localSheetId="11">#REF!</definedName>
    <definedName name="base2004" localSheetId="7">#REF!</definedName>
    <definedName name="base2004">#REF!</definedName>
    <definedName name="base2004entidades" localSheetId="4">#REF!</definedName>
    <definedName name="base2004entidades" localSheetId="5">#REF!</definedName>
    <definedName name="base2004entidades" localSheetId="12">#REF!</definedName>
    <definedName name="base2004entidades" localSheetId="11">#REF!</definedName>
    <definedName name="base2004entidades" localSheetId="7">#REF!</definedName>
    <definedName name="base2004entidades">#REF!</definedName>
    <definedName name="baseau" localSheetId="4">#REF!</definedName>
    <definedName name="baseau" localSheetId="5">#REF!</definedName>
    <definedName name="baseau" localSheetId="12">#REF!</definedName>
    <definedName name="baseau" localSheetId="11">#REF!</definedName>
    <definedName name="baseau" localSheetId="7">#REF!</definedName>
    <definedName name="baseau">#REF!</definedName>
    <definedName name="baseb" localSheetId="4">#REF!</definedName>
    <definedName name="baseb" localSheetId="5">#REF!</definedName>
    <definedName name="baseb" localSheetId="12">#REF!</definedName>
    <definedName name="baseb" localSheetId="11">#REF!</definedName>
    <definedName name="baseb" localSheetId="7">#REF!</definedName>
    <definedName name="baseb">#REF!</definedName>
    <definedName name="basecierre" localSheetId="4">[17]CP_2003!#REF!</definedName>
    <definedName name="basecierre" localSheetId="0">[17]CP_2003!#REF!</definedName>
    <definedName name="basecierre" localSheetId="5">[17]CP_2003!#REF!</definedName>
    <definedName name="basecierre" localSheetId="12">[17]CP_2003!#REF!</definedName>
    <definedName name="basecierre" localSheetId="11">[17]CP_2003!#REF!</definedName>
    <definedName name="basecierre" localSheetId="7">[17]CP_2003!#REF!</definedName>
    <definedName name="basecierre">[17]CP_2003!#REF!</definedName>
    <definedName name="_xlnm.Database" localSheetId="4">[18]REPORTO!#REF!</definedName>
    <definedName name="_xlnm.Database" localSheetId="0">[18]REPORTO!#REF!</definedName>
    <definedName name="_xlnm.Database" localSheetId="5">[18]REPORTO!#REF!</definedName>
    <definedName name="_xlnm.Database" localSheetId="12">[18]REPORTO!#REF!</definedName>
    <definedName name="_xlnm.Database" localSheetId="11">[18]REPORTO!#REF!</definedName>
    <definedName name="_xlnm.Database" localSheetId="7">[18]REPORTO!#REF!</definedName>
    <definedName name="_xlnm.Database">[18]REPORTO!#REF!</definedName>
    <definedName name="BBB" localSheetId="4">#REF!</definedName>
    <definedName name="BBB" localSheetId="5">#REF!</definedName>
    <definedName name="BBB" localSheetId="12">#REF!</definedName>
    <definedName name="BBB" localSheetId="11">#REF!</definedName>
    <definedName name="BBB" localSheetId="7">#REF!</definedName>
    <definedName name="BBB">#REF!</definedName>
    <definedName name="buena" localSheetId="4">#REF!</definedName>
    <definedName name="buena" localSheetId="0">#REF!</definedName>
    <definedName name="buena" localSheetId="5">#REF!</definedName>
    <definedName name="buena" localSheetId="12">#REF!</definedName>
    <definedName name="buena" localSheetId="2">#REF!</definedName>
    <definedName name="buena" localSheetId="11">#REF!</definedName>
    <definedName name="buena" localSheetId="7">#REF!</definedName>
    <definedName name="buena">#REF!</definedName>
    <definedName name="bun" localSheetId="4">#REF!</definedName>
    <definedName name="bun" localSheetId="0">#REF!</definedName>
    <definedName name="bun" localSheetId="5">#REF!</definedName>
    <definedName name="bun" localSheetId="12">#REF!</definedName>
    <definedName name="bun" localSheetId="2">#REF!</definedName>
    <definedName name="bun" localSheetId="11">#REF!</definedName>
    <definedName name="bun" localSheetId="7">#REF!</definedName>
    <definedName name="bun">#REF!</definedName>
    <definedName name="bUSCAR" localSheetId="4">#REF!</definedName>
    <definedName name="bUSCAR" localSheetId="5">#REF!</definedName>
    <definedName name="bUSCAR" localSheetId="12">#REF!</definedName>
    <definedName name="bUSCAR" localSheetId="11">#REF!</definedName>
    <definedName name="bUSCAR" localSheetId="7">#REF!</definedName>
    <definedName name="bUSCAR">#REF!</definedName>
    <definedName name="C_" localSheetId="4">[19]FP1996!#REF!</definedName>
    <definedName name="C_" localSheetId="0">[19]FP1996!#REF!</definedName>
    <definedName name="C_" localSheetId="5">[19]FP1996!#REF!</definedName>
    <definedName name="C_" localSheetId="12">[19]FP1996!#REF!</definedName>
    <definedName name="C_" localSheetId="11">[19]FP1996!#REF!</definedName>
    <definedName name="C_" localSheetId="7">[19]FP1996!#REF!</definedName>
    <definedName name="C_">[19]FP1996!#REF!</definedName>
    <definedName name="cálculos" localSheetId="4">#REF!</definedName>
    <definedName name="cálculos" localSheetId="5">#REF!</definedName>
    <definedName name="cálculos" localSheetId="12">#REF!</definedName>
    <definedName name="cálculos" localSheetId="11">#REF!</definedName>
    <definedName name="cálculos" localSheetId="7">#REF!</definedName>
    <definedName name="cálculos">#REF!</definedName>
    <definedName name="CALENDA">#N/A</definedName>
    <definedName name="CAPU96" localSheetId="4">#REF!</definedName>
    <definedName name="CAPU96" localSheetId="5">#REF!</definedName>
    <definedName name="CAPU96" localSheetId="12">#REF!</definedName>
    <definedName name="CAPU96" localSheetId="11">#REF!</definedName>
    <definedName name="CAPU96" localSheetId="7">#REF!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4">#REF!</definedName>
    <definedName name="CIC" localSheetId="5">#REF!</definedName>
    <definedName name="CIC" localSheetId="12">#REF!</definedName>
    <definedName name="CIC" localSheetId="11">#REF!</definedName>
    <definedName name="CIC" localSheetId="7">#REF!</definedName>
    <definedName name="CIC">#REF!</definedName>
    <definedName name="CicenyAduanas" localSheetId="4">#REF!</definedName>
    <definedName name="CicenyAduanas" localSheetId="5">#REF!</definedName>
    <definedName name="CicenyAduanas" localSheetId="12">#REF!</definedName>
    <definedName name="CicenyAduanas" localSheetId="11">#REF!</definedName>
    <definedName name="CicenyAduanas" localSheetId="7">#REF!</definedName>
    <definedName name="CicenyAduanas">#REF!</definedName>
    <definedName name="Cifras_Control" localSheetId="4">#REF!</definedName>
    <definedName name="Cifras_Control" localSheetId="5">#REF!</definedName>
    <definedName name="Cifras_Control" localSheetId="12">#REF!</definedName>
    <definedName name="Cifras_Control" localSheetId="11">#REF!</definedName>
    <definedName name="Cifras_Control" localSheetId="7">#REF!</definedName>
    <definedName name="Cifras_Control">#REF!</definedName>
    <definedName name="claseco" localSheetId="4">#REF!</definedName>
    <definedName name="claseco" localSheetId="5">#REF!</definedName>
    <definedName name="claseco" localSheetId="12">#REF!</definedName>
    <definedName name="claseco" localSheetId="11">#REF!</definedName>
    <definedName name="claseco" localSheetId="7">#REF!</definedName>
    <definedName name="claseco">#REF!</definedName>
    <definedName name="cmllvc198" localSheetId="4">#REF!</definedName>
    <definedName name="cmllvc198" localSheetId="5">#REF!</definedName>
    <definedName name="cmllvc198" localSheetId="12">#REF!</definedName>
    <definedName name="cmllvc198" localSheetId="11">#REF!</definedName>
    <definedName name="cmllvc198" localSheetId="7">#REF!</definedName>
    <definedName name="cmllvc198">#REF!</definedName>
    <definedName name="cmllvc298ieps" localSheetId="4">#REF!</definedName>
    <definedName name="cmllvc298ieps" localSheetId="5">#REF!</definedName>
    <definedName name="cmllvc298ieps" localSheetId="12">#REF!</definedName>
    <definedName name="cmllvc298ieps" localSheetId="11">#REF!</definedName>
    <definedName name="cmllvc298ieps" localSheetId="7">#REF!</definedName>
    <definedName name="cmllvc298ieps">#REF!</definedName>
    <definedName name="cmllvp198" localSheetId="4">#REF!</definedName>
    <definedName name="cmllvp198" localSheetId="5">#REF!</definedName>
    <definedName name="cmllvp198" localSheetId="12">#REF!</definedName>
    <definedName name="cmllvp198" localSheetId="11">#REF!</definedName>
    <definedName name="cmllvp198" localSheetId="7">#REF!</definedName>
    <definedName name="cmllvp198">#REF!</definedName>
    <definedName name="cmllvp199" localSheetId="4">#REF!</definedName>
    <definedName name="cmllvp199" localSheetId="5">#REF!</definedName>
    <definedName name="cmllvp199" localSheetId="12">#REF!</definedName>
    <definedName name="cmllvp199" localSheetId="11">#REF!</definedName>
    <definedName name="cmllvp199" localSheetId="7">#REF!</definedName>
    <definedName name="cmllvp199">#REF!</definedName>
    <definedName name="cmllvp298ieps" localSheetId="4">#REF!</definedName>
    <definedName name="cmllvp298ieps" localSheetId="5">#REF!</definedName>
    <definedName name="cmllvp298ieps" localSheetId="12">#REF!</definedName>
    <definedName name="cmllvp298ieps" localSheetId="11">#REF!</definedName>
    <definedName name="cmllvp298ieps" localSheetId="7">#REF!</definedName>
    <definedName name="cmllvp298ieps">#REF!</definedName>
    <definedName name="cmllvp299ieps" localSheetId="4">#REF!</definedName>
    <definedName name="cmllvp299ieps" localSheetId="5">#REF!</definedName>
    <definedName name="cmllvp299ieps" localSheetId="12">#REF!</definedName>
    <definedName name="cmllvp299ieps" localSheetId="11">#REF!</definedName>
    <definedName name="cmllvp299ieps" localSheetId="7">#REF!</definedName>
    <definedName name="cmllvp299ieps">#REF!</definedName>
    <definedName name="cmlvc198" localSheetId="4">#REF!</definedName>
    <definedName name="cmlvc198" localSheetId="5">#REF!</definedName>
    <definedName name="cmlvc198" localSheetId="12">#REF!</definedName>
    <definedName name="cmlvc198" localSheetId="11">#REF!</definedName>
    <definedName name="cmlvc198" localSheetId="7">#REF!</definedName>
    <definedName name="cmlvc198">#REF!</definedName>
    <definedName name="cmlvc298ieps" localSheetId="4">#REF!</definedName>
    <definedName name="cmlvc298ieps" localSheetId="5">#REF!</definedName>
    <definedName name="cmlvc298ieps" localSheetId="12">#REF!</definedName>
    <definedName name="cmlvc298ieps" localSheetId="11">#REF!</definedName>
    <definedName name="cmlvc298ieps" localSheetId="7">#REF!</definedName>
    <definedName name="cmlvc298ieps">#REF!</definedName>
    <definedName name="cmlvp198" localSheetId="4">#REF!</definedName>
    <definedName name="cmlvp198" localSheetId="5">#REF!</definedName>
    <definedName name="cmlvp198" localSheetId="12">#REF!</definedName>
    <definedName name="cmlvp198" localSheetId="11">#REF!</definedName>
    <definedName name="cmlvp198" localSheetId="7">#REF!</definedName>
    <definedName name="cmlvp198">#REF!</definedName>
    <definedName name="cmlvp199" localSheetId="4">#REF!</definedName>
    <definedName name="cmlvp199" localSheetId="5">#REF!</definedName>
    <definedName name="cmlvp199" localSheetId="12">#REF!</definedName>
    <definedName name="cmlvp199" localSheetId="11">#REF!</definedName>
    <definedName name="cmlvp199" localSheetId="7">#REF!</definedName>
    <definedName name="cmlvp199">#REF!</definedName>
    <definedName name="cmlvp298ieps" localSheetId="4">#REF!</definedName>
    <definedName name="cmlvp298ieps" localSheetId="5">#REF!</definedName>
    <definedName name="cmlvp298ieps" localSheetId="12">#REF!</definedName>
    <definedName name="cmlvp298ieps" localSheetId="11">#REF!</definedName>
    <definedName name="cmlvp298ieps" localSheetId="7">#REF!</definedName>
    <definedName name="cmlvp298ieps">#REF!</definedName>
    <definedName name="cmlvp299ieps" localSheetId="4">#REF!</definedName>
    <definedName name="cmlvp299ieps" localSheetId="5">#REF!</definedName>
    <definedName name="cmlvp299ieps" localSheetId="12">#REF!</definedName>
    <definedName name="cmlvp299ieps" localSheetId="11">#REF!</definedName>
    <definedName name="cmlvp299ieps" localSheetId="7">#REF!</definedName>
    <definedName name="cmlvp299ieps">#REF!</definedName>
    <definedName name="COMP" localSheetId="4">#REF!</definedName>
    <definedName name="COMP" localSheetId="0">#REF!</definedName>
    <definedName name="COMP" localSheetId="5">#REF!</definedName>
    <definedName name="COMP" localSheetId="12">#REF!</definedName>
    <definedName name="COMP" localSheetId="2">#REF!</definedName>
    <definedName name="COMP" localSheetId="11">#REF!</definedName>
    <definedName name="COMP" localSheetId="7">#REF!</definedName>
    <definedName name="COMP">#REF!</definedName>
    <definedName name="COMP_PANUAL" localSheetId="4">#REF!</definedName>
    <definedName name="COMP_PANUAL" localSheetId="0">#REF!</definedName>
    <definedName name="COMP_PANUAL" localSheetId="5">#REF!</definedName>
    <definedName name="COMP_PANUAL" localSheetId="12">#REF!</definedName>
    <definedName name="COMP_PANUAL" localSheetId="2">#REF!</definedName>
    <definedName name="COMP_PANUAL" localSheetId="11">#REF!</definedName>
    <definedName name="COMP_PANUAL" localSheetId="7">#REF!</definedName>
    <definedName name="COMP_PANUAL">#REF!</definedName>
    <definedName name="COMP_RAUL" localSheetId="4">#REF!</definedName>
    <definedName name="COMP_RAUL" localSheetId="0">#REF!</definedName>
    <definedName name="COMP_RAUL" localSheetId="5">#REF!</definedName>
    <definedName name="COMP_RAUL" localSheetId="12">#REF!</definedName>
    <definedName name="COMP_RAUL" localSheetId="2">#REF!</definedName>
    <definedName name="COMP_RAUL" localSheetId="11">#REF!</definedName>
    <definedName name="COMP_RAUL" localSheetId="7">#REF!</definedName>
    <definedName name="COMP_RAUL">#REF!</definedName>
    <definedName name="COMPARATIVO" localSheetId="4">#REF!</definedName>
    <definedName name="COMPARATIVO" localSheetId="0">#REF!</definedName>
    <definedName name="COMPARATIVO" localSheetId="5">#REF!</definedName>
    <definedName name="COMPARATIVO" localSheetId="12">[23]ADEF01!#REF!</definedName>
    <definedName name="COMPARATIVO" localSheetId="2">#REF!</definedName>
    <definedName name="COMPARATIVO" localSheetId="11">#REF!</definedName>
    <definedName name="COMPARATIVO" localSheetId="7">#REF!</definedName>
    <definedName name="COMPARATIVO">#REF!</definedName>
    <definedName name="CON_2006" localSheetId="4">#REF!</definedName>
    <definedName name="CON_2006" localSheetId="0">#REF!</definedName>
    <definedName name="CON_2006" localSheetId="5">#REF!</definedName>
    <definedName name="CON_2006" localSheetId="12">#REF!</definedName>
    <definedName name="CON_2006" localSheetId="2">#REF!</definedName>
    <definedName name="CON_2006" localSheetId="11">#REF!</definedName>
    <definedName name="CON_2006" localSheetId="7">#REF!</definedName>
    <definedName name="CON_2006">#REF!</definedName>
    <definedName name="CONA96" localSheetId="4">#REF!</definedName>
    <definedName name="CONA96" localSheetId="5">#REF!</definedName>
    <definedName name="CONA96" localSheetId="12">#REF!</definedName>
    <definedName name="CONA96" localSheetId="11">#REF!</definedName>
    <definedName name="CONA96" localSheetId="7">#REF!</definedName>
    <definedName name="CONA96">#REF!</definedName>
    <definedName name="concepto" localSheetId="4">'[24]BASE DEFINITIVA 2002'!#REF!</definedName>
    <definedName name="concepto" localSheetId="0">'[24]BASE DEFINITIVA 2002'!#REF!</definedName>
    <definedName name="concepto" localSheetId="5">'[24]BASE DEFINITIVA 2002'!#REF!</definedName>
    <definedName name="concepto" localSheetId="12">'[24]BASE DEFINITIVA 2002'!#REF!</definedName>
    <definedName name="concepto" localSheetId="11">'[24]BASE DEFINITIVA 2002'!#REF!</definedName>
    <definedName name="concepto" localSheetId="7">'[24]BASE DEFINITIVA 2002'!#REF!</definedName>
    <definedName name="concepto">'[24]BASE DEFINITIVA 2002'!#REF!</definedName>
    <definedName name="CONS" localSheetId="4">[6]BANPRO99!#REF!</definedName>
    <definedName name="CONS" localSheetId="0">[6]BANPRO99!#REF!</definedName>
    <definedName name="CONS" localSheetId="5">[6]BANPRO99!#REF!</definedName>
    <definedName name="CONS" localSheetId="12">[6]BANPRO99!#REF!</definedName>
    <definedName name="CONS" localSheetId="11">[6]BANPRO99!#REF!</definedName>
    <definedName name="CONS" localSheetId="7">[6]BANPRO99!#REF!</definedName>
    <definedName name="CONS">[6]BANPRO99!#REF!</definedName>
    <definedName name="CONSOLIDADO" localSheetId="4">[23]ADEF01!#REF!</definedName>
    <definedName name="CONSOLIDADO" localSheetId="0">[23]ADEF01!#REF!</definedName>
    <definedName name="CONSOLIDADO" localSheetId="5">[23]ADEF01!#REF!</definedName>
    <definedName name="CONSOLIDADO" localSheetId="12">[23]ADEF01!#REF!</definedName>
    <definedName name="CONSOLIDADO" localSheetId="11">[23]ADEF01!#REF!</definedName>
    <definedName name="CONSOLIDADO" localSheetId="7">[23]ADEF01!#REF!</definedName>
    <definedName name="CONSOLIDADO">[23]ADEF01!#REF!</definedName>
    <definedName name="copia_Clas_Admva" localSheetId="4">#REF!</definedName>
    <definedName name="copia_Clas_Admva" localSheetId="5">#REF!</definedName>
    <definedName name="copia_Clas_Admva" localSheetId="12">#REF!</definedName>
    <definedName name="copia_Clas_Admva" localSheetId="11">#REF!</definedName>
    <definedName name="copia_Clas_Admva" localSheetId="7">#REF!</definedName>
    <definedName name="copia_Clas_Admva">#REF!</definedName>
    <definedName name="copia_Clas_Econ">[25]Clas_Econ!$B$2:$M$25</definedName>
    <definedName name="copia_Clas_Fun" localSheetId="4">#REF!</definedName>
    <definedName name="copia_Clas_Fun" localSheetId="5">#REF!</definedName>
    <definedName name="copia_Clas_Fun" localSheetId="12">#REF!</definedName>
    <definedName name="copia_Clas_Fun" localSheetId="11">#REF!</definedName>
    <definedName name="copia_Clas_Fun" localSheetId="7">#REF!</definedName>
    <definedName name="copia_Clas_Fun">#REF!</definedName>
    <definedName name="copia_Clas_Func" localSheetId="4">[26]Clas_Fun!#REF!</definedName>
    <definedName name="copia_Clas_Func" localSheetId="0">[26]Clas_Fun!#REF!</definedName>
    <definedName name="copia_Clas_Func" localSheetId="5">[26]Clas_Fun!#REF!</definedName>
    <definedName name="copia_Clas_Func" localSheetId="12">[26]Clas_Fun!#REF!</definedName>
    <definedName name="copia_Clas_Func" localSheetId="11">[26]Clas_Fun!#REF!</definedName>
    <definedName name="copia_Clas_Func" localSheetId="7">[26]Clas_Fun!#REF!</definedName>
    <definedName name="copia_Clas_Func">[26]Clas_Fun!#REF!</definedName>
    <definedName name="copia_Doble_Consolid" localSheetId="4">#REF!</definedName>
    <definedName name="copia_Doble_Consolid" localSheetId="5">#REF!</definedName>
    <definedName name="copia_Doble_Consolid" localSheetId="12">#REF!</definedName>
    <definedName name="copia_Doble_Consolid" localSheetId="11">#REF!</definedName>
    <definedName name="copia_Doble_Consolid" localSheetId="7">#REF!</definedName>
    <definedName name="copia_Doble_Consolid">#REF!</definedName>
    <definedName name="copia_Doble_OECPD" localSheetId="4">#REF!</definedName>
    <definedName name="copia_Doble_OECPD" localSheetId="5">#REF!</definedName>
    <definedName name="copia_Doble_OECPD" localSheetId="12">#REF!</definedName>
    <definedName name="copia_Doble_OECPD" localSheetId="11">#REF!</definedName>
    <definedName name="copia_Doble_OECPD" localSheetId="7">#REF!</definedName>
    <definedName name="copia_Doble_OECPD">#REF!</definedName>
    <definedName name="copia_Doble_RAutonyAPC" localSheetId="4">#REF!</definedName>
    <definedName name="copia_Doble_RAutonyAPC" localSheetId="5">#REF!</definedName>
    <definedName name="copia_Doble_RAutonyAPC" localSheetId="12">#REF!</definedName>
    <definedName name="copia_Doble_RAutonyAPC" localSheetId="11">#REF!</definedName>
    <definedName name="copia_Doble_RAutonyAPC" localSheetId="7">#REF!</definedName>
    <definedName name="copia_Doble_RAutonyAPC">#REF!</definedName>
    <definedName name="copia_Gto_Ents_Fed">[25]Gto_Ent_Fed!$B$39:$L$73</definedName>
    <definedName name="copia_Gto_Federal" localSheetId="4">#REF!</definedName>
    <definedName name="copia_Gto_Federal" localSheetId="5">#REF!</definedName>
    <definedName name="copia_Gto_Federal" localSheetId="12">#REF!</definedName>
    <definedName name="copia_Gto_Federal" localSheetId="11">#REF!</definedName>
    <definedName name="copia_Gto_Federal" localSheetId="7">#REF!</definedName>
    <definedName name="copia_Gto_Federal">#REF!</definedName>
    <definedName name="copia_Gto_Neto" localSheetId="4">#REF!</definedName>
    <definedName name="copia_Gto_Neto" localSheetId="5">#REF!</definedName>
    <definedName name="copia_Gto_Neto" localSheetId="12">#REF!</definedName>
    <definedName name="copia_Gto_Neto" localSheetId="11">#REF!</definedName>
    <definedName name="copia_Gto_Neto" localSheetId="7">#REF!</definedName>
    <definedName name="copia_Gto_Neto">#REF!</definedName>
    <definedName name="copia_Ing_Pres" localSheetId="4">#REF!</definedName>
    <definedName name="copia_Ing_Pres" localSheetId="5">#REF!</definedName>
    <definedName name="copia_Ing_Pres" localSheetId="12">#REF!</definedName>
    <definedName name="copia_Ing_Pres" localSheetId="11">#REF!</definedName>
    <definedName name="copia_Ing_Pres" localSheetId="7">#REF!</definedName>
    <definedName name="copia_Ing_Pres">#REF!</definedName>
    <definedName name="COSTO">#N/A</definedName>
    <definedName name="CRI" localSheetId="4">[6]BANPRO99!#REF!</definedName>
    <definedName name="CRI" localSheetId="0">[6]BANPRO99!#REF!</definedName>
    <definedName name="CRI" localSheetId="5">[6]BANPRO99!#REF!</definedName>
    <definedName name="CRI" localSheetId="12">[6]BANPRO99!#REF!</definedName>
    <definedName name="CRI" localSheetId="11">[6]BANPRO99!#REF!</definedName>
    <definedName name="CRI" localSheetId="7">[6]BANPRO99!#REF!</definedName>
    <definedName name="CRI">[6]BANPRO99!#REF!</definedName>
    <definedName name="criterios23" localSheetId="4">#REF!</definedName>
    <definedName name="criterios23" localSheetId="5">#REF!</definedName>
    <definedName name="criterios23" localSheetId="12">#REF!</definedName>
    <definedName name="criterios23" localSheetId="11">#REF!</definedName>
    <definedName name="criterios23" localSheetId="7">#REF!</definedName>
    <definedName name="criterios23">#REF!</definedName>
    <definedName name="Criterios25" localSheetId="4">#REF!</definedName>
    <definedName name="Criterios25" localSheetId="5">#REF!</definedName>
    <definedName name="Criterios25" localSheetId="12">#REF!</definedName>
    <definedName name="Criterios25" localSheetId="11">#REF!</definedName>
    <definedName name="Criterios25" localSheetId="7">#REF!</definedName>
    <definedName name="Criterios25">#REF!</definedName>
    <definedName name="Criterios33" localSheetId="4">#REF!</definedName>
    <definedName name="Criterios33" localSheetId="5">#REF!</definedName>
    <definedName name="Criterios33" localSheetId="12">#REF!</definedName>
    <definedName name="Criterios33" localSheetId="11">#REF!</definedName>
    <definedName name="Criterios33" localSheetId="7">#REF!</definedName>
    <definedName name="Criterios33">#REF!</definedName>
    <definedName name="CTOS" localSheetId="4">#REF!</definedName>
    <definedName name="CTOS" localSheetId="0">#REF!</definedName>
    <definedName name="CTOS" localSheetId="5">#REF!</definedName>
    <definedName name="CTOS" localSheetId="12">#REF!</definedName>
    <definedName name="CTOS" localSheetId="2">#REF!</definedName>
    <definedName name="CTOS" localSheetId="11">#REF!</definedName>
    <definedName name="CTOS" localSheetId="7">#REF!</definedName>
    <definedName name="CTOS">#REF!</definedName>
    <definedName name="CTOS1" localSheetId="4">#REF!</definedName>
    <definedName name="CTOS1" localSheetId="0">#REF!</definedName>
    <definedName name="CTOS1" localSheetId="5">#REF!</definedName>
    <definedName name="CTOS1" localSheetId="12">#REF!</definedName>
    <definedName name="CTOS1" localSheetId="2">#REF!</definedName>
    <definedName name="CTOS1" localSheetId="11">#REF!</definedName>
    <definedName name="CTOS1" localSheetId="7">#REF!</definedName>
    <definedName name="CTOS1">#REF!</definedName>
    <definedName name="cuad" localSheetId="4">#REF!</definedName>
    <definedName name="cuad" localSheetId="5">#REF!</definedName>
    <definedName name="cuad" localSheetId="12">#REF!</definedName>
    <definedName name="cuad" localSheetId="11">#REF!</definedName>
    <definedName name="cuad" localSheetId="7">#REF!</definedName>
    <definedName name="cuad">#REF!</definedName>
    <definedName name="CUAD179" localSheetId="4">'[1]Mod Eco Controlados 99'!#REF!</definedName>
    <definedName name="CUAD179" localSheetId="0">'[1]Mod Eco Controlados 99'!#REF!</definedName>
    <definedName name="CUAD179" localSheetId="5">'[1]Mod Eco Controlados 99'!#REF!</definedName>
    <definedName name="CUAD179" localSheetId="12">'[1]Mod Eco Controlados 99'!#REF!</definedName>
    <definedName name="CUAD179" localSheetId="11">'[1]Mod Eco Controlados 99'!#REF!</definedName>
    <definedName name="CUAD179" localSheetId="7">'[1]Mod Eco Controlados 99'!#REF!</definedName>
    <definedName name="CUAD179">'[1]Mod Eco Controlados 99'!#REF!</definedName>
    <definedName name="CUAD179A" localSheetId="4">'[1]Mod Eco Controlados 99'!#REF!</definedName>
    <definedName name="CUAD179A" localSheetId="0">'[1]Mod Eco Controlados 99'!#REF!</definedName>
    <definedName name="CUAD179A" localSheetId="5">'[1]Mod Eco Controlados 99'!#REF!</definedName>
    <definedName name="CUAD179A" localSheetId="12">'[1]Mod Eco Controlados 99'!#REF!</definedName>
    <definedName name="CUAD179A" localSheetId="11">'[1]Mod Eco Controlados 99'!#REF!</definedName>
    <definedName name="CUAD179A" localSheetId="7">'[1]Mod Eco Controlados 99'!#REF!</definedName>
    <definedName name="CUAD179A">'[1]Mod Eco Controlados 99'!#REF!</definedName>
    <definedName name="CUAD180" localSheetId="4">'[1]Mod Eco Controlados 99'!#REF!</definedName>
    <definedName name="CUAD180" localSheetId="0">'[1]Mod Eco Controlados 99'!#REF!</definedName>
    <definedName name="CUAD180" localSheetId="5">'[1]Mod Eco Controlados 99'!#REF!</definedName>
    <definedName name="CUAD180" localSheetId="12">'[1]Mod Eco Controlados 99'!#REF!</definedName>
    <definedName name="CUAD180" localSheetId="11">'[1]Mod Eco Controlados 99'!#REF!</definedName>
    <definedName name="CUAD180" localSheetId="7">'[1]Mod Eco Controlados 99'!#REF!</definedName>
    <definedName name="CUAD180">'[1]Mod Eco Controlados 99'!#REF!</definedName>
    <definedName name="Cuadro16511" localSheetId="4">'[27]Ingresos serie'!#REF!</definedName>
    <definedName name="Cuadro16511" localSheetId="0">'[27]Ingresos serie'!#REF!</definedName>
    <definedName name="Cuadro16511" localSheetId="5">'[27]Ingresos serie'!#REF!</definedName>
    <definedName name="Cuadro16511" localSheetId="12">'[27]Ingresos serie'!#REF!</definedName>
    <definedName name="Cuadro16511" localSheetId="11">'[27]Ingresos serie'!#REF!</definedName>
    <definedName name="Cuadro16511" localSheetId="7">'[27]Ingresos serie'!#REF!</definedName>
    <definedName name="Cuadro16511">'[27]Ingresos serie'!#REF!</definedName>
    <definedName name="Cuadro18521" localSheetId="4">#REF!</definedName>
    <definedName name="Cuadro18521" localSheetId="5">#REF!</definedName>
    <definedName name="Cuadro18521" localSheetId="12">#REF!</definedName>
    <definedName name="Cuadro18521" localSheetId="11">#REF!</definedName>
    <definedName name="Cuadro18521" localSheetId="7">#REF!</definedName>
    <definedName name="Cuadro18521">#REF!</definedName>
    <definedName name="Cuadro19522" localSheetId="4">#REF!</definedName>
    <definedName name="Cuadro19522" localSheetId="5">#REF!</definedName>
    <definedName name="Cuadro19522" localSheetId="12">#REF!</definedName>
    <definedName name="Cuadro19522" localSheetId="11">#REF!</definedName>
    <definedName name="Cuadro19522" localSheetId="7">#REF!</definedName>
    <definedName name="Cuadro19522">#REF!</definedName>
    <definedName name="Cuadro20523" localSheetId="4">'[28]20-5.2.3'!#REF!</definedName>
    <definedName name="Cuadro20523" localSheetId="0">'[28]20-5.2.3'!#REF!</definedName>
    <definedName name="Cuadro20523" localSheetId="5">'[28]20-5.2.3'!#REF!</definedName>
    <definedName name="Cuadro20523" localSheetId="12">'[28]20-5.2.3'!#REF!</definedName>
    <definedName name="Cuadro20523" localSheetId="11">'[28]20-5.2.3'!#REF!</definedName>
    <definedName name="Cuadro20523" localSheetId="7">'[28]20-5.2.3'!#REF!</definedName>
    <definedName name="Cuadro20523">'[28]20-5.2.3'!#REF!</definedName>
    <definedName name="cUADRO26529CR" localSheetId="4">#REF!</definedName>
    <definedName name="cUADRO26529CR" localSheetId="5">#REF!</definedName>
    <definedName name="cUADRO26529CR" localSheetId="12">#REF!</definedName>
    <definedName name="cUADRO26529CR" localSheetId="11">#REF!</definedName>
    <definedName name="cUADRO26529CR" localSheetId="7">#REF!</definedName>
    <definedName name="cUADRO26529CR">#REF!</definedName>
    <definedName name="Cuadro30611">'[28]30-6.1.1'!$B$65:$M$120</definedName>
    <definedName name="Cuadro31613" localSheetId="4">#REF!</definedName>
    <definedName name="Cuadro31613" localSheetId="5">#REF!</definedName>
    <definedName name="Cuadro31613" localSheetId="12">#REF!</definedName>
    <definedName name="Cuadro31613" localSheetId="11">#REF!</definedName>
    <definedName name="Cuadro31613" localSheetId="7">#REF!</definedName>
    <definedName name="Cuadro31613">#REF!</definedName>
    <definedName name="Cuadro33621" localSheetId="4">#REF!</definedName>
    <definedName name="Cuadro33621" localSheetId="5">#REF!</definedName>
    <definedName name="Cuadro33621" localSheetId="12">#REF!</definedName>
    <definedName name="Cuadro33621" localSheetId="11">#REF!</definedName>
    <definedName name="Cuadro33621" localSheetId="7">#REF!</definedName>
    <definedName name="Cuadro33621">#REF!</definedName>
    <definedName name="cuapara2a">[29]BASE!$J$168:$W$206</definedName>
    <definedName name="cuapara2b">[29]BASE!$Z$168:$AM$207</definedName>
    <definedName name="cuatro" localSheetId="4">#REF!</definedName>
    <definedName name="cuatro" localSheetId="0">#REF!</definedName>
    <definedName name="cuatro" localSheetId="5">#REF!</definedName>
    <definedName name="cuatro" localSheetId="12">#REF!</definedName>
    <definedName name="cuatro" localSheetId="2">#REF!</definedName>
    <definedName name="cuatro" localSheetId="11">#REF!</definedName>
    <definedName name="cuatro" localSheetId="7">#REF!</definedName>
    <definedName name="cuatro">#REF!</definedName>
    <definedName name="cuotasem">'[4]Régimen financiero'!$E$3</definedName>
    <definedName name="DatodRamoUR">[30]DatosRamoUrEconomica!$A$1:$F$65536</definedName>
    <definedName name="DATOS" localSheetId="4">#REF!</definedName>
    <definedName name="DATOS" localSheetId="5">#REF!</definedName>
    <definedName name="Datos" localSheetId="12">#REF!</definedName>
    <definedName name="DATOS" localSheetId="11">#REF!</definedName>
    <definedName name="DATOS" localSheetId="7">#REF!</definedName>
    <definedName name="DATOS">#REF!</definedName>
    <definedName name="Datos_08_09_ServiciosPersonales" localSheetId="4">#REF!</definedName>
    <definedName name="Datos_08_09_ServiciosPersonales" localSheetId="5">#REF!</definedName>
    <definedName name="Datos_08_09_ServiciosPersonales" localSheetId="12">#REF!</definedName>
    <definedName name="Datos_08_09_ServiciosPersonales" localSheetId="11">#REF!</definedName>
    <definedName name="Datos_08_09_ServiciosPersonales" localSheetId="7">#REF!</definedName>
    <definedName name="Datos_08_09_ServiciosPersonales">#REF!</definedName>
    <definedName name="Datos_CRC">[31]Hoja1!$A$5:$D$45</definedName>
    <definedName name="Datos_Servicios_Personales" localSheetId="4">#REF!</definedName>
    <definedName name="Datos_Servicios_Personales" localSheetId="5">#REF!</definedName>
    <definedName name="Datos_Servicios_Personales" localSheetId="12">#REF!</definedName>
    <definedName name="Datos_Servicios_Personales" localSheetId="11">#REF!</definedName>
    <definedName name="Datos_Servicios_Personales" localSheetId="7">#REF!</definedName>
    <definedName name="Datos_Servicios_Personales">#REF!</definedName>
    <definedName name="datosb" localSheetId="4">#REF!</definedName>
    <definedName name="datosb" localSheetId="5">#REF!</definedName>
    <definedName name="datosb" localSheetId="12">#REF!</definedName>
    <definedName name="datosb" localSheetId="11">#REF!</definedName>
    <definedName name="datosb" localSheetId="7">#REF!</definedName>
    <definedName name="datosb">#REF!</definedName>
    <definedName name="DatosEconomica" localSheetId="4">#REF!</definedName>
    <definedName name="DatosEconomica" localSheetId="5">#REF!</definedName>
    <definedName name="DatosEconomica" localSheetId="12">#REF!</definedName>
    <definedName name="DatosEconomica" localSheetId="11">#REF!</definedName>
    <definedName name="DatosEconomica" localSheetId="7">#REF!</definedName>
    <definedName name="DatosEconomica">#REF!</definedName>
    <definedName name="DatosGrupoyModPp" localSheetId="4">#REF!</definedName>
    <definedName name="DatosGrupoyModPp" localSheetId="5">#REF!</definedName>
    <definedName name="DatosGrupoyModPp" localSheetId="12">#REF!</definedName>
    <definedName name="DatosGrupoyModPp" localSheetId="11">#REF!</definedName>
    <definedName name="DatosGrupoyModPp" localSheetId="7">#REF!</definedName>
    <definedName name="DatosGrupoyModPp">#REF!</definedName>
    <definedName name="DatosporProgPresupuestario" localSheetId="4">#REF!</definedName>
    <definedName name="DatosporProgPresupuestario" localSheetId="5">#REF!</definedName>
    <definedName name="DatosporProgPresupuestario" localSheetId="12">#REF!</definedName>
    <definedName name="DatosporProgPresupuestario" localSheetId="11">#REF!</definedName>
    <definedName name="DatosporProgPresupuestario" localSheetId="7">#REF!</definedName>
    <definedName name="DatosporProgPresupuestario">#REF!</definedName>
    <definedName name="DatosRamoFunción" localSheetId="4">#REF!</definedName>
    <definedName name="DatosRamoFunción" localSheetId="5">#REF!</definedName>
    <definedName name="DatosRamoFunción" localSheetId="12">#REF!</definedName>
    <definedName name="DatosRamoFunción" localSheetId="11">#REF!</definedName>
    <definedName name="DatosRamoFunción" localSheetId="7">#REF!</definedName>
    <definedName name="DatosRamoFunción">#REF!</definedName>
    <definedName name="DatosRamoUR" localSheetId="4">#REF!</definedName>
    <definedName name="DatosRamoUR" localSheetId="5">#REF!</definedName>
    <definedName name="DatosRamoUR" localSheetId="12">#REF!</definedName>
    <definedName name="DatosRamoUR" localSheetId="11">#REF!</definedName>
    <definedName name="DatosRamoUR" localSheetId="7">#REF!</definedName>
    <definedName name="DatosRamoUR">#REF!</definedName>
    <definedName name="ddd">[2]!AGO&amp;[2]!SEP&amp;[2]!OCT&amp;[2]!NOV&amp;[2]!DIC</definedName>
    <definedName name="dddd" localSheetId="4">#REF!</definedName>
    <definedName name="dddd" localSheetId="5">#REF!</definedName>
    <definedName name="dddd" localSheetId="12">#REF!</definedName>
    <definedName name="dddd" localSheetId="11">#REF!</definedName>
    <definedName name="dddd" localSheetId="7">#REF!</definedName>
    <definedName name="dddd">#REF!</definedName>
    <definedName name="ddddd">[32]Clas_Econ!$B$2:$M$25</definedName>
    <definedName name="defi">[2]!AGO&amp;[2]!SEP&amp;[2]!OCT&amp;[2]!NOV&amp;[2]!DIC</definedName>
    <definedName name="DEFICIT4" localSheetId="4">#REF!</definedName>
    <definedName name="DEFICIT4" localSheetId="5">#REF!</definedName>
    <definedName name="DEFICIT4" localSheetId="12">#REF!</definedName>
    <definedName name="DEFICIT4" localSheetId="11">#REF!</definedName>
    <definedName name="DEFICIT4" localSheetId="7">#REF!</definedName>
    <definedName name="DEFICIT4">#REF!</definedName>
    <definedName name="DESTINO" localSheetId="4">#REF!</definedName>
    <definedName name="DESTINO" localSheetId="0">#REF!</definedName>
    <definedName name="DESTINO" localSheetId="5">#REF!</definedName>
    <definedName name="DESTINO" localSheetId="12">#REF!</definedName>
    <definedName name="DESTINO" localSheetId="2">#REF!</definedName>
    <definedName name="DESTINO" localSheetId="11">#REF!</definedName>
    <definedName name="DESTINO" localSheetId="7">#REF!</definedName>
    <definedName name="DESTINO">#REF!</definedName>
    <definedName name="DFF" localSheetId="4">#REF!</definedName>
    <definedName name="DFF" localSheetId="0">#REF!</definedName>
    <definedName name="DFF" localSheetId="5">#REF!</definedName>
    <definedName name="DFF" localSheetId="12">#REF!</definedName>
    <definedName name="DFF" localSheetId="2">#REF!</definedName>
    <definedName name="DFF" localSheetId="11">#REF!</definedName>
    <definedName name="DFF" localSheetId="7">#REF!</definedName>
    <definedName name="DFF">#REF!</definedName>
    <definedName name="dfhzsdgzsd">[2]!AGO&amp;[2]!SEP&amp;[2]!OCT&amp;[2]!NOV&amp;[2]!DIC</definedName>
    <definedName name="DGD" localSheetId="4">#REF!</definedName>
    <definedName name="DGD" localSheetId="0">#REF!</definedName>
    <definedName name="DGD" localSheetId="5">#REF!</definedName>
    <definedName name="DGD" localSheetId="12">#REF!</definedName>
    <definedName name="DGD" localSheetId="2">#REF!</definedName>
    <definedName name="DGD" localSheetId="11">#REF!</definedName>
    <definedName name="DGD" localSheetId="7">#REF!</definedName>
    <definedName name="DGD">#REF!</definedName>
    <definedName name="DGDDG" localSheetId="4">#REF!</definedName>
    <definedName name="DGDDG" localSheetId="0">#REF!</definedName>
    <definedName name="DGDDG" localSheetId="5">#REF!</definedName>
    <definedName name="DGDDG" localSheetId="12">#REF!</definedName>
    <definedName name="DGDDG" localSheetId="2">#REF!</definedName>
    <definedName name="DGDDG" localSheetId="11">#REF!</definedName>
    <definedName name="DGDDG" localSheetId="7">#REF!</definedName>
    <definedName name="DGDDG">#REF!</definedName>
    <definedName name="DGDG" localSheetId="4">#REF!</definedName>
    <definedName name="DGDG" localSheetId="0">#REF!</definedName>
    <definedName name="DGDG" localSheetId="5">#REF!</definedName>
    <definedName name="DGDG" localSheetId="12">#REF!</definedName>
    <definedName name="DGDG" localSheetId="2">#REF!</definedName>
    <definedName name="DGDG" localSheetId="11">#REF!</definedName>
    <definedName name="DGDG" localSheetId="7">#REF!</definedName>
    <definedName name="DGDG">#REF!</definedName>
    <definedName name="DGDG1" localSheetId="4">#REF!</definedName>
    <definedName name="DGDG1" localSheetId="0">#REF!</definedName>
    <definedName name="DGDG1" localSheetId="5">#REF!</definedName>
    <definedName name="DGDG1" localSheetId="12">#REF!</definedName>
    <definedName name="DGDG1" localSheetId="2">#REF!</definedName>
    <definedName name="DGDG1" localSheetId="11">#REF!</definedName>
    <definedName name="DGDG1" localSheetId="7">#REF!</definedName>
    <definedName name="DGDG1">#REF!</definedName>
    <definedName name="DGGD" localSheetId="4">#REF!</definedName>
    <definedName name="DGGD" localSheetId="0">#REF!</definedName>
    <definedName name="DGGD" localSheetId="5">#REF!</definedName>
    <definedName name="DGGD" localSheetId="12">#REF!</definedName>
    <definedName name="DGGD" localSheetId="2">#REF!</definedName>
    <definedName name="DGGD" localSheetId="11">#REF!</definedName>
    <definedName name="DGGD" localSheetId="7">#REF!</definedName>
    <definedName name="DGGD">#REF!</definedName>
    <definedName name="DIC">"; DICIEMBRE.- "&amp;TEXT([9]edofza12!$C$24,"#,##0")</definedName>
    <definedName name="DIFERENCIAS">#N/A</definedName>
    <definedName name="direccion">'[33]ADEC II'!$B$9</definedName>
    <definedName name="directo" localSheetId="4">#REF!</definedName>
    <definedName name="directo" localSheetId="5">#REF!</definedName>
    <definedName name="directo" localSheetId="12">#REF!</definedName>
    <definedName name="directo" localSheetId="11">#REF!</definedName>
    <definedName name="directo" localSheetId="7">#REF!</definedName>
    <definedName name="directo">#REF!</definedName>
    <definedName name="directo03" localSheetId="4">#REF!</definedName>
    <definedName name="directo03" localSheetId="5">#REF!</definedName>
    <definedName name="directo03" localSheetId="12">#REF!</definedName>
    <definedName name="directo03" localSheetId="11">#REF!</definedName>
    <definedName name="directo03" localSheetId="7">#REF!</definedName>
    <definedName name="directo03">#REF!</definedName>
    <definedName name="directoc03" localSheetId="4">#REF!</definedName>
    <definedName name="directoc03" localSheetId="5">#REF!</definedName>
    <definedName name="directoc03" localSheetId="12">#REF!</definedName>
    <definedName name="directoc03" localSheetId="11">#REF!</definedName>
    <definedName name="directoc03" localSheetId="7">#REF!</definedName>
    <definedName name="directoc03">#REF!</definedName>
    <definedName name="directoppef" localSheetId="4">#REF!</definedName>
    <definedName name="directoppef" localSheetId="5">#REF!</definedName>
    <definedName name="directoppef" localSheetId="12">#REF!</definedName>
    <definedName name="directoppef" localSheetId="11">#REF!</definedName>
    <definedName name="directoppef" localSheetId="7">#REF!</definedName>
    <definedName name="directoppef">#REF!</definedName>
    <definedName name="DOLLY" localSheetId="4">#REF!</definedName>
    <definedName name="DOLLY" localSheetId="0">#REF!</definedName>
    <definedName name="DOLLY" localSheetId="5">#REF!</definedName>
    <definedName name="DOLLY" localSheetId="12">#REF!</definedName>
    <definedName name="DOLLY" localSheetId="2">#REF!</definedName>
    <definedName name="DOLLY" localSheetId="11">#REF!</definedName>
    <definedName name="DOLLY" localSheetId="7">#REF!</definedName>
    <definedName name="DOLLY">#REF!</definedName>
    <definedName name="DULCE" localSheetId="0">[34]DULCE!$A$5:$G$80</definedName>
    <definedName name="DULCE" localSheetId="5">[34]DULCE!$A$5:$G$80</definedName>
    <definedName name="DULCE" localSheetId="12">[34]DULCE!$A$5:$G$80</definedName>
    <definedName name="DULCE" localSheetId="2">[34]DULCE!$A$5:$G$80</definedName>
    <definedName name="DULCE" localSheetId="11">[34]DULCE!$A$5:$G$80</definedName>
    <definedName name="DULCE" localSheetId="7">[34]DULCE!$A$5:$G$80</definedName>
    <definedName name="DULCE">[16]DULCE!$B$8:$E$270</definedName>
    <definedName name="ECOADV" localSheetId="4">#REF!</definedName>
    <definedName name="ECOADV" localSheetId="5">#REF!</definedName>
    <definedName name="ECOADV" localSheetId="12">#REF!</definedName>
    <definedName name="ECOADV" localSheetId="11">#REF!</definedName>
    <definedName name="ECOADV" localSheetId="7">#REF!</definedName>
    <definedName name="ECOADV">#REF!</definedName>
    <definedName name="ECOADV1" localSheetId="4">#REF!</definedName>
    <definedName name="ECOADV1" localSheetId="5">#REF!</definedName>
    <definedName name="ECOADV1" localSheetId="12">#REF!</definedName>
    <definedName name="ECOADV1" localSheetId="11">#REF!</definedName>
    <definedName name="ECOADV1" localSheetId="7">#REF!</definedName>
    <definedName name="ECOADV1">#REF!</definedName>
    <definedName name="ECPD02">[35]ECPD!$F$2:$I$29</definedName>
    <definedName name="ECPD1">[35]ECPD!$A$2:$E$1001</definedName>
    <definedName name="ecpi" localSheetId="4">#REF!</definedName>
    <definedName name="ecpi" localSheetId="5">#REF!</definedName>
    <definedName name="ecpi" localSheetId="12">#REF!</definedName>
    <definedName name="ecpi" localSheetId="11">#REF!</definedName>
    <definedName name="ecpi" localSheetId="7">#REF!</definedName>
    <definedName name="ecpi">#REF!</definedName>
    <definedName name="ecpi03" localSheetId="4">#REF!</definedName>
    <definedName name="ecpi03" localSheetId="5">#REF!</definedName>
    <definedName name="ecpi03" localSheetId="12">#REF!</definedName>
    <definedName name="ecpi03" localSheetId="11">#REF!</definedName>
    <definedName name="ecpi03" localSheetId="7">#REF!</definedName>
    <definedName name="ecpi03">#REF!</definedName>
    <definedName name="ecpic03" localSheetId="4">#REF!</definedName>
    <definedName name="ecpic03" localSheetId="5">#REF!</definedName>
    <definedName name="ecpic03" localSheetId="12">#REF!</definedName>
    <definedName name="ecpic03" localSheetId="11">#REF!</definedName>
    <definedName name="ecpic03" localSheetId="7">#REF!</definedName>
    <definedName name="ecpic03">#REF!</definedName>
    <definedName name="ecpippef" localSheetId="4">#REF!</definedName>
    <definedName name="ecpippef" localSheetId="5">#REF!</definedName>
    <definedName name="ecpippef" localSheetId="12">#REF!</definedName>
    <definedName name="ecpippef" localSheetId="11">#REF!</definedName>
    <definedName name="ecpippef" localSheetId="7">#REF!</definedName>
    <definedName name="ecpippef">#REF!</definedName>
    <definedName name="ee" localSheetId="4">#REF!</definedName>
    <definedName name="ee" localSheetId="5">#REF!</definedName>
    <definedName name="ee" localSheetId="12">#REF!</definedName>
    <definedName name="ee" localSheetId="11">#REF!</definedName>
    <definedName name="ee" localSheetId="7">#REF!</definedName>
    <definedName name="ee">#REF!</definedName>
    <definedName name="ejer_2007" localSheetId="4">#REF!</definedName>
    <definedName name="ejer_2007" localSheetId="0">#REF!</definedName>
    <definedName name="ejer_2007" localSheetId="5">#REF!</definedName>
    <definedName name="ejer_2007" localSheetId="12">#REF!</definedName>
    <definedName name="ejer_2007" localSheetId="2">#REF!</definedName>
    <definedName name="ejer_2007" localSheetId="11">#REF!</definedName>
    <definedName name="ejer_2007" localSheetId="7">#REF!</definedName>
    <definedName name="ejer_2007">#REF!</definedName>
    <definedName name="ELOY" localSheetId="4">#REF!</definedName>
    <definedName name="ELOY" localSheetId="5">#REF!</definedName>
    <definedName name="ELOY" localSheetId="12">#REF!</definedName>
    <definedName name="ELOY" localSheetId="11">#REF!</definedName>
    <definedName name="ELOY" localSheetId="7">#REF!</definedName>
    <definedName name="ELOY">#REF!</definedName>
    <definedName name="ENE">"ENERO.- "&amp;TEXT([9]edofza01!$C$24,"#,##0")</definedName>
    <definedName name="entidades2002" localSheetId="4">#REF!</definedName>
    <definedName name="entidades2002" localSheetId="5">#REF!</definedName>
    <definedName name="entidades2002" localSheetId="12">#REF!</definedName>
    <definedName name="entidades2002" localSheetId="11">#REF!</definedName>
    <definedName name="entidades2002" localSheetId="7">#REF!</definedName>
    <definedName name="entidades2002">#REF!</definedName>
    <definedName name="entidadescierre2003" localSheetId="4">#REF!</definedName>
    <definedName name="entidadescierre2003" localSheetId="5">#REF!</definedName>
    <definedName name="entidadescierre2003" localSheetId="12">#REF!</definedName>
    <definedName name="entidadescierre2003" localSheetId="11">#REF!</definedName>
    <definedName name="entidadescierre2003" localSheetId="7">#REF!</definedName>
    <definedName name="entidadescierre2003">#REF!</definedName>
    <definedName name="EYM" localSheetId="4">[6]BANPRO99!#REF!</definedName>
    <definedName name="EYM" localSheetId="0">[6]BANPRO99!#REF!</definedName>
    <definedName name="EYM" localSheetId="5">[6]BANPRO99!#REF!</definedName>
    <definedName name="EYM" localSheetId="12">[6]BANPRO99!#REF!</definedName>
    <definedName name="EYM" localSheetId="11">[6]BANPRO99!#REF!</definedName>
    <definedName name="EYM" localSheetId="7">[6]BANPRO99!#REF!</definedName>
    <definedName name="EYM">[6]BANPRO99!#REF!</definedName>
    <definedName name="familias" localSheetId="4">#REF!</definedName>
    <definedName name="familias" localSheetId="5">#REF!</definedName>
    <definedName name="familias" localSheetId="12">#REF!</definedName>
    <definedName name="familias" localSheetId="11">#REF!</definedName>
    <definedName name="familias" localSheetId="7">#REF!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5">#REF!</definedName>
    <definedName name="FEB_URS" localSheetId="12">#REF!</definedName>
    <definedName name="FEB_URS" localSheetId="2">#REF!</definedName>
    <definedName name="FEB_URS" localSheetId="11">#REF!</definedName>
    <definedName name="FEB_URS" localSheetId="7">#REF!</definedName>
    <definedName name="FEB_URS">#REF!</definedName>
    <definedName name="FECHA">[3]CONTROL!$A$1</definedName>
    <definedName name="federalizado" localSheetId="4">#REF!</definedName>
    <definedName name="federalizado" localSheetId="5">#REF!</definedName>
    <definedName name="federalizado" localSheetId="12">#REF!</definedName>
    <definedName name="federalizado" localSheetId="11">#REF!</definedName>
    <definedName name="federalizado" localSheetId="7">#REF!</definedName>
    <definedName name="federalizado">#REF!</definedName>
    <definedName name="federalizado03" localSheetId="4">#REF!</definedName>
    <definedName name="federalizado03" localSheetId="5">#REF!</definedName>
    <definedName name="federalizado03" localSheetId="12">#REF!</definedName>
    <definedName name="federalizado03" localSheetId="11">#REF!</definedName>
    <definedName name="federalizado03" localSheetId="7">#REF!</definedName>
    <definedName name="federalizado03">#REF!</definedName>
    <definedName name="federalizadoc03" localSheetId="4">#REF!</definedName>
    <definedName name="federalizadoc03" localSheetId="5">#REF!</definedName>
    <definedName name="federalizadoc03" localSheetId="12">#REF!</definedName>
    <definedName name="federalizadoc03" localSheetId="11">#REF!</definedName>
    <definedName name="federalizadoc03" localSheetId="7">#REF!</definedName>
    <definedName name="federalizadoc03">#REF!</definedName>
    <definedName name="federalizadoppef" localSheetId="4">#REF!</definedName>
    <definedName name="federalizadoppef" localSheetId="5">#REF!</definedName>
    <definedName name="federalizadoppef" localSheetId="12">#REF!</definedName>
    <definedName name="federalizadoppef" localSheetId="11">#REF!</definedName>
    <definedName name="federalizadoppef" localSheetId="7">#REF!</definedName>
    <definedName name="federalizadoppef">#REF!</definedName>
    <definedName name="FERRO96" localSheetId="4">#REF!</definedName>
    <definedName name="FERRO96" localSheetId="5">#REF!</definedName>
    <definedName name="FERRO96" localSheetId="12">#REF!</definedName>
    <definedName name="FERRO96" localSheetId="11">#REF!</definedName>
    <definedName name="FERRO96" localSheetId="7">#REF!</definedName>
    <definedName name="FERRO96">#REF!</definedName>
    <definedName name="FIDUCIARIO" localSheetId="4">#REF!</definedName>
    <definedName name="FIDUCIARIO" localSheetId="5">#REF!</definedName>
    <definedName name="FIDUCIARIO" localSheetId="12">#REF!</definedName>
    <definedName name="FIDUCIARIO" localSheetId="11">#REF!</definedName>
    <definedName name="FIDUCIARIO" localSheetId="7">#REF!</definedName>
    <definedName name="FIDUCIARIO">#REF!</definedName>
    <definedName name="fiduciario1" localSheetId="4">#REF!</definedName>
    <definedName name="fiduciario1" localSheetId="5">#REF!</definedName>
    <definedName name="fiduciario1" localSheetId="12">#REF!</definedName>
    <definedName name="fiduciario1" localSheetId="11">#REF!</definedName>
    <definedName name="fiduciario1" localSheetId="7">#REF!</definedName>
    <definedName name="fiduciario1">#REF!</definedName>
    <definedName name="fiduciario10" localSheetId="4">#REF!</definedName>
    <definedName name="fiduciario10" localSheetId="5">#REF!</definedName>
    <definedName name="fiduciario10" localSheetId="12">#REF!</definedName>
    <definedName name="fiduciario10" localSheetId="11">#REF!</definedName>
    <definedName name="fiduciario10" localSheetId="7">#REF!</definedName>
    <definedName name="fiduciario10">#REF!</definedName>
    <definedName name="FIDUCIARIOS" localSheetId="4">#REF!</definedName>
    <definedName name="FIDUCIARIOS" localSheetId="5">#REF!</definedName>
    <definedName name="FIDUCIARIOS" localSheetId="12">#REF!</definedName>
    <definedName name="FIDUCIARIOS" localSheetId="11">#REF!</definedName>
    <definedName name="FIDUCIARIOS" localSheetId="7">#REF!</definedName>
    <definedName name="FIDUCIARIOS">#REF!</definedName>
    <definedName name="fiduciarios1" localSheetId="4">#REF!</definedName>
    <definedName name="fiduciarios1" localSheetId="5">#REF!</definedName>
    <definedName name="fiduciarios1" localSheetId="12">#REF!</definedName>
    <definedName name="fiduciarios1" localSheetId="11">#REF!</definedName>
    <definedName name="fiduciarios1" localSheetId="7">#REF!</definedName>
    <definedName name="fiduciarios1">#REF!</definedName>
    <definedName name="fiduciarios10" localSheetId="4">#REF!</definedName>
    <definedName name="fiduciarios10" localSheetId="5">#REF!</definedName>
    <definedName name="fiduciarios10" localSheetId="12">#REF!</definedName>
    <definedName name="fiduciarios10" localSheetId="11">#REF!</definedName>
    <definedName name="fiduciarios10" localSheetId="7">#REF!</definedName>
    <definedName name="fiduciarios10">#REF!</definedName>
    <definedName name="FORM" localSheetId="4">#REF!</definedName>
    <definedName name="FORM" localSheetId="5">#REF!</definedName>
    <definedName name="FORM" localSheetId="12">#REF!</definedName>
    <definedName name="FORM" localSheetId="11">#REF!</definedName>
    <definedName name="FORM" localSheetId="7">#REF!</definedName>
    <definedName name="FORM">#REF!</definedName>
    <definedName name="four" localSheetId="4">#REF!</definedName>
    <definedName name="four" localSheetId="0">#REF!</definedName>
    <definedName name="four" localSheetId="5">#REF!</definedName>
    <definedName name="four" localSheetId="12">#REF!</definedName>
    <definedName name="four" localSheetId="2">#REF!</definedName>
    <definedName name="four" localSheetId="11">#REF!</definedName>
    <definedName name="four" localSheetId="7">#REF!</definedName>
    <definedName name="four">#REF!</definedName>
    <definedName name="FUN" localSheetId="4">#REF!</definedName>
    <definedName name="FUN" localSheetId="0">#REF!</definedName>
    <definedName name="FUN" localSheetId="5">#REF!</definedName>
    <definedName name="FUN" localSheetId="12">#REF!</definedName>
    <definedName name="FUN" localSheetId="2">#REF!</definedName>
    <definedName name="FUN" localSheetId="11">#REF!</definedName>
    <definedName name="FUN" localSheetId="7">#REF!</definedName>
    <definedName name="FUN">#REF!</definedName>
    <definedName name="FUN_LEG" localSheetId="4">#REF!</definedName>
    <definedName name="FUN_LEG" localSheetId="0">#REF!</definedName>
    <definedName name="FUN_LEG" localSheetId="5">#REF!</definedName>
    <definedName name="FUN_LEG" localSheetId="12">#REF!</definedName>
    <definedName name="FUN_LEG" localSheetId="2">#REF!</definedName>
    <definedName name="FUN_LEG" localSheetId="11">#REF!</definedName>
    <definedName name="FUN_LEG" localSheetId="7">#REF!</definedName>
    <definedName name="FUN_LEG">#REF!</definedName>
    <definedName name="FUNCION" localSheetId="4">#REF!</definedName>
    <definedName name="FUNCION" localSheetId="0">#REF!</definedName>
    <definedName name="FUNCION" localSheetId="5">#REF!</definedName>
    <definedName name="FUNCION" localSheetId="12">#REF!</definedName>
    <definedName name="FUNCION" localSheetId="2">#REF!</definedName>
    <definedName name="FUNCION" localSheetId="11">#REF!</definedName>
    <definedName name="FUNCION" localSheetId="7">#REF!</definedName>
    <definedName name="FUNCION">#REF!</definedName>
    <definedName name="función" localSheetId="4">#REF!</definedName>
    <definedName name="función" localSheetId="5">#REF!</definedName>
    <definedName name="función" localSheetId="12">#REF!</definedName>
    <definedName name="función" localSheetId="11">#REF!</definedName>
    <definedName name="función" localSheetId="7">#REF!</definedName>
    <definedName name="función">#REF!</definedName>
    <definedName name="GABRIEL" localSheetId="0">[34]GABRIEL!$A$5:$G$68</definedName>
    <definedName name="GABRIEL" localSheetId="5">[34]GABRIEL!$A$5:$G$68</definedName>
    <definedName name="GABRIEL" localSheetId="12">[34]GABRIEL!$A$5:$G$68</definedName>
    <definedName name="GABRIEL" localSheetId="2">[34]GABRIEL!$A$5:$G$68</definedName>
    <definedName name="GABRIEL" localSheetId="11">[34]GABRIEL!$A$5:$G$68</definedName>
    <definedName name="GABRIEL" localSheetId="7">[34]GABRIEL!$A$5:$G$68</definedName>
    <definedName name="GABRIEL">[16]GABRIEL!$B$8:$E$270</definedName>
    <definedName name="GDGD" localSheetId="4">#REF!</definedName>
    <definedName name="GDGD" localSheetId="0">#REF!</definedName>
    <definedName name="GDGD" localSheetId="5">#REF!</definedName>
    <definedName name="GDGD" localSheetId="12">#REF!</definedName>
    <definedName name="GDGD" localSheetId="2">#REF!</definedName>
    <definedName name="GDGD" localSheetId="11">#REF!</definedName>
    <definedName name="GDGD" localSheetId="7">#REF!</definedName>
    <definedName name="GDGD">#REF!</definedName>
    <definedName name="GDGD1" localSheetId="4">#REF!</definedName>
    <definedName name="GDGD1" localSheetId="0">#REF!</definedName>
    <definedName name="GDGD1" localSheetId="5">#REF!</definedName>
    <definedName name="GDGD1" localSheetId="12">#REF!</definedName>
    <definedName name="GDGD1" localSheetId="2">#REF!</definedName>
    <definedName name="GDGD1" localSheetId="11">#REF!</definedName>
    <definedName name="GDGD1" localSheetId="7">#REF!</definedName>
    <definedName name="GDGD1">#REF!</definedName>
    <definedName name="geova" localSheetId="4">#REF!</definedName>
    <definedName name="geova" localSheetId="5">#REF!</definedName>
    <definedName name="geova" localSheetId="12">#REF!</definedName>
    <definedName name="geova" localSheetId="11">#REF!</definedName>
    <definedName name="geova" localSheetId="7">#REF!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5">#REF!</definedName>
    <definedName name="GGER" localSheetId="12">#REF!</definedName>
    <definedName name="GGER" localSheetId="2">#REF!</definedName>
    <definedName name="GGER" localSheetId="11">#REF!</definedName>
    <definedName name="GGER" localSheetId="7">#REF!</definedName>
    <definedName name="GGER">#REF!</definedName>
    <definedName name="ggg">[2]!FEB&amp;[2]!MAR&amp;[2]!ABR&amp;[2]!MAY&amp;[2]!JUN&amp;[2]!JUL</definedName>
    <definedName name="GPRG02" localSheetId="4">#REF!</definedName>
    <definedName name="GPRG02" localSheetId="5">#REF!</definedName>
    <definedName name="GPRG02" localSheetId="12">#REF!</definedName>
    <definedName name="GPRG02" localSheetId="11">#REF!</definedName>
    <definedName name="GPRG02" localSheetId="7">#REF!</definedName>
    <definedName name="GPRG02">#REF!</definedName>
    <definedName name="GPRG03" localSheetId="4">#REF!</definedName>
    <definedName name="GPRG03" localSheetId="5">#REF!</definedName>
    <definedName name="GPRG03" localSheetId="12">#REF!</definedName>
    <definedName name="GPRG03" localSheetId="11">#REF!</definedName>
    <definedName name="GPRG03" localSheetId="7">#REF!</definedName>
    <definedName name="GPRG03">#REF!</definedName>
    <definedName name="GPRG04" localSheetId="4">#REF!</definedName>
    <definedName name="GPRG04" localSheetId="5">#REF!</definedName>
    <definedName name="GPRG04" localSheetId="12">#REF!</definedName>
    <definedName name="GPRG04" localSheetId="11">#REF!</definedName>
    <definedName name="GPRG04" localSheetId="7">#REF!</definedName>
    <definedName name="GPRG04">#REF!</definedName>
    <definedName name="GPRG05" localSheetId="4">#REF!</definedName>
    <definedName name="GPRG05" localSheetId="5">#REF!</definedName>
    <definedName name="GPRG05" localSheetId="12">#REF!</definedName>
    <definedName name="GPRG05" localSheetId="11">#REF!</definedName>
    <definedName name="GPRG05" localSheetId="7">#REF!</definedName>
    <definedName name="GPRG05">#REF!</definedName>
    <definedName name="GPRG06" localSheetId="4">#REF!</definedName>
    <definedName name="GPRG06" localSheetId="5">#REF!</definedName>
    <definedName name="GPRG06" localSheetId="12">#REF!</definedName>
    <definedName name="GPRG06" localSheetId="11">#REF!</definedName>
    <definedName name="GPRG06" localSheetId="7">#REF!</definedName>
    <definedName name="GPRG06">#REF!</definedName>
    <definedName name="GPRG07" localSheetId="4">#REF!</definedName>
    <definedName name="GPRG07" localSheetId="5">#REF!</definedName>
    <definedName name="GPRG07" localSheetId="12">#REF!</definedName>
    <definedName name="GPRG07" localSheetId="11">#REF!</definedName>
    <definedName name="GPRG07" localSheetId="7">#REF!</definedName>
    <definedName name="GPRG07">#REF!</definedName>
    <definedName name="GPRG08" localSheetId="4">#REF!</definedName>
    <definedName name="GPRG08" localSheetId="5">#REF!</definedName>
    <definedName name="GPRG08" localSheetId="12">#REF!</definedName>
    <definedName name="GPRG08" localSheetId="11">#REF!</definedName>
    <definedName name="GPRG08" localSheetId="7">#REF!</definedName>
    <definedName name="GPRG08">#REF!</definedName>
    <definedName name="GPRG09" localSheetId="4">#REF!</definedName>
    <definedName name="GPRG09" localSheetId="5">#REF!</definedName>
    <definedName name="GPRG09" localSheetId="12">#REF!</definedName>
    <definedName name="GPRG09" localSheetId="11">#REF!</definedName>
    <definedName name="GPRG09" localSheetId="7">#REF!</definedName>
    <definedName name="GPRG09">#REF!</definedName>
    <definedName name="GPRG10" localSheetId="4">#REF!</definedName>
    <definedName name="GPRG10" localSheetId="5">#REF!</definedName>
    <definedName name="GPRG10" localSheetId="12">#REF!</definedName>
    <definedName name="GPRG10" localSheetId="11">#REF!</definedName>
    <definedName name="GPRG10" localSheetId="7">#REF!</definedName>
    <definedName name="GPRG10">#REF!</definedName>
    <definedName name="GPRG11" localSheetId="4">#REF!</definedName>
    <definedName name="GPRG11" localSheetId="5">#REF!</definedName>
    <definedName name="GPRG11" localSheetId="12">#REF!</definedName>
    <definedName name="GPRG11" localSheetId="11">#REF!</definedName>
    <definedName name="GPRG11" localSheetId="7">#REF!</definedName>
    <definedName name="GPRG11">#REF!</definedName>
    <definedName name="GPS" localSheetId="4">[6]BANPRO99!#REF!</definedName>
    <definedName name="GPS" localSheetId="0">[6]BANPRO99!#REF!</definedName>
    <definedName name="GPS" localSheetId="5">[6]BANPRO99!#REF!</definedName>
    <definedName name="GPS" localSheetId="12">[6]BANPRO99!#REF!</definedName>
    <definedName name="GPS" localSheetId="11">[6]BANPRO99!#REF!</definedName>
    <definedName name="GPS" localSheetId="7">[6]BANPRO99!#REF!</definedName>
    <definedName name="GPS">[6]BANPRO99!#REF!</definedName>
    <definedName name="_xlnm.Recorder" localSheetId="4">#REF!</definedName>
    <definedName name="_xlnm.Recorder" localSheetId="0">#REF!</definedName>
    <definedName name="_xlnm.Recorder" localSheetId="5">#REF!</definedName>
    <definedName name="_xlnm.Recorder" localSheetId="12">#REF!</definedName>
    <definedName name="_xlnm.Recorder" localSheetId="11">#REF!</definedName>
    <definedName name="_xlnm.Recorder" localSheetId="7">#REF!</definedName>
    <definedName name="_xlnm.Recorder">#REF!</definedName>
    <definedName name="GRAF" localSheetId="4">#REF!</definedName>
    <definedName name="GRAF" localSheetId="0">#REF!</definedName>
    <definedName name="GRAF" localSheetId="5">#REF!</definedName>
    <definedName name="GRAF" localSheetId="12">#REF!</definedName>
    <definedName name="GRAF" localSheetId="2">#REF!</definedName>
    <definedName name="GRAF" localSheetId="11">#REF!</definedName>
    <definedName name="GRAF" localSheetId="7">#REF!</definedName>
    <definedName name="GRAF">#REF!</definedName>
    <definedName name="grafica_aut" localSheetId="4">#REF!</definedName>
    <definedName name="grafica_aut" localSheetId="0">#REF!</definedName>
    <definedName name="grafica_aut" localSheetId="5">#REF!</definedName>
    <definedName name="grafica_aut" localSheetId="12">#REF!</definedName>
    <definedName name="grafica_aut" localSheetId="2">#REF!</definedName>
    <definedName name="grafica_aut" localSheetId="11">#REF!</definedName>
    <definedName name="grafica_aut" localSheetId="7">#REF!</definedName>
    <definedName name="grafica_aut">#REF!</definedName>
    <definedName name="GRAFICO" localSheetId="4">#REF!</definedName>
    <definedName name="GRAFICO" localSheetId="0">#REF!</definedName>
    <definedName name="GRAFICO" localSheetId="5">#REF!</definedName>
    <definedName name="GRAFICO" localSheetId="12">#REF!</definedName>
    <definedName name="GRAFICO" localSheetId="2">#REF!</definedName>
    <definedName name="GRAFICO" localSheetId="11">#REF!</definedName>
    <definedName name="GRAFICO" localSheetId="7">#REF!</definedName>
    <definedName name="GRAFICO">#REF!</definedName>
    <definedName name="GTOMEDES_OK" localSheetId="4">#REF!</definedName>
    <definedName name="GTOMEDES_OK" localSheetId="0">#REF!</definedName>
    <definedName name="GTOMEDES_OK" localSheetId="5">#REF!</definedName>
    <definedName name="GTOMEDES_OK" localSheetId="12">#REF!</definedName>
    <definedName name="GTOMEDES_OK" localSheetId="2">#REF!</definedName>
    <definedName name="GTOMEDES_OK" localSheetId="11">#REF!</definedName>
    <definedName name="GTOMEDES_OK" localSheetId="7">#REF!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4">#REF!</definedName>
    <definedName name="hoja1" localSheetId="5">#REF!</definedName>
    <definedName name="hoja1" localSheetId="12">#REF!</definedName>
    <definedName name="hoja1" localSheetId="11">#REF!</definedName>
    <definedName name="hoja1" localSheetId="7">#REF!</definedName>
    <definedName name="hoja1">#REF!</definedName>
    <definedName name="hoja2" localSheetId="4">#REF!</definedName>
    <definedName name="hoja2" localSheetId="5">#REF!</definedName>
    <definedName name="hoja2" localSheetId="12">#REF!</definedName>
    <definedName name="hoja2" localSheetId="11">#REF!</definedName>
    <definedName name="hoja2" localSheetId="7">#REF!</definedName>
    <definedName name="hoja2">#REF!</definedName>
    <definedName name="hoja3" localSheetId="4">#REF!</definedName>
    <definedName name="hoja3" localSheetId="5">#REF!</definedName>
    <definedName name="hoja3" localSheetId="12">#REF!</definedName>
    <definedName name="hoja3" localSheetId="11">#REF!</definedName>
    <definedName name="hoja3" localSheetId="7">#REF!</definedName>
    <definedName name="hoja3">#REF!</definedName>
    <definedName name="hoja4" localSheetId="4">#REF!+#REF!</definedName>
    <definedName name="hoja4" localSheetId="0">#REF!+#REF!</definedName>
    <definedName name="hoja4" localSheetId="5">#REF!+#REF!</definedName>
    <definedName name="hoja4" localSheetId="12">#REF!+#REF!</definedName>
    <definedName name="hoja4" localSheetId="11">#REF!+#REF!</definedName>
    <definedName name="hoja4" localSheetId="7">#REF!+#REF!</definedName>
    <definedName name="hoja4">#REF!+#REF!</definedName>
    <definedName name="HT_1" localSheetId="4">#REF!</definedName>
    <definedName name="HT_1" localSheetId="5">#REF!</definedName>
    <definedName name="HT_1" localSheetId="12">#REF!</definedName>
    <definedName name="HT_1" localSheetId="11">#REF!</definedName>
    <definedName name="HT_1" localSheetId="7">#REF!</definedName>
    <definedName name="HT_1">#REF!</definedName>
    <definedName name="I" localSheetId="4">#REF!</definedName>
    <definedName name="I" localSheetId="5">#REF!</definedName>
    <definedName name="I" localSheetId="12">#REF!</definedName>
    <definedName name="I" localSheetId="11">#REF!</definedName>
    <definedName name="I" localSheetId="7">#REF!</definedName>
    <definedName name="I">#REF!</definedName>
    <definedName name="iii" localSheetId="4">#REF!</definedName>
    <definedName name="iii" localSheetId="5">#REF!</definedName>
    <definedName name="iii" localSheetId="12">#REF!</definedName>
    <definedName name="iii" localSheetId="11">#REF!</definedName>
    <definedName name="iii" localSheetId="7">#REF!</definedName>
    <definedName name="iii">#REF!</definedName>
    <definedName name="IMP_APORTA" localSheetId="4">#REF!</definedName>
    <definedName name="IMP_APORTA" localSheetId="5">#REF!</definedName>
    <definedName name="IMP_APORTA" localSheetId="12">#REF!</definedName>
    <definedName name="IMP_APORTA" localSheetId="11">#REF!</definedName>
    <definedName name="IMP_APORTA" localSheetId="7">#REF!</definedName>
    <definedName name="IMP_APORTA">#REF!</definedName>
    <definedName name="IMP_BRUTOT" localSheetId="4">#REF!</definedName>
    <definedName name="IMP_BRUTOT" localSheetId="5">#REF!</definedName>
    <definedName name="IMP_BRUTOT" localSheetId="12">#REF!</definedName>
    <definedName name="IMP_BRUTOT" localSheetId="11">#REF!</definedName>
    <definedName name="IMP_BRUTOT" localSheetId="7">#REF!</definedName>
    <definedName name="IMP_BRUTOT">#REF!</definedName>
    <definedName name="imp_control" localSheetId="4">#REF!</definedName>
    <definedName name="imp_control" localSheetId="5">#REF!</definedName>
    <definedName name="imp_control" localSheetId="12">#REF!</definedName>
    <definedName name="imp_control" localSheetId="11">#REF!</definedName>
    <definedName name="imp_control" localSheetId="7">#REF!</definedName>
    <definedName name="imp_control">#REF!</definedName>
    <definedName name="Imprimir_área_IM" localSheetId="4">#REF!</definedName>
    <definedName name="Imprimir_área_IM" localSheetId="0">#REF!</definedName>
    <definedName name="Imprimir_área_IM" localSheetId="5">#REF!</definedName>
    <definedName name="Imprimir_área_IM" localSheetId="12">#REF!</definedName>
    <definedName name="Imprimir_área_IM" localSheetId="2">#REF!</definedName>
    <definedName name="Imprimir_área_IM" localSheetId="11">#REF!</definedName>
    <definedName name="Imprimir_área_IM" localSheetId="7">#REF!</definedName>
    <definedName name="Imprimir_área_IM">#REF!</definedName>
    <definedName name="IMSS96" localSheetId="4">#REF!</definedName>
    <definedName name="IMSS96" localSheetId="5">#REF!</definedName>
    <definedName name="IMSS96" localSheetId="12">#REF!</definedName>
    <definedName name="IMSS96" localSheetId="11">#REF!</definedName>
    <definedName name="IMSS96" localSheetId="7">#REF!</definedName>
    <definedName name="IMSS96">#REF!</definedName>
    <definedName name="IMSSE">'[22] '!$Z$99:$AE$143</definedName>
    <definedName name="IMSSM">'[22] '!$Z$51:$AE$95</definedName>
    <definedName name="IMSSO">'[22] '!$Z$3:$AE$47</definedName>
    <definedName name="ISSSTE96" localSheetId="4">#REF!</definedName>
    <definedName name="ISSSTE96" localSheetId="5">#REF!</definedName>
    <definedName name="ISSSTE96" localSheetId="12">#REF!</definedName>
    <definedName name="ISSSTE96" localSheetId="11">#REF!</definedName>
    <definedName name="ISSSTE96" localSheetId="7">#REF!</definedName>
    <definedName name="ISSSTE96">#REF!</definedName>
    <definedName name="ISSSTEE">'[22] '!$T$99:$Y$143</definedName>
    <definedName name="ISSSTEM">'[22] '!$T$51:$Y$95</definedName>
    <definedName name="ISSSTEO">'[22] '!$T$3:$Y$47</definedName>
    <definedName name="IV" localSheetId="4">[6]BANPRO99!#REF!</definedName>
    <definedName name="IV" localSheetId="0">[6]BANPRO99!#REF!</definedName>
    <definedName name="IV" localSheetId="5">[6]BANPRO99!#REF!</definedName>
    <definedName name="IV" localSheetId="12">[6]BANPRO99!#REF!</definedName>
    <definedName name="IV" localSheetId="11">[6]BANPRO99!#REF!</definedName>
    <definedName name="IV" localSheetId="7">[6]BANPRO99!#REF!</definedName>
    <definedName name="IV">[6]BANPRO99!#REF!</definedName>
    <definedName name="jjj" localSheetId="4">#REF!</definedName>
    <definedName name="jjj" localSheetId="5">#REF!</definedName>
    <definedName name="jjj" localSheetId="12">#REF!</definedName>
    <definedName name="jjj" localSheetId="11">#REF!</definedName>
    <definedName name="jjj" localSheetId="7">#REF!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5">#REF!</definedName>
    <definedName name="JUN" localSheetId="12">"; JUNIO.- "&amp;TEXT([9]edofza06!$C$24,"#,##0")</definedName>
    <definedName name="JUN" localSheetId="2">#REF!</definedName>
    <definedName name="JUN" localSheetId="11">#REF!</definedName>
    <definedName name="JUN" localSheetId="7">#REF!</definedName>
    <definedName name="JUN">#REF!</definedName>
    <definedName name="JUN_2" localSheetId="4">#REF!</definedName>
    <definedName name="JUN_2" localSheetId="0">#REF!</definedName>
    <definedName name="JUN_2" localSheetId="5">#REF!</definedName>
    <definedName name="JUN_2" localSheetId="12">#REF!</definedName>
    <definedName name="JUN_2" localSheetId="2">#REF!</definedName>
    <definedName name="JUN_2" localSheetId="11">#REF!</definedName>
    <definedName name="JUN_2" localSheetId="7">#REF!</definedName>
    <definedName name="JUN_2">#REF!</definedName>
    <definedName name="kkk" localSheetId="4">#REF!</definedName>
    <definedName name="kkk" localSheetId="5">#REF!</definedName>
    <definedName name="kkk" localSheetId="12">#REF!</definedName>
    <definedName name="kkk" localSheetId="11">#REF!</definedName>
    <definedName name="kkk" localSheetId="7">#REF!</definedName>
    <definedName name="kkk">#REF!</definedName>
    <definedName name="L_OC_DIC" localSheetId="4">#REF!</definedName>
    <definedName name="L_OC_DIC" localSheetId="0">#REF!</definedName>
    <definedName name="L_OC_DIC" localSheetId="5">#REF!</definedName>
    <definedName name="L_OC_DIC" localSheetId="12">#REF!</definedName>
    <definedName name="L_OC_DIC" localSheetId="2">#REF!</definedName>
    <definedName name="L_OC_DIC" localSheetId="11">#REF!</definedName>
    <definedName name="L_OC_DIC" localSheetId="7">#REF!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4">#REF!</definedName>
    <definedName name="libre" localSheetId="0">#REF!</definedName>
    <definedName name="libre" localSheetId="5">#REF!</definedName>
    <definedName name="libre" localSheetId="12">#REF!</definedName>
    <definedName name="libre" localSheetId="2">#REF!</definedName>
    <definedName name="libre" localSheetId="11">#REF!</definedName>
    <definedName name="libre" localSheetId="7">#REF!</definedName>
    <definedName name="libre">#REF!</definedName>
    <definedName name="LIQUI" localSheetId="4">#REF!</definedName>
    <definedName name="LIQUI" localSheetId="0">#REF!</definedName>
    <definedName name="LIQUI" localSheetId="5">#REF!</definedName>
    <definedName name="LIQUI" localSheetId="12">#REF!</definedName>
    <definedName name="LIQUI" localSheetId="2">#REF!</definedName>
    <definedName name="LIQUI" localSheetId="11">#REF!</definedName>
    <definedName name="LIQUI" localSheetId="7">#REF!</definedName>
    <definedName name="LIQUI">#REF!</definedName>
    <definedName name="lll">[2]!OCT&amp;[2]!NOV&amp;[2]!DIC</definedName>
    <definedName name="LOTE96" localSheetId="4">#REF!</definedName>
    <definedName name="LOTE96" localSheetId="5">#REF!</definedName>
    <definedName name="LOTE96" localSheetId="12">#REF!</definedName>
    <definedName name="LOTE96" localSheetId="11">#REF!</definedName>
    <definedName name="LOTE96" localSheetId="7">#REF!</definedName>
    <definedName name="LOTE96">#REF!</definedName>
    <definedName name="LUCY">#N/A</definedName>
    <definedName name="LYFC96" localSheetId="4">#REF!</definedName>
    <definedName name="LYFC96" localSheetId="5">#REF!</definedName>
    <definedName name="LYFC96" localSheetId="12">#REF!</definedName>
    <definedName name="LYFC96" localSheetId="11">#REF!</definedName>
    <definedName name="LYFC96" localSheetId="7">#REF!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5">#REF!,#REF!,#REF!,#REF!,#REF!</definedName>
    <definedName name="Marcelino_complemento" localSheetId="12">#REF!,#REF!,#REF!,#REF!,#REF!</definedName>
    <definedName name="Marcelino_complemento" localSheetId="2">#REF!,#REF!,#REF!,#REF!,#REF!</definedName>
    <definedName name="Marcelino_complemento" localSheetId="11">#REF!,#REF!,#REF!,#REF!,#REF!</definedName>
    <definedName name="Marcelino_complemento" localSheetId="7">#REF!,#REF!,#REF!,#REF!,#REF!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5">#REF!,#REF!,#REF!,#REF!,#REF!</definedName>
    <definedName name="Marcelino_Periodo" localSheetId="12">#REF!,#REF!,#REF!,#REF!,#REF!</definedName>
    <definedName name="Marcelino_Periodo" localSheetId="2">#REF!,#REF!,#REF!,#REF!,#REF!</definedName>
    <definedName name="Marcelino_Periodo" localSheetId="11">#REF!,#REF!,#REF!,#REF!,#REF!</definedName>
    <definedName name="Marcelino_Periodo" localSheetId="7">#REF!,#REF!,#REF!,#REF!,#REF!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0">[6]BANPRO99!#REF!</definedName>
    <definedName name="METAS" localSheetId="5">[6]BANPRO99!#REF!</definedName>
    <definedName name="METAS" localSheetId="12">[6]BANPRO99!#REF!</definedName>
    <definedName name="METAS" localSheetId="11">[6]BANPRO99!#REF!</definedName>
    <definedName name="METAS" localSheetId="7">[6]BANPRO99!#REF!</definedName>
    <definedName name="METAS">[6]BANPRO99!#REF!</definedName>
    <definedName name="Modif00" localSheetId="4">#REF!</definedName>
    <definedName name="Modif00" localSheetId="5">#REF!</definedName>
    <definedName name="Modif00" localSheetId="12">#REF!</definedName>
    <definedName name="Modif00" localSheetId="11">#REF!</definedName>
    <definedName name="Modif00" localSheetId="7">#REF!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4" hidden="1">#REF!</definedName>
    <definedName name="nuevo" localSheetId="5" hidden="1">#REF!</definedName>
    <definedName name="nuevo" localSheetId="12" hidden="1">#REF!</definedName>
    <definedName name="nuevo" localSheetId="11" hidden="1">#REF!</definedName>
    <definedName name="nuevo" localSheetId="7"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5">#REF!</definedName>
    <definedName name="OOO" localSheetId="12">#REF!</definedName>
    <definedName name="OOO" localSheetId="2">#REF!</definedName>
    <definedName name="OOO" localSheetId="11">#REF!</definedName>
    <definedName name="OOO" localSheetId="7">#REF!</definedName>
    <definedName name="OOO">#REF!</definedName>
    <definedName name="oooo" localSheetId="4">#REF!</definedName>
    <definedName name="oooo" localSheetId="5">#REF!</definedName>
    <definedName name="oooo" localSheetId="12">#REF!</definedName>
    <definedName name="oooo" localSheetId="11">#REF!</definedName>
    <definedName name="oooo" localSheetId="7">#REF!</definedName>
    <definedName name="oooo">#REF!</definedName>
    <definedName name="opc_1">[39]Listas!$A$1:$A$2</definedName>
    <definedName name="opc_2">[39]Listas!$B$1:$B$3</definedName>
    <definedName name="opc_3">[39]Listas!$C$1:$C$2</definedName>
    <definedName name="p" localSheetId="4">[40]SPC!#REF!</definedName>
    <definedName name="p" localSheetId="0">[40]SPC!#REF!</definedName>
    <definedName name="p" localSheetId="5">[40]SPC!#REF!</definedName>
    <definedName name="p" localSheetId="12">[40]SPC!#REF!</definedName>
    <definedName name="p" localSheetId="11">[40]SPC!#REF!</definedName>
    <definedName name="p" localSheetId="7">[40]SPC!#REF!</definedName>
    <definedName name="p">[40]SPC!#REF!</definedName>
    <definedName name="PAD" localSheetId="4">[6]BANPRO99!#REF!</definedName>
    <definedName name="PAD" localSheetId="0">[6]BANPRO99!#REF!</definedName>
    <definedName name="PAD" localSheetId="5">[6]BANPRO99!#REF!</definedName>
    <definedName name="PAD" localSheetId="12">[6]BANPRO99!#REF!</definedName>
    <definedName name="PAD" localSheetId="11">[6]BANPRO99!#REF!</definedName>
    <definedName name="PAD" localSheetId="7">[6]BANPRO99!#REF!</definedName>
    <definedName name="PAD">[6]BANPRO99!#REF!</definedName>
    <definedName name="papa">'[4]Premisas IMSS'!$M$15</definedName>
    <definedName name="PART" localSheetId="4">#REF!</definedName>
    <definedName name="PART" localSheetId="5">#REF!</definedName>
    <definedName name="PART" localSheetId="12">#REF!</definedName>
    <definedName name="PART" localSheetId="11">#REF!</definedName>
    <definedName name="PART" localSheetId="7">#REF!</definedName>
    <definedName name="PART">#REF!</definedName>
    <definedName name="PART1" localSheetId="4">#REF!</definedName>
    <definedName name="PART1" localSheetId="5">#REF!</definedName>
    <definedName name="PART1" localSheetId="12">#REF!</definedName>
    <definedName name="PART1" localSheetId="11">#REF!</definedName>
    <definedName name="PART1" localSheetId="7">#REF!</definedName>
    <definedName name="PART1">#REF!</definedName>
    <definedName name="PARTE" localSheetId="4">'[1]Mod Eco Controlados 99'!#REF!</definedName>
    <definedName name="PARTE" localSheetId="0">'[1]Mod Eco Controlados 99'!#REF!</definedName>
    <definedName name="PARTE" localSheetId="5">'[1]Mod Eco Controlados 99'!#REF!</definedName>
    <definedName name="PARTE" localSheetId="12">'[1]Mod Eco Controlados 99'!#REF!</definedName>
    <definedName name="PARTE" localSheetId="11">'[1]Mod Eco Controlados 99'!#REF!</definedName>
    <definedName name="PARTE" localSheetId="7">'[1]Mod Eco Controlados 99'!#REF!</definedName>
    <definedName name="PARTE">'[1]Mod Eco Controlados 99'!#REF!</definedName>
    <definedName name="Partida_4100_Capital" localSheetId="4">[23]ADEF01!#REF!</definedName>
    <definedName name="Partida_4100_Capital" localSheetId="0">[23]ADEF01!#REF!</definedName>
    <definedName name="Partida_4100_Capital" localSheetId="5">[23]ADEF01!#REF!</definedName>
    <definedName name="Partida_4100_Capital" localSheetId="12">[23]ADEF01!#REF!</definedName>
    <definedName name="Partida_4100_Capital" localSheetId="11">[23]ADEF01!#REF!</definedName>
    <definedName name="Partida_4100_Capital" localSheetId="7">[23]ADEF01!#REF!</definedName>
    <definedName name="Partida_4100_Capital">[23]ADEF01!#REF!</definedName>
    <definedName name="Partida_4200_Capital" localSheetId="4">[23]ADEF01!#REF!</definedName>
    <definedName name="Partida_4200_Capital" localSheetId="0">[23]ADEF01!#REF!</definedName>
    <definedName name="Partida_4200_Capital" localSheetId="5">[23]ADEF01!#REF!</definedName>
    <definedName name="Partida_4200_Capital" localSheetId="12">[23]ADEF01!#REF!</definedName>
    <definedName name="Partida_4200_Capital" localSheetId="11">[23]ADEF01!#REF!</definedName>
    <definedName name="Partida_4200_Capital" localSheetId="7">[23]ADEF01!#REF!</definedName>
    <definedName name="Partida_4200_Capital">[23]ADEF01!#REF!</definedName>
    <definedName name="Partida_4200_Corriente" localSheetId="4">[23]ADEF01!#REF!</definedName>
    <definedName name="Partida_4200_Corriente" localSheetId="0">[23]ADEF01!#REF!</definedName>
    <definedName name="Partida_4200_Corriente" localSheetId="5">[23]ADEF01!#REF!</definedName>
    <definedName name="Partida_4200_Corriente" localSheetId="12">[23]ADEF01!#REF!</definedName>
    <definedName name="Partida_4200_Corriente" localSheetId="11">[23]ADEF01!#REF!</definedName>
    <definedName name="Partida_4200_Corriente" localSheetId="7">[23]ADEF01!#REF!</definedName>
    <definedName name="Partida_4200_Corriente">[23]ADEF01!#REF!</definedName>
    <definedName name="Partida_4300_Capital" localSheetId="4">[23]ADEF01!#REF!</definedName>
    <definedName name="Partida_4300_Capital" localSheetId="0">[23]ADEF01!#REF!</definedName>
    <definedName name="Partida_4300_Capital" localSheetId="5">[23]ADEF01!#REF!</definedName>
    <definedName name="Partida_4300_Capital" localSheetId="12">[23]ADEF01!#REF!</definedName>
    <definedName name="Partida_4300_Capital" localSheetId="11">[23]ADEF01!#REF!</definedName>
    <definedName name="Partida_4300_Capital" localSheetId="7">[23]ADEF01!#REF!</definedName>
    <definedName name="Partida_4300_Capital">[23]ADEF01!#REF!</definedName>
    <definedName name="Partida_4300_Corriente" localSheetId="4">[23]ADEF01!#REF!</definedName>
    <definedName name="Partida_4300_Corriente" localSheetId="0">[23]ADEF01!#REF!</definedName>
    <definedName name="Partida_4300_Corriente" localSheetId="5">[23]ADEF01!#REF!</definedName>
    <definedName name="Partida_4300_Corriente" localSheetId="12">[23]ADEF01!#REF!</definedName>
    <definedName name="Partida_4300_Corriente" localSheetId="11">[23]ADEF01!#REF!</definedName>
    <definedName name="Partida_4300_Corriente" localSheetId="7">[23]ADEF01!#REF!</definedName>
    <definedName name="Partida_4300_Corriente">[23]ADEF01!#REF!</definedName>
    <definedName name="Partida_4400" localSheetId="4">[23]ADEF01!#REF!</definedName>
    <definedName name="Partida_4400" localSheetId="0">[23]ADEF01!#REF!</definedName>
    <definedName name="Partida_4400" localSheetId="5">[23]ADEF01!#REF!</definedName>
    <definedName name="Partida_4400" localSheetId="12">[23]ADEF01!#REF!</definedName>
    <definedName name="Partida_4400" localSheetId="11">[23]ADEF01!#REF!</definedName>
    <definedName name="Partida_4400" localSheetId="7">[23]ADEF01!#REF!</definedName>
    <definedName name="Partida_4400">[23]ADEF01!#REF!</definedName>
    <definedName name="Partida_4500_Capital" localSheetId="4">[23]ADEF01!#REF!</definedName>
    <definedName name="Partida_4500_Capital" localSheetId="0">[23]ADEF01!#REF!</definedName>
    <definedName name="Partida_4500_Capital" localSheetId="5">[23]ADEF01!#REF!</definedName>
    <definedName name="Partida_4500_Capital" localSheetId="12">[23]ADEF01!#REF!</definedName>
    <definedName name="Partida_4500_Capital" localSheetId="11">[23]ADEF01!#REF!</definedName>
    <definedName name="Partida_4500_Capital" localSheetId="7">[23]ADEF01!#REF!</definedName>
    <definedName name="Partida_4500_Capital">[23]ADEF01!#REF!</definedName>
    <definedName name="Partida_4600_Capital" localSheetId="4">[23]ADEF01!#REF!</definedName>
    <definedName name="Partida_4600_Capital" localSheetId="0">[23]ADEF01!#REF!</definedName>
    <definedName name="Partida_4600_Capital" localSheetId="5">[23]ADEF01!#REF!</definedName>
    <definedName name="Partida_4600_Capital" localSheetId="12">[23]ADEF01!#REF!</definedName>
    <definedName name="Partida_4600_Capital" localSheetId="11">[23]ADEF01!#REF!</definedName>
    <definedName name="Partida_4600_Capital" localSheetId="7">[23]ADEF01!#REF!</definedName>
    <definedName name="Partida_4600_Capital">[23]ADEF01!#REF!</definedName>
    <definedName name="Partida_4700_Capital" localSheetId="4">[23]ADEF01!#REF!</definedName>
    <definedName name="Partida_4700_Capital" localSheetId="0">[23]ADEF01!#REF!</definedName>
    <definedName name="Partida_4700_Capital" localSheetId="5">[23]ADEF01!#REF!</definedName>
    <definedName name="Partida_4700_Capital" localSheetId="12">[23]ADEF01!#REF!</definedName>
    <definedName name="Partida_4700_Capital" localSheetId="11">[23]ADEF01!#REF!</definedName>
    <definedName name="Partida_4700_Capital" localSheetId="7">[23]ADEF01!#REF!</definedName>
    <definedName name="Partida_4700_Capital">[23]ADEF01!#REF!</definedName>
    <definedName name="Partida_4700_Corriente" localSheetId="4">[23]ADEF01!#REF!</definedName>
    <definedName name="Partida_4700_Corriente" localSheetId="0">[23]ADEF01!#REF!</definedName>
    <definedName name="Partida_4700_Corriente" localSheetId="5">[23]ADEF01!#REF!</definedName>
    <definedName name="Partida_4700_Corriente" localSheetId="12">[23]ADEF01!#REF!</definedName>
    <definedName name="Partida_4700_Corriente" localSheetId="11">[23]ADEF01!#REF!</definedName>
    <definedName name="Partida_4700_Corriente" localSheetId="7">[23]ADEF01!#REF!</definedName>
    <definedName name="Partida_4700_Corriente">[23]ADEF01!#REF!</definedName>
    <definedName name="PASTA" localSheetId="4">#REF!</definedName>
    <definedName name="PASTA" localSheetId="0">#REF!</definedName>
    <definedName name="PASTA" localSheetId="5">#REF!</definedName>
    <definedName name="PASTA" localSheetId="12">#REF!</definedName>
    <definedName name="PASTA" localSheetId="2">#REF!</definedName>
    <definedName name="PASTA" localSheetId="11">#REF!</definedName>
    <definedName name="PASTA" localSheetId="7">#REF!</definedName>
    <definedName name="PASTA">#REF!</definedName>
    <definedName name="PAULA" localSheetId="0">[34]PAULA!$A$5:$G$95</definedName>
    <definedName name="PAULA" localSheetId="5">[34]PAULA!$A$5:$G$95</definedName>
    <definedName name="PAULA" localSheetId="12">[34]PAULA!$A$5:$G$95</definedName>
    <definedName name="PAULA" localSheetId="2">[34]PAULA!$A$5:$G$95</definedName>
    <definedName name="PAULA" localSheetId="11">[34]PAULA!$A$5:$G$95</definedName>
    <definedName name="PAULA" localSheetId="7">[34]PAULA!$A$5:$G$95</definedName>
    <definedName name="PAULA">[16]PAULA!$B$8:$F$270</definedName>
    <definedName name="PCONS" localSheetId="4">[6]BANPRO99!#REF!</definedName>
    <definedName name="PCONS" localSheetId="0">[6]BANPRO99!#REF!</definedName>
    <definedName name="PCONS" localSheetId="5">[6]BANPRO99!#REF!</definedName>
    <definedName name="PCONS" localSheetId="12">[6]BANPRO99!#REF!</definedName>
    <definedName name="PCONS" localSheetId="11">[6]BANPRO99!#REF!</definedName>
    <definedName name="PCONS" localSheetId="7">[6]BANPRO99!#REF!</definedName>
    <definedName name="PCONS">[6]BANPRO99!#REF!</definedName>
    <definedName name="pec" localSheetId="4">#REF!</definedName>
    <definedName name="pec" localSheetId="5">#REF!</definedName>
    <definedName name="pec" localSheetId="12">#REF!</definedName>
    <definedName name="pec" localSheetId="11">#REF!</definedName>
    <definedName name="pec" localSheetId="7">#REF!</definedName>
    <definedName name="pec">#REF!</definedName>
    <definedName name="pef" localSheetId="4">#REF!</definedName>
    <definedName name="pef" localSheetId="5">#REF!</definedName>
    <definedName name="pef" localSheetId="12">#REF!</definedName>
    <definedName name="pef" localSheetId="11">#REF!</definedName>
    <definedName name="pef" localSheetId="7">#REF!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0">[6]BANPRO99!#REF!</definedName>
    <definedName name="PEyM" localSheetId="5">[6]BANPRO99!#REF!</definedName>
    <definedName name="PEyM" localSheetId="12">[6]BANPRO99!#REF!</definedName>
    <definedName name="PEyM" localSheetId="11">[6]BANPRO99!#REF!</definedName>
    <definedName name="PEyM" localSheetId="7">[6]BANPRO99!#REF!</definedName>
    <definedName name="PEyM">[6]BANPRO99!#REF!</definedName>
    <definedName name="PGPS" localSheetId="4">[6]BANPRO99!#REF!</definedName>
    <definedName name="PGPS" localSheetId="0">[6]BANPRO99!#REF!</definedName>
    <definedName name="PGPS" localSheetId="5">[6]BANPRO99!#REF!</definedName>
    <definedName name="PGPS" localSheetId="12">[6]BANPRO99!#REF!</definedName>
    <definedName name="PGPS" localSheetId="11">[6]BANPRO99!#REF!</definedName>
    <definedName name="PGPS" localSheetId="7">[6]BANPRO99!#REF!</definedName>
    <definedName name="PGPS">[6]BANPRO99!#REF!</definedName>
    <definedName name="PIBR" localSheetId="4">#REF!</definedName>
    <definedName name="PIBR" localSheetId="5">#REF!</definedName>
    <definedName name="PIBR" localSheetId="12">#REF!</definedName>
    <definedName name="PIBR" localSheetId="11">#REF!</definedName>
    <definedName name="PIBR" localSheetId="7">#REF!</definedName>
    <definedName name="PIBR">#REF!</definedName>
    <definedName name="PIV" localSheetId="4">[6]BANPRO99!#REF!</definedName>
    <definedName name="PIV" localSheetId="0">[6]BANPRO99!#REF!</definedName>
    <definedName name="PIV" localSheetId="5">[6]BANPRO99!#REF!</definedName>
    <definedName name="PIV" localSheetId="12">[6]BANPRO99!#REF!</definedName>
    <definedName name="PIV" localSheetId="11">[6]BANPRO99!#REF!</definedName>
    <definedName name="PIV" localSheetId="7">[6]BANPRO99!#REF!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5">#REF!</definedName>
    <definedName name="POR" localSheetId="12">#REF!</definedName>
    <definedName name="POR" localSheetId="2">#REF!</definedName>
    <definedName name="POR" localSheetId="11">#REF!</definedName>
    <definedName name="POR" localSheetId="7">#REF!</definedName>
    <definedName name="POR">#REF!</definedName>
    <definedName name="porcentaje" localSheetId="4">'[24]BASE DEFINITIVA 2002'!#REF!</definedName>
    <definedName name="porcentaje" localSheetId="0">'[24]BASE DEFINITIVA 2002'!#REF!</definedName>
    <definedName name="porcentaje" localSheetId="5">'[24]BASE DEFINITIVA 2002'!#REF!</definedName>
    <definedName name="porcentaje" localSheetId="12">'[24]BASE DEFINITIVA 2002'!#REF!</definedName>
    <definedName name="porcentaje" localSheetId="11">'[24]BASE DEFINITIVA 2002'!#REF!</definedName>
    <definedName name="porcentaje" localSheetId="7">'[24]BASE DEFINITIVA 2002'!#REF!</definedName>
    <definedName name="porcentaje">'[24]BASE DEFINITIVA 2002'!#REF!</definedName>
    <definedName name="pppp" localSheetId="4">#REF!</definedName>
    <definedName name="pppp" localSheetId="5">#REF!</definedName>
    <definedName name="pppp" localSheetId="12">#REF!</definedName>
    <definedName name="pppp" localSheetId="11">#REF!</definedName>
    <definedName name="pppp" localSheetId="7">#REF!</definedName>
    <definedName name="pppp">#REF!</definedName>
    <definedName name="PRCV" localSheetId="4">[6]BANPRO99!#REF!</definedName>
    <definedName name="PRCV" localSheetId="0">[6]BANPRO99!#REF!</definedName>
    <definedName name="PRCV" localSheetId="5">[6]BANPRO99!#REF!</definedName>
    <definedName name="PRCV" localSheetId="12">[6]BANPRO99!#REF!</definedName>
    <definedName name="PRCV" localSheetId="11">[6]BANPRO99!#REF!</definedName>
    <definedName name="PRCV" localSheetId="7">[6]BANPRO99!#REF!</definedName>
    <definedName name="PRCV">[6]BANPRO99!#REF!</definedName>
    <definedName name="PRESUPUESTO_1997" localSheetId="4">#REF!</definedName>
    <definedName name="PRESUPUESTO_1997" localSheetId="5">#REF!</definedName>
    <definedName name="PRESUPUESTO_1997" localSheetId="12">#REF!</definedName>
    <definedName name="PRESUPUESTO_1997" localSheetId="11">#REF!</definedName>
    <definedName name="PRESUPUESTO_1997" localSheetId="7">#REF!</definedName>
    <definedName name="PRESUPUESTO_1997">#REF!</definedName>
    <definedName name="PRIMAPS">#N/A</definedName>
    <definedName name="Print_Area_MI" localSheetId="4">[19]FP1996!#REF!</definedName>
    <definedName name="Print_Area_MI" localSheetId="0">[19]FP1996!#REF!</definedName>
    <definedName name="Print_Area_MI" localSheetId="5">[19]FP1996!#REF!</definedName>
    <definedName name="Print_Area_MI" localSheetId="12">[19]FP1996!#REF!</definedName>
    <definedName name="Print_Area_MI" localSheetId="11">[19]FP1996!#REF!</definedName>
    <definedName name="Print_Area_MI" localSheetId="7">[19]FP1996!#REF!</definedName>
    <definedName name="Print_Area_MI">[19]FP1996!#REF!</definedName>
    <definedName name="prior">'[41]sal 2'!$A$26:$AD$548</definedName>
    <definedName name="Prioritarios" localSheetId="4">#REF!</definedName>
    <definedName name="Prioritarios" localSheetId="5">#REF!</definedName>
    <definedName name="Prioritarios" localSheetId="12">#REF!</definedName>
    <definedName name="Prioritarios" localSheetId="11">#REF!</definedName>
    <definedName name="Prioritarios" localSheetId="7">#REF!</definedName>
    <definedName name="Prioritarios">#REF!</definedName>
    <definedName name="programas" localSheetId="4">#REF!</definedName>
    <definedName name="programas" localSheetId="5">#REF!</definedName>
    <definedName name="programas" localSheetId="12">#REF!</definedName>
    <definedName name="programas" localSheetId="11">#REF!</definedName>
    <definedName name="programas" localSheetId="7">#REF!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0">[6]BANPRO99!#REF!</definedName>
    <definedName name="PRT" localSheetId="5">[6]BANPRO99!#REF!</definedName>
    <definedName name="PRT" localSheetId="12">[6]BANPRO99!#REF!</definedName>
    <definedName name="PRT" localSheetId="11">[6]BANPRO99!#REF!</definedName>
    <definedName name="PRT" localSheetId="7">[6]BANPRO99!#REF!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0">[6]BANPRO99!#REF!</definedName>
    <definedName name="PSF" localSheetId="5">[6]BANPRO99!#REF!</definedName>
    <definedName name="PSF" localSheetId="12">[6]BANPRO99!#REF!</definedName>
    <definedName name="PSF" localSheetId="11">[6]BANPRO99!#REF!</definedName>
    <definedName name="PSF" localSheetId="7">[6]BANPRO99!#REF!</definedName>
    <definedName name="PSF">[6]BANPRO99!#REF!</definedName>
    <definedName name="PTA" localSheetId="4">#REF!</definedName>
    <definedName name="PTA" localSheetId="0">#REF!</definedName>
    <definedName name="PTA" localSheetId="5">#REF!</definedName>
    <definedName name="pta" localSheetId="12">#REF!</definedName>
    <definedName name="PTA" localSheetId="2">#REF!</definedName>
    <definedName name="PTA" localSheetId="11">#REF!</definedName>
    <definedName name="PTA" localSheetId="7">#REF!</definedName>
    <definedName name="PTA">#REF!</definedName>
    <definedName name="ptb" localSheetId="4">#REF!</definedName>
    <definedName name="ptb" localSheetId="5">#REF!</definedName>
    <definedName name="ptb" localSheetId="12">#REF!</definedName>
    <definedName name="ptb" localSheetId="11">#REF!</definedName>
    <definedName name="ptb" localSheetId="7">#REF!</definedName>
    <definedName name="ptb">#REF!</definedName>
    <definedName name="ptc" localSheetId="4">#REF!</definedName>
    <definedName name="ptc" localSheetId="5">#REF!</definedName>
    <definedName name="ptc" localSheetId="12">#REF!</definedName>
    <definedName name="ptc" localSheetId="11">#REF!</definedName>
    <definedName name="ptc" localSheetId="7">#REF!</definedName>
    <definedName name="ptc">#REF!</definedName>
    <definedName name="ptd" localSheetId="4">#REF!</definedName>
    <definedName name="ptd" localSheetId="5">#REF!</definedName>
    <definedName name="ptd" localSheetId="12">#REF!</definedName>
    <definedName name="ptd" localSheetId="11">#REF!</definedName>
    <definedName name="ptd" localSheetId="7">#REF!</definedName>
    <definedName name="ptd">#REF!</definedName>
    <definedName name="pte" localSheetId="4">#REF!</definedName>
    <definedName name="pte" localSheetId="5">#REF!</definedName>
    <definedName name="pte" localSheetId="12">#REF!</definedName>
    <definedName name="pte" localSheetId="11">#REF!</definedName>
    <definedName name="pte" localSheetId="7">#REF!</definedName>
    <definedName name="pte">#REF!</definedName>
    <definedName name="QQQ" localSheetId="4">#REF!</definedName>
    <definedName name="QQQ" localSheetId="5">#REF!</definedName>
    <definedName name="QQQ" localSheetId="12">#REF!</definedName>
    <definedName name="QQQ" localSheetId="11">#REF!</definedName>
    <definedName name="QQQ" localSheetId="7">#REF!</definedName>
    <definedName name="QQQ">#REF!</definedName>
    <definedName name="qww">[2]!FEB&amp;[2]!MAR&amp;[2]!ABR&amp;[2]!MAY&amp;[2]!JUN&amp;[2]!JUL</definedName>
    <definedName name="R_Bife">'[42]ADEC II'!$A$1:$A$1016</definedName>
    <definedName name="Ramo" localSheetId="4">#REF!</definedName>
    <definedName name="Ramo" localSheetId="5">#REF!</definedName>
    <definedName name="Ramo" localSheetId="12">#REF!</definedName>
    <definedName name="Ramo" localSheetId="11">#REF!</definedName>
    <definedName name="Ramo" localSheetId="7">#REF!</definedName>
    <definedName name="Ramo">#REF!</definedName>
    <definedName name="Ramo_Rubro" localSheetId="4">#REF!</definedName>
    <definedName name="Ramo_Rubro" localSheetId="5">#REF!</definedName>
    <definedName name="Ramo_Rubro" localSheetId="12">#REF!</definedName>
    <definedName name="Ramo_Rubro" localSheetId="11">#REF!</definedName>
    <definedName name="Ramo_Rubro" localSheetId="7">#REF!</definedName>
    <definedName name="Ramo_Rubro">#REF!</definedName>
    <definedName name="ramoscierredos2003" localSheetId="4">#REF!</definedName>
    <definedName name="ramoscierredos2003" localSheetId="5">#REF!</definedName>
    <definedName name="ramoscierredos2003" localSheetId="12">#REF!</definedName>
    <definedName name="ramoscierredos2003" localSheetId="11">#REF!</definedName>
    <definedName name="ramoscierredos2003" localSheetId="7">#REF!</definedName>
    <definedName name="ramoscierredos2003">#REF!</definedName>
    <definedName name="ramoscierreuno2003" localSheetId="4">#REF!</definedName>
    <definedName name="ramoscierreuno2003" localSheetId="5">#REF!</definedName>
    <definedName name="ramoscierreuno2003" localSheetId="12">#REF!</definedName>
    <definedName name="ramoscierreuno2003" localSheetId="11">#REF!</definedName>
    <definedName name="ramoscierreuno2003" localSheetId="7">#REF!</definedName>
    <definedName name="ramoscierreuno2003">#REF!</definedName>
    <definedName name="ramosdos2002" localSheetId="4">#REF!</definedName>
    <definedName name="ramosdos2002" localSheetId="5">#REF!</definedName>
    <definedName name="ramosdos2002" localSheetId="12">#REF!</definedName>
    <definedName name="ramosdos2002" localSheetId="11">#REF!</definedName>
    <definedName name="ramosdos2002" localSheetId="7">#REF!</definedName>
    <definedName name="ramosdos2002">#REF!</definedName>
    <definedName name="ramosuno2002" localSheetId="4">#REF!</definedName>
    <definedName name="ramosuno2002" localSheetId="5">#REF!</definedName>
    <definedName name="ramosuno2002" localSheetId="12">#REF!</definedName>
    <definedName name="ramosuno2002" localSheetId="11">#REF!</definedName>
    <definedName name="ramosuno2002" localSheetId="7">#REF!</definedName>
    <definedName name="ramosuno2002">#REF!</definedName>
    <definedName name="RANGO">#N/A</definedName>
    <definedName name="RANGO2">#N/A</definedName>
    <definedName name="RCV" localSheetId="4">[6]BANPRO99!#REF!</definedName>
    <definedName name="RCV" localSheetId="0">[6]BANPRO99!#REF!</definedName>
    <definedName name="RCV" localSheetId="5">[6]BANPRO99!#REF!</definedName>
    <definedName name="RCV" localSheetId="12">[6]BANPRO99!#REF!</definedName>
    <definedName name="RCV" localSheetId="11">[6]BANPRO99!#REF!</definedName>
    <definedName name="RCV" localSheetId="7">[6]BANPRO99!#REF!</definedName>
    <definedName name="RCV">[6]BANPRO99!#REF!</definedName>
    <definedName name="reducciones" localSheetId="4">#REF!</definedName>
    <definedName name="reducciones" localSheetId="5">#REF!</definedName>
    <definedName name="reducciones" localSheetId="12">#REF!</definedName>
    <definedName name="reducciones" localSheetId="11">#REF!</definedName>
    <definedName name="reducciones" localSheetId="7">#REF!</definedName>
    <definedName name="reducciones">#REF!</definedName>
    <definedName name="REG">#N/A</definedName>
    <definedName name="REPORTO" localSheetId="4">#REF!</definedName>
    <definedName name="REPORTO" localSheetId="5">#REF!</definedName>
    <definedName name="REPORTO" localSheetId="12">#REF!</definedName>
    <definedName name="REPORTO" localSheetId="11">#REF!</definedName>
    <definedName name="REPORTO" localSheetId="7">#REF!</definedName>
    <definedName name="REPORTO">#REF!</definedName>
    <definedName name="res" localSheetId="4">#REF!</definedName>
    <definedName name="res" localSheetId="5">#REF!</definedName>
    <definedName name="res" localSheetId="12">#REF!</definedName>
    <definedName name="res" localSheetId="11">#REF!</definedName>
    <definedName name="res" localSheetId="7">#REF!</definedName>
    <definedName name="res">#REF!</definedName>
    <definedName name="RF" localSheetId="4">[6]BANPRO99!#REF!</definedName>
    <definedName name="RF" localSheetId="0">[6]BANPRO99!#REF!</definedName>
    <definedName name="RF" localSheetId="5">[6]BANPRO99!#REF!</definedName>
    <definedName name="RF" localSheetId="12">[6]BANPRO99!#REF!</definedName>
    <definedName name="RF" localSheetId="11">[6]BANPRO99!#REF!</definedName>
    <definedName name="RF" localSheetId="7">[6]BANPRO99!#REF!</definedName>
    <definedName name="RF">[6]BANPRO99!#REF!</definedName>
    <definedName name="RP" localSheetId="4">[6]BANPRO99!#REF!</definedName>
    <definedName name="RP" localSheetId="0">[6]BANPRO99!#REF!</definedName>
    <definedName name="RP" localSheetId="5">[6]BANPRO99!#REF!</definedName>
    <definedName name="RP" localSheetId="12">[6]BANPRO99!#REF!</definedName>
    <definedName name="RP" localSheetId="11">[6]BANPRO99!#REF!</definedName>
    <definedName name="RP" localSheetId="7">[6]BANPRO99!#REF!</definedName>
    <definedName name="RP">[6]BANPRO99!#REF!</definedName>
    <definedName name="RT" localSheetId="4">[6]BANPRO99!#REF!</definedName>
    <definedName name="RT" localSheetId="0">[6]BANPRO99!#REF!</definedName>
    <definedName name="RT" localSheetId="5">[6]BANPRO99!#REF!</definedName>
    <definedName name="RT" localSheetId="12">[6]BANPRO99!#REF!</definedName>
    <definedName name="RT" localSheetId="11">[6]BANPRO99!#REF!</definedName>
    <definedName name="RT" localSheetId="7">[6]BANPRO99!#REF!</definedName>
    <definedName name="RT">[6]BANPRO99!#REF!</definedName>
    <definedName name="sa" localSheetId="4">#REF!</definedName>
    <definedName name="sa" localSheetId="5">#REF!</definedName>
    <definedName name="sa" localSheetId="12">#REF!</definedName>
    <definedName name="sa" localSheetId="11">#REF!</definedName>
    <definedName name="sa" localSheetId="7">#REF!</definedName>
    <definedName name="sa">#REF!</definedName>
    <definedName name="sb" localSheetId="4">#REF!</definedName>
    <definedName name="sb" localSheetId="5">#REF!</definedName>
    <definedName name="sb" localSheetId="12">#REF!</definedName>
    <definedName name="sb" localSheetId="11">#REF!</definedName>
    <definedName name="sb" localSheetId="7">#REF!</definedName>
    <definedName name="sb">#REF!</definedName>
    <definedName name="sc" localSheetId="4">#REF!</definedName>
    <definedName name="sc" localSheetId="5">#REF!</definedName>
    <definedName name="sc" localSheetId="12">#REF!</definedName>
    <definedName name="sc" localSheetId="11">#REF!</definedName>
    <definedName name="sc" localSheetId="7">#REF!</definedName>
    <definedName name="sc">#REF!</definedName>
    <definedName name="SCHP">'[4]Premisas IMSS'!$M$13</definedName>
    <definedName name="sd" localSheetId="4">#REF!</definedName>
    <definedName name="sd" localSheetId="5">#REF!</definedName>
    <definedName name="sd" localSheetId="12">#REF!</definedName>
    <definedName name="sd" localSheetId="11">#REF!</definedName>
    <definedName name="sd" localSheetId="7">#REF!</definedName>
    <definedName name="sd">#REF!</definedName>
    <definedName name="se" localSheetId="4">#REF!</definedName>
    <definedName name="se" localSheetId="5">#REF!</definedName>
    <definedName name="se" localSheetId="12">#REF!</definedName>
    <definedName name="se" localSheetId="11">#REF!</definedName>
    <definedName name="se" localSheetId="7">#REF!</definedName>
    <definedName name="se">#REF!</definedName>
    <definedName name="SEG_ENE">'[43]2da. ENERO-2000'!$A$10:$K$927</definedName>
    <definedName name="SEG_OCT" localSheetId="4">#REF!</definedName>
    <definedName name="SEG_OCT" localSheetId="0">#REF!</definedName>
    <definedName name="SEG_OCT" localSheetId="5">#REF!</definedName>
    <definedName name="SEG_OCT" localSheetId="12">#REF!</definedName>
    <definedName name="SEG_OCT" localSheetId="2">#REF!</definedName>
    <definedName name="SEG_OCT" localSheetId="11">#REF!</definedName>
    <definedName name="SEG_OCT" localSheetId="7">#REF!</definedName>
    <definedName name="SEG_OCT">#REF!</definedName>
    <definedName name="SEP">"; SEPTIEMBRE.- "&amp;TEXT([9]edofza09!$C$24,"#,##0")</definedName>
    <definedName name="serv.pers.millones" localSheetId="4">'[44]1999'!#REF!</definedName>
    <definedName name="serv.pers.millones" localSheetId="0">'[44]1999'!#REF!</definedName>
    <definedName name="serv.pers.millones" localSheetId="5">'[44]1999'!#REF!</definedName>
    <definedName name="serv.pers.millones" localSheetId="12">'[44]1999'!#REF!</definedName>
    <definedName name="serv.pers.millones" localSheetId="11">'[44]1999'!#REF!</definedName>
    <definedName name="serv.pers.millones" localSheetId="7">'[44]1999'!#REF!</definedName>
    <definedName name="serv.pers.millones">'[44]1999'!#REF!</definedName>
    <definedName name="SF" localSheetId="4">[6]BANPRO99!#REF!</definedName>
    <definedName name="SF" localSheetId="0">[6]BANPRO99!#REF!</definedName>
    <definedName name="SF" localSheetId="5">[6]BANPRO99!#REF!</definedName>
    <definedName name="SF" localSheetId="12">[6]BANPRO99!#REF!</definedName>
    <definedName name="SF" localSheetId="11">[6]BANPRO99!#REF!</definedName>
    <definedName name="SF" localSheetId="7">[6]BANPRO99!#REF!</definedName>
    <definedName name="SF">[6]BANPRO99!#REF!</definedName>
    <definedName name="SHCP" localSheetId="4" hidden="1">#REF!</definedName>
    <definedName name="SHCP" localSheetId="5" hidden="1">#REF!</definedName>
    <definedName name="SHCP" localSheetId="12" hidden="1">#REF!</definedName>
    <definedName name="SHCP" localSheetId="11" hidden="1">#REF!</definedName>
    <definedName name="SHCP" localSheetId="7" hidden="1">#REF!</definedName>
    <definedName name="SHCP" hidden="1">#REF!</definedName>
    <definedName name="SI" localSheetId="4">#REF!</definedName>
    <definedName name="SI" localSheetId="0">#REF!</definedName>
    <definedName name="SI" localSheetId="5">#REF!</definedName>
    <definedName name="SI" localSheetId="12">#REF!</definedName>
    <definedName name="SI" localSheetId="2">#REF!</definedName>
    <definedName name="SI" localSheetId="11">#REF!</definedName>
    <definedName name="SI" localSheetId="7">#REF!</definedName>
    <definedName name="SI">#REF!</definedName>
    <definedName name="sinpec" localSheetId="4">#REF!</definedName>
    <definedName name="sinpec" localSheetId="5">#REF!</definedName>
    <definedName name="sinpec" localSheetId="12">#REF!</definedName>
    <definedName name="sinpec" localSheetId="11">#REF!</definedName>
    <definedName name="sinpec" localSheetId="7">#REF!</definedName>
    <definedName name="sinpec">#REF!</definedName>
    <definedName name="smdf97">'[4]Premisa macro'!$C$4</definedName>
    <definedName name="SPEM96" localSheetId="4">#REF!</definedName>
    <definedName name="SPEM96" localSheetId="5">#REF!</definedName>
    <definedName name="SPEM96" localSheetId="12">#REF!</definedName>
    <definedName name="SPEM96" localSheetId="11">#REF!</definedName>
    <definedName name="SPEM96" localSheetId="7">#REF!</definedName>
    <definedName name="SPEM96">#REF!</definedName>
    <definedName name="sta" localSheetId="4">#REF!</definedName>
    <definedName name="sta" localSheetId="5">#REF!</definedName>
    <definedName name="sta" localSheetId="12">#REF!</definedName>
    <definedName name="sta" localSheetId="11">#REF!</definedName>
    <definedName name="sta" localSheetId="7">#REF!</definedName>
    <definedName name="sta">#REF!</definedName>
    <definedName name="stb" localSheetId="4">#REF!</definedName>
    <definedName name="stb" localSheetId="5">#REF!</definedName>
    <definedName name="stb" localSheetId="12">#REF!</definedName>
    <definedName name="stb" localSheetId="11">#REF!</definedName>
    <definedName name="stb" localSheetId="7">#REF!</definedName>
    <definedName name="stb">#REF!</definedName>
    <definedName name="stc" localSheetId="4">#REF!</definedName>
    <definedName name="stc" localSheetId="5">#REF!</definedName>
    <definedName name="stc" localSheetId="12">#REF!</definedName>
    <definedName name="stc" localSheetId="11">#REF!</definedName>
    <definedName name="stc" localSheetId="7">#REF!</definedName>
    <definedName name="stc">#REF!</definedName>
    <definedName name="std" localSheetId="4">#REF!</definedName>
    <definedName name="std" localSheetId="5">#REF!</definedName>
    <definedName name="std" localSheetId="12">#REF!</definedName>
    <definedName name="std" localSheetId="11">#REF!</definedName>
    <definedName name="std" localSheetId="7">#REF!</definedName>
    <definedName name="std">#REF!</definedName>
    <definedName name="ste" localSheetId="4">#REF!</definedName>
    <definedName name="ste" localSheetId="5">#REF!</definedName>
    <definedName name="ste" localSheetId="12">#REF!</definedName>
    <definedName name="ste" localSheetId="11">#REF!</definedName>
    <definedName name="ste" localSheetId="7">#REF!</definedName>
    <definedName name="ste">#REF!</definedName>
    <definedName name="subfunción" localSheetId="4">#REF!</definedName>
    <definedName name="subfunción" localSheetId="5">#REF!</definedName>
    <definedName name="subfunción" localSheetId="12">#REF!</definedName>
    <definedName name="subfunción" localSheetId="11">#REF!</definedName>
    <definedName name="subfunción" localSheetId="7">#REF!</definedName>
    <definedName name="subfunción">#REF!</definedName>
    <definedName name="syt" localSheetId="4">#REF!</definedName>
    <definedName name="syt" localSheetId="5">#REF!</definedName>
    <definedName name="syt" localSheetId="12">#REF!</definedName>
    <definedName name="syt" localSheetId="11">#REF!</definedName>
    <definedName name="syt" localSheetId="7">#REF!</definedName>
    <definedName name="syt">#REF!</definedName>
    <definedName name="sytc03" localSheetId="4">#REF!</definedName>
    <definedName name="sytc03" localSheetId="5">#REF!</definedName>
    <definedName name="sytc03" localSheetId="12">#REF!</definedName>
    <definedName name="sytc03" localSheetId="11">#REF!</definedName>
    <definedName name="sytc03" localSheetId="7">#REF!</definedName>
    <definedName name="sytc03">#REF!</definedName>
    <definedName name="sytppef" localSheetId="4">#REF!</definedName>
    <definedName name="sytppef" localSheetId="5">#REF!</definedName>
    <definedName name="sytppef" localSheetId="12">#REF!</definedName>
    <definedName name="sytppef" localSheetId="11">#REF!</definedName>
    <definedName name="sytppef" localSheetId="7">#REF!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4">#REF!</definedName>
    <definedName name="tabla2002" localSheetId="5">#REF!</definedName>
    <definedName name="tabla2002" localSheetId="12">#REF!</definedName>
    <definedName name="tabla2002" localSheetId="11">#REF!</definedName>
    <definedName name="tabla2002" localSheetId="7">#REF!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4">#REF!</definedName>
    <definedName name="TCFEEIS" localSheetId="5">#REF!</definedName>
    <definedName name="TCFEEIS" localSheetId="12">#REF!</definedName>
    <definedName name="TCFEEIS" localSheetId="11">#REF!</definedName>
    <definedName name="TCFEEIS" localSheetId="7">#REF!</definedName>
    <definedName name="TCFEEIS">#REF!</definedName>
    <definedName name="TECHO_PROG_ANUAL" localSheetId="4">#REF!</definedName>
    <definedName name="TECHO_PROG_ANUAL" localSheetId="0">#REF!</definedName>
    <definedName name="TECHO_PROG_ANUAL" localSheetId="5">#REF!</definedName>
    <definedName name="TECHO_PROG_ANUAL" localSheetId="12">#REF!</definedName>
    <definedName name="TECHO_PROG_ANUAL" localSheetId="2">#REF!</definedName>
    <definedName name="TECHO_PROG_ANUAL" localSheetId="11">#REF!</definedName>
    <definedName name="TECHO_PROG_ANUAL" localSheetId="7">#REF!</definedName>
    <definedName name="TECHO_PROG_ANUAL">#REF!</definedName>
    <definedName name="Temporal" localSheetId="4">#REF!</definedName>
    <definedName name="Temporal" localSheetId="0">#REF!</definedName>
    <definedName name="Temporal" localSheetId="5">#REF!</definedName>
    <definedName name="Temporal" localSheetId="12">#REF!</definedName>
    <definedName name="Temporal" localSheetId="2">#REF!</definedName>
    <definedName name="Temporal" localSheetId="11">#REF!</definedName>
    <definedName name="Temporal" localSheetId="7">#REF!</definedName>
    <definedName name="Temporal">#REF!</definedName>
    <definedName name="TIT" localSheetId="4">#REF!</definedName>
    <definedName name="TIT" localSheetId="5">#REF!</definedName>
    <definedName name="TIT" localSheetId="12">#REF!</definedName>
    <definedName name="TIT" localSheetId="11">#REF!</definedName>
    <definedName name="TIT" localSheetId="7">#REF!</definedName>
    <definedName name="TIT">#REF!</definedName>
    <definedName name="TITULO">[47]PPQ!$B$3</definedName>
    <definedName name="_xlnm.Print_Titles" localSheetId="4">'Acuerdos de Ministración'!$1:$5</definedName>
    <definedName name="_xlnm.Print_Titles" localSheetId="0">'Adecuaciones Presupuestarias 5%'!$4:$8</definedName>
    <definedName name="_xlnm.Print_Titles" localSheetId="9">'Donativos 1T 2020'!$2:$4</definedName>
    <definedName name="_xlnm.Print_Titles" localSheetId="12">#REF!</definedName>
    <definedName name="_xlnm.Print_Titles" localSheetId="8">'Incrementos Salariales'!$1:$11</definedName>
    <definedName name="_xlnm.Print_Titles" localSheetId="1">'Ing. Exc. Autorizados'!$2:$6</definedName>
    <definedName name="_xlnm.Print_Titles" localSheetId="11">#REF!</definedName>
    <definedName name="_xlnm.Print_Titles" localSheetId="7">#REF!</definedName>
    <definedName name="_xlnm.Print_Titles" localSheetId="10">'Subsidios 1T 2020'!$1:$5</definedName>
    <definedName name="_xlnm.Print_Titles">#REF!</definedName>
    <definedName name="TODO96" localSheetId="4">#REF!</definedName>
    <definedName name="TODO96" localSheetId="5">#REF!</definedName>
    <definedName name="TODO96" localSheetId="12">#REF!</definedName>
    <definedName name="TODO96" localSheetId="11">#REF!</definedName>
    <definedName name="TODO96" localSheetId="7">#REF!</definedName>
    <definedName name="TODO96">#REF!</definedName>
    <definedName name="TOTAL">#N/A</definedName>
    <definedName name="total_real" localSheetId="4">#REF!</definedName>
    <definedName name="total_real" localSheetId="5">#REF!</definedName>
    <definedName name="total_real" localSheetId="12">#REF!</definedName>
    <definedName name="total_real" localSheetId="11">#REF!</definedName>
    <definedName name="total_real" localSheetId="7">#REF!</definedName>
    <definedName name="total_real">#REF!</definedName>
    <definedName name="TOTAL01" localSheetId="4">#REF!</definedName>
    <definedName name="TOTAL01" localSheetId="5">#REF!</definedName>
    <definedName name="TOTAL01" localSheetId="12">#REF!</definedName>
    <definedName name="TOTAL01" localSheetId="11">#REF!</definedName>
    <definedName name="TOTAL01" localSheetId="7">#REF!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4">#REF!</definedName>
    <definedName name="TRASP" localSheetId="5">#REF!</definedName>
    <definedName name="TRASP" localSheetId="12">#REF!</definedName>
    <definedName name="TRASP" localSheetId="11">#REF!</definedName>
    <definedName name="TRASP" localSheetId="7">#REF!</definedName>
    <definedName name="TRASP">#REF!</definedName>
    <definedName name="tres" localSheetId="4">#REF!</definedName>
    <definedName name="tres" localSheetId="0">#REF!</definedName>
    <definedName name="tres" localSheetId="5">#REF!</definedName>
    <definedName name="tres" localSheetId="12">#REF!</definedName>
    <definedName name="tres" localSheetId="2">#REF!</definedName>
    <definedName name="tres" localSheetId="11">#REF!</definedName>
    <definedName name="tres" localSheetId="7">#REF!</definedName>
    <definedName name="tres">#REF!</definedName>
    <definedName name="U" localSheetId="4">#REF!</definedName>
    <definedName name="U" localSheetId="5">#REF!</definedName>
    <definedName name="U" localSheetId="12">#REF!</definedName>
    <definedName name="U" localSheetId="11">#REF!</definedName>
    <definedName name="U" localSheetId="7">#REF!</definedName>
    <definedName name="U">#REF!</definedName>
    <definedName name="UPCPICF_VMD50020" localSheetId="4">#REF!</definedName>
    <definedName name="UPCPICF_VMD50020" localSheetId="5">#REF!</definedName>
    <definedName name="UPCPICF_VMD50020" localSheetId="12">#REF!</definedName>
    <definedName name="UPCPICF_VMD50020" localSheetId="11">#REF!</definedName>
    <definedName name="UPCPICF_VMD50020" localSheetId="7">#REF!</definedName>
    <definedName name="UPCPICF_VMD50020">#REF!</definedName>
    <definedName name="V_Bife">'[42]ADEC II'!$A$1:$Z$1016</definedName>
    <definedName name="VARIABLES">#N/A</definedName>
    <definedName name="vcorta" localSheetId="4">#REF!</definedName>
    <definedName name="vcorta" localSheetId="5">#REF!</definedName>
    <definedName name="vcorta" localSheetId="12">#REF!</definedName>
    <definedName name="vcorta" localSheetId="11">#REF!</definedName>
    <definedName name="vcorta" localSheetId="7">#REF!</definedName>
    <definedName name="vcorta">#REF!</definedName>
    <definedName name="VELOZ" localSheetId="4">#REF!</definedName>
    <definedName name="VELOZ" localSheetId="0">#REF!</definedName>
    <definedName name="VELOZ" localSheetId="5">#REF!</definedName>
    <definedName name="VELOZ" localSheetId="12">#REF!</definedName>
    <definedName name="VELOZ" localSheetId="2">#REF!</definedName>
    <definedName name="VELOZ" localSheetId="11">#REF!</definedName>
    <definedName name="VELOZ" localSheetId="7">#REF!</definedName>
    <definedName name="VELOZ">#REF!</definedName>
    <definedName name="Vertientes" localSheetId="4">#REF!</definedName>
    <definedName name="Vertientes" localSheetId="5">#REF!</definedName>
    <definedName name="Vertientes" localSheetId="12">#REF!</definedName>
    <definedName name="Vertientes" localSheetId="11">#REF!</definedName>
    <definedName name="Vertientes" localSheetId="7">#REF!</definedName>
    <definedName name="Vertientes">#REF!</definedName>
    <definedName name="VIDA" localSheetId="4">#REF!</definedName>
    <definedName name="VIDA" localSheetId="0">#REF!</definedName>
    <definedName name="VIDA" localSheetId="5">#REF!</definedName>
    <definedName name="VIDA" localSheetId="12">#REF!</definedName>
    <definedName name="VIDA" localSheetId="2">#REF!</definedName>
    <definedName name="VIDA" localSheetId="11">#REF!</definedName>
    <definedName name="VIDA" localSheetId="7">#REF!</definedName>
    <definedName name="VIDA">#REF!</definedName>
    <definedName name="w" localSheetId="4">#REF!</definedName>
    <definedName name="w" localSheetId="5">#REF!</definedName>
    <definedName name="w" localSheetId="12">#REF!</definedName>
    <definedName name="w" localSheetId="11">#REF!</definedName>
    <definedName name="w" localSheetId="7">#REF!</definedName>
    <definedName name="w">#REF!</definedName>
    <definedName name="x" localSheetId="4">#REF!</definedName>
    <definedName name="x" localSheetId="5">#REF!</definedName>
    <definedName name="x" localSheetId="12">#REF!</definedName>
    <definedName name="x" localSheetId="11">#REF!</definedName>
    <definedName name="x" localSheetId="7">#REF!</definedName>
    <definedName name="x">#REF!</definedName>
    <definedName name="xxx" localSheetId="4">#REF!</definedName>
    <definedName name="xxx" localSheetId="5">#REF!</definedName>
    <definedName name="xxx" localSheetId="12">#REF!</definedName>
    <definedName name="xxx" localSheetId="11">#REF!</definedName>
    <definedName name="xxx" localSheetId="7">#REF!</definedName>
    <definedName name="xxx">#REF!</definedName>
    <definedName name="yes" localSheetId="4">#REF!</definedName>
    <definedName name="yes" localSheetId="0">#REF!</definedName>
    <definedName name="yes" localSheetId="5">#REF!</definedName>
    <definedName name="yes" localSheetId="12">#REF!</definedName>
    <definedName name="yes" localSheetId="2">#REF!</definedName>
    <definedName name="yes" localSheetId="11">#REF!</definedName>
    <definedName name="yes" localSheetId="7">#REF!</definedName>
    <definedName name="yes">#REF!</definedName>
    <definedName name="YO" localSheetId="4">#REF!</definedName>
    <definedName name="YO" localSheetId="0">#REF!</definedName>
    <definedName name="YO" localSheetId="5">#REF!</definedName>
    <definedName name="YO" localSheetId="12">#REF!</definedName>
    <definedName name="YO" localSheetId="2">#REF!</definedName>
    <definedName name="YO" localSheetId="11">#REF!</definedName>
    <definedName name="YO" localSheetId="7">#REF!</definedName>
    <definedName name="YO">#REF!</definedName>
    <definedName name="yyy" localSheetId="4">#REF!</definedName>
    <definedName name="yyy" localSheetId="5">#REF!</definedName>
    <definedName name="yyy" localSheetId="12">#REF!</definedName>
    <definedName name="yyy" localSheetId="11">#REF!</definedName>
    <definedName name="yyy" localSheetId="7">#REF!</definedName>
    <definedName name="yyy">#REF!</definedName>
    <definedName name="zz" localSheetId="4">#REF!</definedName>
    <definedName name="zz" localSheetId="5">#REF!</definedName>
    <definedName name="zz" localSheetId="12">#REF!</definedName>
    <definedName name="zz" localSheetId="11">#REF!</definedName>
    <definedName name="zz" localSheetId="7">#REF!</definedName>
    <definedName name="zz">#REF!</definedName>
  </definedNames>
  <calcPr calcId="152511"/>
</workbook>
</file>

<file path=xl/calcChain.xml><?xml version="1.0" encoding="utf-8"?>
<calcChain xmlns="http://schemas.openxmlformats.org/spreadsheetml/2006/main">
  <c r="D9" i="34" l="1"/>
  <c r="D8" i="34" s="1"/>
  <c r="E12" i="13" l="1"/>
  <c r="E10" i="13"/>
  <c r="E9" i="13"/>
  <c r="D10" i="33" l="1"/>
  <c r="D8" i="33"/>
  <c r="F16" i="32"/>
  <c r="F12" i="32"/>
  <c r="F9" i="32"/>
  <c r="F7" i="32"/>
  <c r="F17" i="8" l="1"/>
  <c r="E8" i="8"/>
  <c r="F8" i="8"/>
  <c r="C8" i="8"/>
  <c r="D8" i="8"/>
  <c r="G27" i="1" l="1"/>
  <c r="F27" i="1"/>
  <c r="E27" i="1"/>
  <c r="D27" i="1"/>
  <c r="C27" i="1"/>
  <c r="B27" i="1"/>
  <c r="G26" i="1"/>
  <c r="F26" i="1"/>
  <c r="E26" i="1"/>
  <c r="D26" i="1"/>
  <c r="C26" i="1"/>
  <c r="B26" i="1"/>
  <c r="C25" i="1"/>
  <c r="D25" i="1"/>
  <c r="E25" i="1"/>
  <c r="F25" i="1"/>
  <c r="G25" i="1"/>
  <c r="B25" i="1"/>
  <c r="C8" i="24" l="1"/>
  <c r="F270" i="31" l="1"/>
  <c r="G270" i="31" s="1"/>
  <c r="G269" i="31"/>
  <c r="F269" i="31"/>
  <c r="F268" i="31"/>
  <c r="G268" i="31" s="1"/>
  <c r="G267" i="31"/>
  <c r="F267" i="31"/>
  <c r="F266" i="31"/>
  <c r="G266" i="31" s="1"/>
  <c r="G265" i="31"/>
  <c r="F265" i="31"/>
  <c r="F264" i="31"/>
  <c r="G264" i="31" s="1"/>
  <c r="F263" i="31"/>
  <c r="G263" i="31" s="1"/>
  <c r="F262" i="31"/>
  <c r="G262" i="31" s="1"/>
  <c r="G261" i="31"/>
  <c r="F261" i="31"/>
  <c r="F260" i="31"/>
  <c r="G260" i="31" s="1"/>
  <c r="F259" i="31"/>
  <c r="G259" i="31" s="1"/>
  <c r="E258" i="31"/>
  <c r="D258" i="31"/>
  <c r="F258" i="31" s="1"/>
  <c r="G258" i="31" s="1"/>
  <c r="C258" i="31"/>
  <c r="F257" i="31"/>
  <c r="G257" i="31" s="1"/>
  <c r="F256" i="31"/>
  <c r="G256" i="31" s="1"/>
  <c r="G255" i="31"/>
  <c r="F255" i="31"/>
  <c r="F254" i="31"/>
  <c r="G254" i="31" s="1"/>
  <c r="G253" i="31"/>
  <c r="F253" i="31"/>
  <c r="F252" i="31"/>
  <c r="G252" i="31" s="1"/>
  <c r="G251" i="31"/>
  <c r="F251" i="31"/>
  <c r="F250" i="31"/>
  <c r="G250" i="31" s="1"/>
  <c r="F249" i="31"/>
  <c r="G249" i="31" s="1"/>
  <c r="F248" i="31"/>
  <c r="G248" i="31" s="1"/>
  <c r="E247" i="31"/>
  <c r="D247" i="31"/>
  <c r="F247" i="31" s="1"/>
  <c r="C247" i="31"/>
  <c r="G246" i="31"/>
  <c r="F246" i="31"/>
  <c r="F245" i="31"/>
  <c r="G245" i="31" s="1"/>
  <c r="E245" i="31"/>
  <c r="D245" i="31"/>
  <c r="C245" i="31"/>
  <c r="G244" i="31"/>
  <c r="F244" i="31"/>
  <c r="E243" i="31"/>
  <c r="D243" i="31"/>
  <c r="C243" i="31"/>
  <c r="F242" i="31"/>
  <c r="G242" i="31" s="1"/>
  <c r="G241" i="31"/>
  <c r="F241" i="31"/>
  <c r="F240" i="31"/>
  <c r="G240" i="31" s="1"/>
  <c r="G239" i="31"/>
  <c r="F239" i="31"/>
  <c r="F238" i="31"/>
  <c r="G238" i="31" s="1"/>
  <c r="G237" i="31"/>
  <c r="F237" i="31"/>
  <c r="F236" i="31"/>
  <c r="G236" i="31" s="1"/>
  <c r="F235" i="31"/>
  <c r="G235" i="31" s="1"/>
  <c r="F234" i="31"/>
  <c r="G234" i="31" s="1"/>
  <c r="G233" i="31"/>
  <c r="F233" i="31"/>
  <c r="F232" i="31"/>
  <c r="G232" i="31" s="1"/>
  <c r="G231" i="31"/>
  <c r="F231" i="31"/>
  <c r="F230" i="31"/>
  <c r="G230" i="31" s="1"/>
  <c r="G229" i="31"/>
  <c r="F229" i="31"/>
  <c r="F228" i="31"/>
  <c r="G228" i="31" s="1"/>
  <c r="F227" i="31"/>
  <c r="G227" i="31" s="1"/>
  <c r="F226" i="31"/>
  <c r="G226" i="31" s="1"/>
  <c r="G225" i="31"/>
  <c r="F225" i="31"/>
  <c r="F224" i="31"/>
  <c r="G224" i="31" s="1"/>
  <c r="G223" i="31"/>
  <c r="F223" i="31"/>
  <c r="F222" i="31"/>
  <c r="G222" i="31" s="1"/>
  <c r="G221" i="31"/>
  <c r="F221" i="31"/>
  <c r="F220" i="31"/>
  <c r="G220" i="31" s="1"/>
  <c r="F219" i="31"/>
  <c r="G219" i="31" s="1"/>
  <c r="F218" i="31"/>
  <c r="G218" i="31" s="1"/>
  <c r="E217" i="31"/>
  <c r="D217" i="31"/>
  <c r="C217" i="31"/>
  <c r="F216" i="31"/>
  <c r="G216" i="31" s="1"/>
  <c r="E215" i="31"/>
  <c r="D215" i="31"/>
  <c r="F215" i="31" s="1"/>
  <c r="C215" i="31"/>
  <c r="G214" i="31"/>
  <c r="F214" i="31"/>
  <c r="F213" i="31"/>
  <c r="G213" i="31" s="1"/>
  <c r="G212" i="31"/>
  <c r="F212" i="31"/>
  <c r="F211" i="31"/>
  <c r="G211" i="31" s="1"/>
  <c r="G210" i="31"/>
  <c r="F210" i="31"/>
  <c r="F209" i="31"/>
  <c r="G209" i="31" s="1"/>
  <c r="F208" i="31"/>
  <c r="G208" i="31" s="1"/>
  <c r="F207" i="31"/>
  <c r="G207" i="31" s="1"/>
  <c r="G206" i="31"/>
  <c r="F206" i="31"/>
  <c r="F205" i="31"/>
  <c r="G205" i="31" s="1"/>
  <c r="E205" i="31"/>
  <c r="D205" i="31"/>
  <c r="C205" i="31"/>
  <c r="G204" i="31"/>
  <c r="F204" i="31"/>
  <c r="F203" i="31"/>
  <c r="G203" i="31" s="1"/>
  <c r="F202" i="31"/>
  <c r="G202" i="31" s="1"/>
  <c r="E201" i="31"/>
  <c r="D201" i="31"/>
  <c r="F201" i="31" s="1"/>
  <c r="G201" i="31" s="1"/>
  <c r="C201" i="31"/>
  <c r="F200" i="31"/>
  <c r="G200" i="31" s="1"/>
  <c r="E199" i="31"/>
  <c r="D199" i="31"/>
  <c r="F199" i="31" s="1"/>
  <c r="G199" i="31" s="1"/>
  <c r="C199" i="31"/>
  <c r="F198" i="31"/>
  <c r="G198" i="31" s="1"/>
  <c r="E197" i="31"/>
  <c r="F197" i="31" s="1"/>
  <c r="D197" i="31"/>
  <c r="C197" i="31"/>
  <c r="F196" i="31"/>
  <c r="G196" i="31" s="1"/>
  <c r="E195" i="31"/>
  <c r="D195" i="31"/>
  <c r="F195" i="31" s="1"/>
  <c r="G195" i="31" s="1"/>
  <c r="C195" i="31"/>
  <c r="F194" i="31"/>
  <c r="G194" i="31" s="1"/>
  <c r="F193" i="31"/>
  <c r="G193" i="31" s="1"/>
  <c r="G192" i="31"/>
  <c r="F192" i="31"/>
  <c r="F191" i="31"/>
  <c r="G191" i="31" s="1"/>
  <c r="E190" i="31"/>
  <c r="F190" i="31" s="1"/>
  <c r="D190" i="31"/>
  <c r="C190" i="31"/>
  <c r="F189" i="31"/>
  <c r="G189" i="31" s="1"/>
  <c r="F188" i="31"/>
  <c r="G188" i="31" s="1"/>
  <c r="G187" i="31"/>
  <c r="F187" i="31"/>
  <c r="F186" i="31"/>
  <c r="G186" i="31" s="1"/>
  <c r="F185" i="31"/>
  <c r="G185" i="31" s="1"/>
  <c r="F184" i="31"/>
  <c r="G184" i="31" s="1"/>
  <c r="G183" i="31"/>
  <c r="F183" i="31"/>
  <c r="F182" i="31"/>
  <c r="G182" i="31" s="1"/>
  <c r="E181" i="31"/>
  <c r="D181" i="31"/>
  <c r="F181" i="31" s="1"/>
  <c r="G181" i="31" s="1"/>
  <c r="C181" i="31"/>
  <c r="F180" i="31"/>
  <c r="G180" i="31" s="1"/>
  <c r="F179" i="31"/>
  <c r="G179" i="31" s="1"/>
  <c r="F178" i="31"/>
  <c r="G178" i="31" s="1"/>
  <c r="G177" i="31"/>
  <c r="F177" i="31"/>
  <c r="F176" i="31"/>
  <c r="G176" i="31" s="1"/>
  <c r="E175" i="31"/>
  <c r="D175" i="31"/>
  <c r="F175" i="31" s="1"/>
  <c r="C175" i="31"/>
  <c r="F174" i="31"/>
  <c r="G174" i="31" s="1"/>
  <c r="F173" i="31"/>
  <c r="G173" i="31" s="1"/>
  <c r="G172" i="31"/>
  <c r="F172" i="31"/>
  <c r="F171" i="31"/>
  <c r="G171" i="31" s="1"/>
  <c r="F170" i="31"/>
  <c r="G170" i="31" s="1"/>
  <c r="F169" i="31"/>
  <c r="G169" i="31" s="1"/>
  <c r="G168" i="31"/>
  <c r="F168" i="31"/>
  <c r="F167" i="31"/>
  <c r="G167" i="31" s="1"/>
  <c r="E166" i="31"/>
  <c r="D166" i="31"/>
  <c r="F166" i="31" s="1"/>
  <c r="G166" i="31" s="1"/>
  <c r="C166" i="31"/>
  <c r="F165" i="31"/>
  <c r="G165" i="31" s="1"/>
  <c r="F164" i="31"/>
  <c r="G164" i="31" s="1"/>
  <c r="F163" i="31"/>
  <c r="G163" i="31" s="1"/>
  <c r="G162" i="31"/>
  <c r="F162" i="31"/>
  <c r="F161" i="31"/>
  <c r="G161" i="31" s="1"/>
  <c r="E160" i="31"/>
  <c r="F160" i="31" s="1"/>
  <c r="D160" i="31"/>
  <c r="C160" i="31"/>
  <c r="F159" i="31"/>
  <c r="G159" i="31" s="1"/>
  <c r="F158" i="31"/>
  <c r="G158" i="31" s="1"/>
  <c r="G157" i="31"/>
  <c r="F157" i="31"/>
  <c r="E156" i="31"/>
  <c r="D156" i="31"/>
  <c r="F156" i="31" s="1"/>
  <c r="G156" i="31" s="1"/>
  <c r="C156" i="31"/>
  <c r="G155" i="31"/>
  <c r="F155" i="31"/>
  <c r="E154" i="31"/>
  <c r="D154" i="31"/>
  <c r="C154" i="31"/>
  <c r="F153" i="31"/>
  <c r="G153" i="31" s="1"/>
  <c r="G152" i="31"/>
  <c r="F152" i="31"/>
  <c r="F151" i="31"/>
  <c r="G151" i="31" s="1"/>
  <c r="F150" i="31"/>
  <c r="G150" i="31" s="1"/>
  <c r="F149" i="31"/>
  <c r="G149" i="31" s="1"/>
  <c r="G148" i="31"/>
  <c r="F148" i="31"/>
  <c r="F147" i="31"/>
  <c r="G147" i="31" s="1"/>
  <c r="F146" i="31"/>
  <c r="G146" i="31" s="1"/>
  <c r="F145" i="31"/>
  <c r="G145" i="31" s="1"/>
  <c r="G144" i="31"/>
  <c r="F144" i="31"/>
  <c r="F143" i="31"/>
  <c r="G143" i="31" s="1"/>
  <c r="F142" i="31"/>
  <c r="G142" i="31" s="1"/>
  <c r="F141" i="31"/>
  <c r="G141" i="31" s="1"/>
  <c r="G140" i="31"/>
  <c r="F140" i="31"/>
  <c r="F139" i="31"/>
  <c r="G139" i="31" s="1"/>
  <c r="F138" i="31"/>
  <c r="G138" i="31" s="1"/>
  <c r="F137" i="31"/>
  <c r="G137" i="31" s="1"/>
  <c r="G136" i="31"/>
  <c r="F136" i="31"/>
  <c r="F135" i="31"/>
  <c r="G135" i="31" s="1"/>
  <c r="F134" i="31"/>
  <c r="G134" i="31" s="1"/>
  <c r="F133" i="31"/>
  <c r="G133" i="31" s="1"/>
  <c r="G132" i="31"/>
  <c r="F132" i="31"/>
  <c r="F131" i="31"/>
  <c r="G131" i="31" s="1"/>
  <c r="F130" i="31"/>
  <c r="G130" i="31" s="1"/>
  <c r="F129" i="31"/>
  <c r="G129" i="31" s="1"/>
  <c r="G128" i="31"/>
  <c r="F128" i="31"/>
  <c r="F127" i="31"/>
  <c r="G127" i="31" s="1"/>
  <c r="F126" i="31"/>
  <c r="G126" i="31" s="1"/>
  <c r="F125" i="31"/>
  <c r="G125" i="31" s="1"/>
  <c r="G124" i="31"/>
  <c r="F124" i="31"/>
  <c r="F123" i="31"/>
  <c r="G123" i="31" s="1"/>
  <c r="F122" i="31"/>
  <c r="G122" i="31" s="1"/>
  <c r="F121" i="31"/>
  <c r="G121" i="31" s="1"/>
  <c r="G120" i="31"/>
  <c r="F120" i="31"/>
  <c r="F119" i="31"/>
  <c r="G119" i="31" s="1"/>
  <c r="F118" i="31"/>
  <c r="G118" i="31" s="1"/>
  <c r="F117" i="31"/>
  <c r="G117" i="31" s="1"/>
  <c r="G116" i="31"/>
  <c r="F116" i="31"/>
  <c r="F115" i="31"/>
  <c r="G115" i="31" s="1"/>
  <c r="E114" i="31"/>
  <c r="D114" i="31"/>
  <c r="F114" i="31" s="1"/>
  <c r="G114" i="31" s="1"/>
  <c r="C114" i="31"/>
  <c r="F113" i="31"/>
  <c r="G113" i="31" s="1"/>
  <c r="F112" i="31"/>
  <c r="G112" i="31" s="1"/>
  <c r="F111" i="31"/>
  <c r="G111" i="31" s="1"/>
  <c r="G110" i="31"/>
  <c r="F110" i="31"/>
  <c r="F109" i="31"/>
  <c r="G109" i="31" s="1"/>
  <c r="F108" i="31"/>
  <c r="G108" i="31" s="1"/>
  <c r="F107" i="31"/>
  <c r="G107" i="31" s="1"/>
  <c r="G106" i="31"/>
  <c r="F106" i="31"/>
  <c r="F105" i="31"/>
  <c r="G105" i="31" s="1"/>
  <c r="F104" i="31"/>
  <c r="G104" i="31" s="1"/>
  <c r="F103" i="31"/>
  <c r="G103" i="31" s="1"/>
  <c r="G102" i="31"/>
  <c r="F102" i="31"/>
  <c r="F101" i="31"/>
  <c r="G101" i="31" s="1"/>
  <c r="F100" i="31"/>
  <c r="G100" i="31" s="1"/>
  <c r="F99" i="31"/>
  <c r="G99" i="31" s="1"/>
  <c r="G98" i="31"/>
  <c r="F98" i="31"/>
  <c r="F97" i="31"/>
  <c r="G97" i="31" s="1"/>
  <c r="F96" i="31"/>
  <c r="G96" i="31" s="1"/>
  <c r="F95" i="31"/>
  <c r="G95" i="31" s="1"/>
  <c r="G94" i="31"/>
  <c r="F94" i="31"/>
  <c r="F93" i="31"/>
  <c r="G93" i="31" s="1"/>
  <c r="F92" i="31"/>
  <c r="G92" i="31" s="1"/>
  <c r="F91" i="31"/>
  <c r="G91" i="31" s="1"/>
  <c r="G90" i="31"/>
  <c r="F90" i="31"/>
  <c r="F89" i="31"/>
  <c r="G89" i="31" s="1"/>
  <c r="F88" i="31"/>
  <c r="G88" i="31" s="1"/>
  <c r="F87" i="31"/>
  <c r="G87" i="31" s="1"/>
  <c r="G86" i="31"/>
  <c r="F86" i="31"/>
  <c r="F85" i="31"/>
  <c r="G85" i="31" s="1"/>
  <c r="E84" i="31"/>
  <c r="D84" i="31"/>
  <c r="F84" i="31" s="1"/>
  <c r="C84" i="31"/>
  <c r="F83" i="31"/>
  <c r="G83" i="31" s="1"/>
  <c r="F82" i="31"/>
  <c r="G82" i="31" s="1"/>
  <c r="G81" i="31"/>
  <c r="F81" i="31"/>
  <c r="F80" i="31"/>
  <c r="G80" i="31" s="1"/>
  <c r="F79" i="31"/>
  <c r="G79" i="31" s="1"/>
  <c r="F78" i="31"/>
  <c r="G78" i="31" s="1"/>
  <c r="E77" i="31"/>
  <c r="D77" i="31"/>
  <c r="C77" i="31"/>
  <c r="F76" i="31"/>
  <c r="G76" i="31" s="1"/>
  <c r="G75" i="31"/>
  <c r="F75" i="31"/>
  <c r="F74" i="31"/>
  <c r="G74" i="31" s="1"/>
  <c r="F73" i="31"/>
  <c r="G73" i="31" s="1"/>
  <c r="F72" i="31"/>
  <c r="G72" i="31" s="1"/>
  <c r="G71" i="31"/>
  <c r="F71" i="31"/>
  <c r="F70" i="31"/>
  <c r="G70" i="31" s="1"/>
  <c r="G69" i="31"/>
  <c r="F69" i="31"/>
  <c r="F68" i="31"/>
  <c r="G68" i="31" s="1"/>
  <c r="G67" i="31"/>
  <c r="F67" i="31"/>
  <c r="F66" i="31"/>
  <c r="G66" i="31" s="1"/>
  <c r="F65" i="31"/>
  <c r="G65" i="31" s="1"/>
  <c r="E64" i="31"/>
  <c r="D64" i="31"/>
  <c r="C64" i="31"/>
  <c r="F63" i="31"/>
  <c r="G63" i="31" s="1"/>
  <c r="F62" i="31"/>
  <c r="G62" i="31" s="1"/>
  <c r="F61" i="31"/>
  <c r="G61" i="31" s="1"/>
  <c r="G60" i="31"/>
  <c r="F60" i="31"/>
  <c r="F59" i="31"/>
  <c r="G59" i="31" s="1"/>
  <c r="F58" i="31"/>
  <c r="G58" i="31" s="1"/>
  <c r="F57" i="31"/>
  <c r="G57" i="31" s="1"/>
  <c r="G56" i="31"/>
  <c r="F56" i="31"/>
  <c r="F55" i="31"/>
  <c r="G55" i="31" s="1"/>
  <c r="F54" i="31"/>
  <c r="G54" i="31" s="1"/>
  <c r="F53" i="31"/>
  <c r="G53" i="31" s="1"/>
  <c r="G52" i="31"/>
  <c r="F52" i="31"/>
  <c r="F51" i="31"/>
  <c r="G51" i="31" s="1"/>
  <c r="F50" i="31"/>
  <c r="G50" i="31" s="1"/>
  <c r="F49" i="31"/>
  <c r="G49" i="31" s="1"/>
  <c r="G48" i="31"/>
  <c r="F48" i="31"/>
  <c r="E47" i="31"/>
  <c r="F47" i="31" s="1"/>
  <c r="G47" i="31" s="1"/>
  <c r="D47" i="31"/>
  <c r="C47" i="31"/>
  <c r="F46" i="31"/>
  <c r="G46" i="31" s="1"/>
  <c r="E45" i="31"/>
  <c r="D45" i="31"/>
  <c r="C45" i="31"/>
  <c r="F44" i="31"/>
  <c r="G44" i="31" s="1"/>
  <c r="G43" i="31"/>
  <c r="F43" i="31"/>
  <c r="F42" i="31"/>
  <c r="G42" i="31" s="1"/>
  <c r="F41" i="31"/>
  <c r="G41" i="31" s="1"/>
  <c r="F40" i="31"/>
  <c r="G40" i="31" s="1"/>
  <c r="G39" i="31"/>
  <c r="F39" i="31"/>
  <c r="F38" i="31"/>
  <c r="G38" i="31" s="1"/>
  <c r="G37" i="31"/>
  <c r="F37" i="31"/>
  <c r="E36" i="31"/>
  <c r="D36" i="31"/>
  <c r="F36" i="31" s="1"/>
  <c r="G36" i="31" s="1"/>
  <c r="C36" i="31"/>
  <c r="F35" i="31"/>
  <c r="G35" i="31" s="1"/>
  <c r="F34" i="31"/>
  <c r="G34" i="31" s="1"/>
  <c r="F33" i="31"/>
  <c r="G33" i="31" s="1"/>
  <c r="F32" i="31"/>
  <c r="G32" i="31" s="1"/>
  <c r="G31" i="31"/>
  <c r="F31" i="31"/>
  <c r="F30" i="31"/>
  <c r="G30" i="31" s="1"/>
  <c r="E29" i="31"/>
  <c r="D29" i="31"/>
  <c r="F29" i="31" s="1"/>
  <c r="G29" i="31" s="1"/>
  <c r="C29" i="31"/>
  <c r="F28" i="31"/>
  <c r="G28" i="31" s="1"/>
  <c r="F27" i="31"/>
  <c r="G27" i="31" s="1"/>
  <c r="G26" i="31"/>
  <c r="F26" i="31"/>
  <c r="F25" i="31"/>
  <c r="G25" i="31" s="1"/>
  <c r="F24" i="31"/>
  <c r="G24" i="31" s="1"/>
  <c r="F23" i="31"/>
  <c r="G23" i="31" s="1"/>
  <c r="G22" i="31"/>
  <c r="F22" i="31"/>
  <c r="F21" i="31"/>
  <c r="G21" i="31" s="1"/>
  <c r="F20" i="31"/>
  <c r="G20" i="31" s="1"/>
  <c r="F19" i="31"/>
  <c r="G19" i="31" s="1"/>
  <c r="F18" i="31"/>
  <c r="G18" i="31" s="1"/>
  <c r="F17" i="31"/>
  <c r="G17" i="31" s="1"/>
  <c r="E16" i="31"/>
  <c r="D16" i="31"/>
  <c r="C16" i="31"/>
  <c r="F15" i="31"/>
  <c r="G15" i="31" s="1"/>
  <c r="E14" i="31"/>
  <c r="F14" i="31" s="1"/>
  <c r="G14" i="31" s="1"/>
  <c r="D14" i="31"/>
  <c r="C14" i="31"/>
  <c r="D13" i="31"/>
  <c r="G197" i="31" l="1"/>
  <c r="C13" i="31"/>
  <c r="F217" i="31"/>
  <c r="G217" i="31" s="1"/>
  <c r="F243" i="31"/>
  <c r="G243" i="31" s="1"/>
  <c r="G84" i="31"/>
  <c r="G175" i="31"/>
  <c r="G160" i="31"/>
  <c r="G190" i="31"/>
  <c r="F16" i="31"/>
  <c r="G16" i="31" s="1"/>
  <c r="F45" i="31"/>
  <c r="G45" i="31" s="1"/>
  <c r="F77" i="31"/>
  <c r="G77" i="31" s="1"/>
  <c r="G215" i="31"/>
  <c r="G247" i="31"/>
  <c r="E13" i="31"/>
  <c r="F13" i="31" s="1"/>
  <c r="G13" i="31" s="1"/>
  <c r="F154" i="31"/>
  <c r="G154" i="31" s="1"/>
  <c r="F64" i="31"/>
  <c r="G64" i="31" s="1"/>
  <c r="C9" i="25" l="1"/>
  <c r="F10" i="8"/>
  <c r="F11" i="8"/>
  <c r="F13" i="8"/>
  <c r="F14" i="8"/>
  <c r="C14" i="5"/>
  <c r="E9" i="8"/>
  <c r="F21" i="8"/>
  <c r="F20" i="8"/>
  <c r="F19" i="8"/>
  <c r="F18" i="8"/>
  <c r="E12" i="8"/>
  <c r="D12" i="8"/>
  <c r="D9" i="8"/>
  <c r="C9" i="8"/>
  <c r="C10" i="5"/>
  <c r="C9" i="5" l="1"/>
  <c r="F12" i="8"/>
  <c r="F9" i="8"/>
</calcChain>
</file>

<file path=xl/sharedStrings.xml><?xml version="1.0" encoding="utf-8"?>
<sst xmlns="http://schemas.openxmlformats.org/spreadsheetml/2006/main" count="637" uniqueCount="474">
  <si>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</si>
  <si>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</si>
  <si>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</si>
  <si>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</si>
  <si>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</si>
  <si>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</si>
  <si>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</si>
  <si>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</si>
  <si>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</si>
  <si>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</si>
  <si>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</si>
  <si>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</si>
  <si>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</si>
  <si>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</si>
  <si>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</si>
  <si>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</si>
  <si>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</si>
  <si>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</si>
  <si>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</si>
  <si>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</si>
  <si>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</si>
  <si>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</si>
  <si>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</si>
  <si>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</si>
  <si>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</si>
  <si>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</si>
  <si>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</si>
  <si>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</si>
  <si>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</si>
  <si>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</si>
  <si>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</si>
  <si>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</si>
  <si>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</si>
  <si>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</si>
  <si>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</si>
  <si>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</si>
  <si>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</si>
  <si>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</si>
  <si>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</si>
  <si>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</si>
  <si>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</si>
  <si>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</si>
  <si>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</si>
  <si>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</si>
  <si>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</si>
  <si>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</si>
  <si>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</si>
  <si>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</si>
  <si>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</si>
  <si>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</si>
  <si>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</si>
  <si>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</si>
  <si>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</si>
  <si>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</si>
  <si>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</si>
  <si>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</si>
  <si>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</si>
  <si>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</si>
  <si>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</si>
  <si>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</si>
  <si>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</si>
  <si>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</si>
  <si>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</si>
  <si>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</si>
  <si>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</si>
  <si>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</si>
  <si>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</si>
  <si>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</si>
  <si>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</si>
  <si>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</si>
  <si>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</si>
  <si>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</si>
  <si>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</si>
  <si>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</si>
  <si>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</si>
  <si>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</si>
  <si>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</si>
  <si>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</si>
  <si>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</si>
  <si>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</si>
  <si>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</si>
  <si>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</si>
  <si>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</si>
  <si>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</si>
  <si>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</si>
  <si>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</si>
  <si>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</si>
  <si>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</si>
  <si>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</si>
  <si>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</si>
  <si>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</si>
  <si>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</si>
  <si>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</si>
  <si>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</si>
  <si>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</si>
  <si>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</si>
  <si>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Instituto Nacional del Emprendedor</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</si>
  <si>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</si>
  <si>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</si>
  <si>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</si>
  <si>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</si>
  <si>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</si>
  <si>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</si>
  <si>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</si>
  <si>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</si>
  <si>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</si>
  <si>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</si>
  <si>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</si>
  <si>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Coordinación Nacional del Servicio Profesional Docente</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</si>
  <si>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</si>
  <si>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</si>
  <si>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</si>
  <si>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</si>
  <si>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</si>
  <si>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</si>
  <si>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</si>
  <si>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</si>
  <si>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</si>
  <si>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</si>
  <si>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</si>
  <si>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</si>
  <si>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</si>
  <si>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</si>
  <si>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</si>
  <si>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</si>
  <si>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</si>
  <si>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</si>
  <si>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</si>
  <si>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</si>
  <si>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</si>
  <si>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</si>
  <si>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</si>
  <si>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</si>
  <si>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</si>
  <si>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</si>
  <si>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</si>
  <si>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</si>
  <si>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</si>
  <si>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</si>
  <si>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</si>
  <si>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</si>
  <si>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</si>
  <si>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</si>
  <si>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Protección Social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</si>
  <si>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</si>
  <si>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</si>
  <si>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</si>
  <si>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</si>
  <si>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</si>
  <si>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</si>
  <si>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</si>
  <si>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</si>
  <si>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</si>
  <si>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</si>
  <si>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</si>
  <si>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</si>
  <si>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</si>
  <si>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</si>
  <si>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</si>
  <si>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</si>
  <si>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</si>
  <si>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</si>
  <si>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</si>
  <si>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</si>
  <si>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</si>
  <si>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</si>
  <si>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</si>
  <si>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</si>
  <si>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</si>
  <si>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</si>
  <si>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</si>
  <si>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</si>
  <si>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</si>
  <si>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</si>
  <si>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</si>
  <si>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</si>
  <si>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</si>
  <si>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</si>
  <si>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</si>
  <si>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</si>
  <si>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</si>
  <si>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</si>
  <si>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</si>
  <si>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</si>
  <si>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</si>
  <si>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</si>
  <si>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</si>
  <si>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  </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</si>
  <si>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</si>
  <si>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</si>
  <si>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</si>
  <si>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</si>
  <si>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</si>
  <si>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</si>
  <si>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</si>
  <si>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</si>
  <si>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</si>
  <si>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</si>
  <si>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</si>
  <si>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</si>
  <si>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</si>
  <si>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</si>
  <si>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</si>
  <si>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</si>
  <si>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</si>
  <si>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</si>
  <si>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</si>
  <si>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</si>
  <si>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</si>
  <si>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</si>
  <si>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</si>
  <si>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</si>
  <si>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</si>
  <si>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</si>
  <si>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</si>
  <si>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</si>
  <si>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</si>
  <si>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</si>
  <si>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</si>
  <si>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</si>
  <si>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</si>
  <si>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</si>
  <si>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</si>
  <si>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</si>
  <si>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</si>
  <si>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</si>
  <si>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</si>
  <si>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</si>
  <si>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</si>
  <si>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</si>
  <si>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</si>
  <si>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</si>
  <si>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</si>
  <si>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</si>
  <si>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</si>
  <si>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</si>
  <si>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</si>
  <si>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</si>
  <si>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</si>
  <si>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</si>
  <si>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</si>
  <si>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</si>
  <si>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</si>
  <si>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</si>
  <si>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</si>
  <si>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</si>
  <si>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</si>
  <si>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</si>
  <si>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</si>
  <si>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</si>
  <si>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</si>
  <si>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</si>
  <si>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</si>
  <si>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</si>
  <si>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</si>
  <si>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</si>
  <si>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</si>
  <si>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</si>
  <si>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</si>
  <si>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</si>
  <si>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</si>
  <si>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</si>
  <si>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</si>
  <si>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</si>
  <si>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</si>
  <si>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</si>
  <si>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</si>
  <si>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</si>
  <si>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</si>
  <si>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</si>
  <si>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</si>
  <si>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</si>
  <si>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</si>
  <si>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</si>
  <si>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</si>
  <si>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</si>
  <si>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</si>
  <si>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</si>
  <si>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</si>
  <si>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</si>
  <si>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</si>
  <si>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9 Comunicaciones y Transportes</t>
  </si>
  <si>
    <t>Autoridad Educativa Federal en la Ciudad de México</t>
  </si>
  <si>
    <t>Consejo Nacional de Ciencia y Tecnología</t>
  </si>
  <si>
    <t>Instituto Nacional de Estudios Históricos de las Revoluciones de México </t>
  </si>
  <si>
    <t>Instituto Mexicano de Cinematografía </t>
  </si>
  <si>
    <t>1_/</t>
  </si>
  <si>
    <t>Ramo</t>
  </si>
  <si>
    <t>Denominación</t>
  </si>
  <si>
    <t>Gobernación</t>
  </si>
  <si>
    <t>Relaciones Exteriores</t>
  </si>
  <si>
    <t>Hacienda y Crédito Público</t>
  </si>
  <si>
    <t>Defensa Nacional</t>
  </si>
  <si>
    <t>Comunicaciones y Transportes</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</si>
  <si>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</si>
  <si>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</si>
  <si>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</si>
  <si>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</si>
  <si>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</si>
  <si>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</si>
  <si>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</si>
  <si>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</si>
  <si>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</si>
  <si>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</si>
  <si>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</si>
  <si>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</si>
  <si>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</si>
  <si>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</si>
  <si>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</si>
  <si>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</si>
  <si>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</si>
  <si>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</si>
  <si>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</si>
  <si>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</si>
  <si>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</si>
  <si>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</si>
  <si>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</si>
  <si>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</si>
  <si>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</si>
  <si>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</si>
  <si>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</si>
  <si>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</si>
  <si>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</si>
  <si>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</si>
  <si>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</si>
  <si>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</si>
  <si>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</si>
  <si>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</si>
  <si>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</si>
  <si>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</si>
  <si>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</si>
  <si>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</si>
  <si>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</si>
  <si>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</si>
  <si>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</si>
  <si>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</si>
  <si>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</si>
  <si>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</si>
  <si>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</si>
  <si>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D00</t>
  </si>
  <si>
    <t>G00</t>
  </si>
  <si>
    <t>N00</t>
  </si>
  <si>
    <t>Q00</t>
  </si>
  <si>
    <t>Comisión Nacional de Búsqueda de Personas</t>
  </si>
  <si>
    <t>Entidades apoyadas</t>
  </si>
  <si>
    <t>B00</t>
  </si>
  <si>
    <t>VUY</t>
  </si>
  <si>
    <t>Radio Educación </t>
  </si>
  <si>
    <t>Instituto Nacional del Derecho de Autor </t>
  </si>
  <si>
    <t>Centro de Capacitación Cinematográfica, A.C. </t>
  </si>
  <si>
    <t>Empresas Productivas del Estado</t>
  </si>
  <si>
    <t>Nota: Los porcentajes pueden variar debido al redondeo de las cifras.</t>
  </si>
  <si>
    <t>n.a.: No aplica. -o-: mayor de 100 por ciento.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</si>
  <si>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</si>
  <si>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</si>
  <si>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</si>
  <si>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</si>
  <si>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</si>
  <si>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</si>
  <si>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</si>
  <si>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</si>
  <si>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n.d.</t>
  </si>
  <si>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</si>
  <si>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</si>
  <si>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</si>
  <si>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</si>
  <si>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</si>
  <si>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</si>
  <si>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</si>
  <si>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</si>
  <si>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</si>
  <si>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</si>
  <si>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</si>
  <si>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</si>
  <si>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Asociación Nacional de Organismos de Fiscalización Superior y Control Gubernamental, A.C. (ASOFIS)</t>
  </si>
  <si>
    <t>Pagar cuota anual por concepto de membresía de la Auditoría Superior de la Federación como miembro de la ASOFIS.</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</si>
  <si>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</si>
  <si>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</si>
  <si>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</si>
  <si>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</si>
  <si>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</si>
  <si>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Agricultura y Desarrollo Rural</t>
  </si>
  <si>
    <t>J3L</t>
  </si>
  <si>
    <t>Bienestar</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</si>
  <si>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</si>
  <si>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Cultura</t>
  </si>
  <si>
    <t>4 Secretaría de Gobernación</t>
  </si>
  <si>
    <t>13 Marina</t>
  </si>
  <si>
    <t>23 Provisiones Salariales y Económicas</t>
  </si>
  <si>
    <t>Provisiones Salariales y Económicas</t>
  </si>
  <si>
    <t>27 Función Pública</t>
  </si>
  <si>
    <r>
      <t>Comisión Federal de Competencia Económica</t>
    </r>
    <r>
      <rPr>
        <b/>
        <vertAlign val="superscript"/>
        <sz val="10"/>
        <color theme="1"/>
        <rFont val="Montserrat"/>
      </rPr>
      <t xml:space="preserve"> 1_/</t>
    </r>
  </si>
  <si>
    <t xml:space="preserve">Asociación Mexicana de Impartidores de Justicia, A.C. (AMIJ) </t>
  </si>
  <si>
    <t>Federación Mexicana de Bádminton,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</si>
  <si>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</si>
  <si>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</si>
  <si>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</si>
  <si>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</si>
  <si>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</si>
  <si>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</si>
  <si>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</si>
  <si>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Economía</t>
  </si>
  <si>
    <t>MDA</t>
  </si>
  <si>
    <t>Desarrollo Agrario, Territorial y Urbano</t>
  </si>
  <si>
    <t>Seguridad y Protección Ciudadana</t>
  </si>
  <si>
    <t>Ramos Autónomos</t>
  </si>
  <si>
    <t>H00</t>
  </si>
  <si>
    <t>I00</t>
  </si>
  <si>
    <t>Secretaría Ejecutiva del Sistema Nacional de Protección Integral de Niñas, Niños y Adolescentes</t>
  </si>
  <si>
    <t>Instituto de Administración de Bienes y Activos</t>
  </si>
  <si>
    <t>Organismo Coordinador de las Universidades para el Bienestar Benito Juárez García</t>
  </si>
  <si>
    <t>Turismo</t>
  </si>
  <si>
    <t>Policía Federal</t>
  </si>
  <si>
    <t>Servicio de Protección Federal</t>
  </si>
  <si>
    <t>Centro Nacional de Inteligencia</t>
  </si>
  <si>
    <t>Entidades no Sectorizadas</t>
  </si>
  <si>
    <t>SEGURIDAD Y PROTECCIÓN CIUDADANA</t>
  </si>
  <si>
    <t>Secretaría de Seguridad y Protección Ciudadana</t>
  </si>
  <si>
    <t>Guardia Nacional</t>
  </si>
  <si>
    <t>Importe</t>
  </si>
  <si>
    <t>DONATIVOS OTORGADOS</t>
  </si>
  <si>
    <t>QDV</t>
  </si>
  <si>
    <t>W3N</t>
  </si>
  <si>
    <r>
      <rPr>
        <vertAlign val="superscript"/>
        <sz val="8"/>
        <color theme="1"/>
        <rFont val="Montserrat"/>
      </rPr>
      <t>1_/</t>
    </r>
    <r>
      <rPr>
        <sz val="8"/>
        <color theme="1"/>
        <rFont val="Montserrat"/>
      </rPr>
      <t xml:space="preserve"> Corresponde al saldo registrado en cada periodo en el sistema establecido en el artículo 10, fracción IV, inciso b), del Reglamento de la LFPRH.</t>
    </r>
  </si>
  <si>
    <r>
      <rPr>
        <vertAlign val="superscript"/>
        <sz val="8"/>
        <color theme="1"/>
        <rFont val="Montserrat"/>
      </rPr>
      <t xml:space="preserve">2_/ </t>
    </r>
    <r>
      <rPr>
        <sz val="8"/>
        <color theme="1"/>
        <rFont val="Montserrat"/>
      </rPr>
      <t>Se obtiene al sumar o restar al presupuesto aprobado el monto de las adecuaciones correspondiente al periodo que se reporta, y el resultado (presupuesto modificado), se compara en términos porcentuales con el presupuesto aprobado.</t>
    </r>
  </si>
  <si>
    <t>Primer Trimestre de 2020</t>
  </si>
  <si>
    <t>En términos del Artículo 17, último párrafo, del Decreto de Presupuesto de Egresos de la Federación 2020</t>
  </si>
  <si>
    <t>Impacto del Incremento Salarial Autorizado en el Presupuesto Regularizable PEF 2020</t>
  </si>
  <si>
    <t>Presupuesto Regularizable PEF 2020 (*)</t>
  </si>
  <si>
    <t>Coordinación Nacional de Becas para el Bienestar Benito Juárez</t>
  </si>
  <si>
    <t>Corredor Interoceánico del Istmo de Tehuantepec</t>
  </si>
  <si>
    <t>Comisión Nacional para la Mejora Continua de la Educación</t>
  </si>
  <si>
    <r>
      <t xml:space="preserve">IMPACTO DE LOS INCREMENTOS SALARIALES EN EL PRESUPUESTO REGULARIZABLE
Enero - Marzo de 2020
</t>
    </r>
    <r>
      <rPr>
        <b/>
        <sz val="10"/>
        <rFont val="Montserrat"/>
      </rPr>
      <t>(Millones de Pesos)</t>
    </r>
  </si>
  <si>
    <t>GASTOS OBLIGATORIOS
Enero-marzo 2020
(Pesos)</t>
  </si>
  <si>
    <t>INVERSIÓN FÍSICA PRESUPUESTARIA
Enero-marzo 2020
(Millones de pesos)</t>
  </si>
  <si>
    <t>Monto otorgado
Enero-marzo
(Pesos)</t>
  </si>
  <si>
    <t>EROGACIONES EN PARTIDAS PARA SEGURIDAD PÚBLICA Y NACIONAL
Enero-marzo 2020
(Millones de pesos )</t>
  </si>
  <si>
    <t>METAS DE BALANCE DE OPERACIÓN, PRIMARIO Y FINANCIERO
En términos del artículo 22, segundo párrafo, de la Ley Federal de Presupuesto y Responsabilidad Hacendaria
Enero-marzo 2020
(Millones de pesos)</t>
  </si>
  <si>
    <t>AHORROS OBTENIDOS POR LA APLICACIÓN DE LAS MEDIDAS DE AUSTERIDAD Y DISCIPLINA PRESUPUESTARIA
PODERES LEGISLATIVO Y JUDICIAL Y LOS ENTES AUTÓNOMOS
Enero-marzo 2020
(Pesos)</t>
  </si>
  <si>
    <t>INGRESOS EXCEDENTES, APROVECHAMIENTOS, OTROS (1o.6.61.22.04)
Enero-marzo 2020
(Pesos)</t>
  </si>
  <si>
    <t>INGRESOS EXCEDENTES INFORMADOS
Enero-marzo 2020
(Pesos)</t>
  </si>
  <si>
    <t>INGRESOS EXCEDENTES AUTORIZADOS
Enero-marzo 2020
(Pesos)</t>
  </si>
  <si>
    <t>ADECUACIONES PRESUPUESTARIAS SUPERIORES A 5%
Enero-marzo 2020
(Millones de pesos)</t>
  </si>
  <si>
    <t>Enero-marzo</t>
  </si>
  <si>
    <t>Enero-marzo p/</t>
  </si>
  <si>
    <r>
      <t xml:space="preserve">Enero-mar </t>
    </r>
    <r>
      <rPr>
        <b/>
        <vertAlign val="superscript"/>
        <sz val="10"/>
        <color theme="0"/>
        <rFont val="Montserrat"/>
      </rPr>
      <t>1_/</t>
    </r>
  </si>
  <si>
    <t>1 Poder Legislativo</t>
  </si>
  <si>
    <t>Coordinación General de Puertos y Marina Mercante</t>
  </si>
  <si>
    <r>
      <t xml:space="preserve">Auditoría Superior de la Federación </t>
    </r>
    <r>
      <rPr>
        <vertAlign val="superscript"/>
        <sz val="10"/>
        <color theme="1"/>
        <rFont val="Montserrat"/>
      </rPr>
      <t>1_/</t>
    </r>
  </si>
  <si>
    <r>
      <t xml:space="preserve">Unidad de Ingresos sobre Hidrocarburos </t>
    </r>
    <r>
      <rPr>
        <vertAlign val="superscript"/>
        <sz val="10"/>
        <color theme="1"/>
        <rFont val="Montserrat"/>
      </rPr>
      <t>1_/</t>
    </r>
  </si>
  <si>
    <r>
      <t>Unidad de Planeación Económica de la Hacienda Pública</t>
    </r>
    <r>
      <rPr>
        <vertAlign val="superscript"/>
        <sz val="10"/>
        <color theme="1"/>
        <rFont val="Montserrat"/>
      </rPr>
      <t xml:space="preserve"> 1_/</t>
    </r>
  </si>
  <si>
    <t>Considera un monto de $47,287.05 recursos que se destinaron a la Auditoría Superior de la Federación para su fiscalización, un importe de $5,280.00 al Fideicomiso Fondo de Estabilización de los Ingresos de las Entidades Federativas y un monto de $49,400.00 al Fideicomiso Fondo de Estabilización de los Ingresos Presupuestarios, para cubrir el faltante de la ministración correspondiente al ejercicio 2020, por concepto de recursos determinados por el Fondo Mexicano del Petróleo para la Estabilización y el Desarrollo, en el concepto Derechos, Derechos por el Uso, Goce, Aprovechamiento o Explotación de Bienes de Dominio Público, en la clasificación 1.4.41., Con destino.</t>
  </si>
  <si>
    <t>Apoyar la operación y funcionamiento del programa de Becas de excelencia académica “Generación Centenario 2017”, “Generación Supremacía Constitucional 2018” y "Generación de la Autonomía 2019"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</si>
  <si>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a favor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2020".</t>
  </si>
  <si>
    <t>Instituto Mexicano de Cinematografía</t>
  </si>
  <si>
    <t>Patronato del Festival Internacional de Cine en Guadalajara, A.C., Universidad de Guadalajara</t>
  </si>
  <si>
    <t xml:space="preserve">Apoyar la realización del proyecto Festival Internacional de Cine en Guadalajara – Edición 35 (FICG35), el cual a través de su programación cinematográfica, actividades de formación y de conferencias magistrales con los creadores y el talento de la cinematografía, brindan la oportunidad al público y a la sociedad de acercarse al cine mexicano de calidad y con aquellos que lo producen. </t>
  </si>
  <si>
    <t>SUBSIDIOS OTORGADOS A SOCIEDADES Y ASOCIACIONES CIVILES</t>
  </si>
  <si>
    <t>Federación Mexicana de Polo, A.C.</t>
  </si>
  <si>
    <t>Federación Mexicana de Rodeo, A.C.</t>
  </si>
  <si>
    <t>Fiscalía General de la República</t>
  </si>
  <si>
    <t>-o-</t>
  </si>
  <si>
    <t>A2M</t>
  </si>
  <si>
    <t>U00</t>
  </si>
  <si>
    <t>QCW</t>
  </si>
  <si>
    <t>AYH</t>
  </si>
  <si>
    <r>
      <t xml:space="preserve">RECURSOS EROGADOS MEDIANTE ACUERDOS DE MINISTRACIÓN PENDIENTES DE REGULARIZAR
Enero-marzo de 2020 </t>
    </r>
    <r>
      <rPr>
        <b/>
        <vertAlign val="superscript"/>
        <sz val="13"/>
        <color theme="1"/>
        <rFont val="Montserrat"/>
      </rPr>
      <t>1_/</t>
    </r>
    <r>
      <rPr>
        <b/>
        <sz val="13"/>
        <color theme="1"/>
        <rFont val="Montserrat"/>
      </rPr>
      <t xml:space="preserve">
(Millones de pesos)</t>
    </r>
  </si>
  <si>
    <r>
      <t xml:space="preserve">Nota: Las sumas parciales pueden no coincidir con los totales debido al redondeo de las cifras.
</t>
    </r>
    <r>
      <rPr>
        <vertAlign val="superscript"/>
        <sz val="9"/>
        <color theme="1"/>
        <rFont val="Montserrat"/>
      </rPr>
      <t>1_/</t>
    </r>
    <r>
      <rPr>
        <sz val="9"/>
        <color theme="1"/>
        <rFont val="Montserrat"/>
      </rPr>
      <t xml:space="preserve"> Corresponde a las autorizaciones emitidas, en los términos de las disposiciones aplicables.
Fuente: Secretaría de Hacienda y Crédito Público.</t>
    </r>
  </si>
  <si>
    <t xml:space="preserve">Enero-marzo
</t>
  </si>
  <si>
    <t>Total de Gastos Obligatorios</t>
  </si>
  <si>
    <t>Total de Gastos Obligatorios con Pensiones y Jubilaciones</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</si>
  <si>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</si>
  <si>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</si>
  <si>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n.d.: No disponible.
n.a.: No aplicable.
p_/ Cifra preliminar del presupuesto pagado.
1_/ La información del Anexo de Finanzas Públicas número IV de este informe no es comparable con las obligaciones contractuales plurianuales consideradas en los Gastos Obligatorios del Presupuesto de Egresos de la Federación para el Ejercicio Fiscal 2020,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</si>
</sst>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_-;\-* #,##0_-;_-* &quot;-&quot;??_-;_-@_-"/>
    <numFmt numFmtId="171" formatCode="_-\ #,##0.0_-;\-\ #,##0.0_-;_-\ &quot;-&quot;??_-;_-@_-"/>
    <numFmt numFmtId="172" formatCode="000"/>
    <numFmt numFmtId="173" formatCode="#,##0.00000"/>
  </numFmts>
  <fonts count="68">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sz val="14"/>
      <color theme="1"/>
      <name val="Soberana Titular"/>
      <family val="3"/>
    </font>
    <font>
      <b/>
      <vertAlign val="superscript"/>
      <sz val="10"/>
      <color theme="1"/>
      <name val="Montserrat"/>
    </font>
    <font>
      <b/>
      <sz val="13.5"/>
      <color theme="0" tint="-0.499984740745262"/>
      <name val="Montserrat"/>
    </font>
    <font>
      <b/>
      <sz val="11"/>
      <color theme="1"/>
      <name val="Montserrat"/>
    </font>
    <font>
      <b/>
      <sz val="9"/>
      <color rgb="FF000000"/>
      <name val="Montserrat"/>
    </font>
    <font>
      <vertAlign val="superscript"/>
      <sz val="10"/>
      <color theme="1"/>
      <name val="Montserrat"/>
    </font>
    <font>
      <b/>
      <vertAlign val="superscript"/>
      <sz val="13"/>
      <color theme="1"/>
      <name val="Montserra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10">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6" fillId="0" borderId="0"/>
    <xf numFmtId="0" fontId="2" fillId="0" borderId="0"/>
  </cellStyleXfs>
  <cellXfs count="443">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0" fontId="9" fillId="0" borderId="0" xfId="4" applyFont="1" applyFill="1" applyAlignment="1" applyProtection="1"/>
    <xf numFmtId="0" fontId="9" fillId="0" borderId="0" xfId="4" applyFont="1" applyFill="1" applyBorder="1" applyAlignment="1" applyProtection="1"/>
    <xf numFmtId="0" fontId="13" fillId="0" borderId="0" xfId="4" applyFont="1" applyFill="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19" fillId="0" borderId="0" xfId="0" applyFont="1" applyAlignment="1">
      <alignment horizontal="left" vertical="center"/>
    </xf>
    <xf numFmtId="0" fontId="19" fillId="0" borderId="0" xfId="6" applyFont="1"/>
    <xf numFmtId="0" fontId="21" fillId="0" borderId="0" xfId="11" applyFont="1"/>
    <xf numFmtId="43" fontId="21" fillId="0" borderId="0" xfId="10" applyFont="1" applyFill="1" applyBorder="1"/>
    <xf numFmtId="0" fontId="21" fillId="0" borderId="0" xfId="8" applyFont="1"/>
    <xf numFmtId="0" fontId="18"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4" fillId="0" borderId="0" xfId="6" applyFont="1"/>
    <xf numFmtId="0" fontId="24" fillId="0" borderId="0" xfId="6" applyFont="1" applyFill="1" applyAlignment="1"/>
    <xf numFmtId="0" fontId="24" fillId="0" borderId="0" xfId="6" applyFont="1" applyAlignment="1"/>
    <xf numFmtId="0" fontId="19" fillId="0" borderId="0" xfId="0" applyFont="1" applyFill="1" applyBorder="1"/>
    <xf numFmtId="0" fontId="19" fillId="0" borderId="0" xfId="0" applyFont="1"/>
    <xf numFmtId="0" fontId="17" fillId="0" borderId="0" xfId="0" applyFont="1" applyFill="1" applyBorder="1"/>
    <xf numFmtId="0" fontId="24" fillId="0" borderId="0" xfId="6" applyFont="1" applyAlignment="1">
      <alignment vertical="top"/>
    </xf>
    <xf numFmtId="0" fontId="24" fillId="0" borderId="0" xfId="6" applyFont="1" applyFill="1" applyAlignment="1">
      <alignment vertical="top"/>
    </xf>
    <xf numFmtId="0" fontId="19" fillId="0" borderId="0" xfId="0" applyFont="1" applyFill="1" applyBorder="1" applyAlignment="1">
      <alignment vertical="top"/>
    </xf>
    <xf numFmtId="0" fontId="19"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6" fillId="6" borderId="0" xfId="0" applyFont="1" applyFill="1" applyBorder="1" applyAlignment="1">
      <alignment vertical="top"/>
    </xf>
    <xf numFmtId="0" fontId="16" fillId="6" borderId="0" xfId="0" applyFont="1" applyFill="1" applyBorder="1" applyAlignment="1">
      <alignment vertical="top" wrapText="1"/>
    </xf>
    <xf numFmtId="3" fontId="16" fillId="6" borderId="0" xfId="0" applyNumberFormat="1" applyFont="1" applyFill="1" applyBorder="1" applyAlignment="1">
      <alignment vertical="top"/>
    </xf>
    <xf numFmtId="0" fontId="17" fillId="6" borderId="0" xfId="0" applyFont="1" applyFill="1" applyBorder="1" applyAlignment="1">
      <alignment vertical="top" wrapText="1"/>
    </xf>
    <xf numFmtId="0" fontId="18" fillId="0" borderId="0" xfId="8" applyFont="1" applyAlignment="1">
      <alignment vertical="top"/>
    </xf>
    <xf numFmtId="0" fontId="18" fillId="0" borderId="0" xfId="6" applyFont="1" applyAlignment="1">
      <alignment vertical="top" wrapText="1"/>
    </xf>
    <xf numFmtId="0" fontId="18" fillId="0" borderId="0" xfId="6" applyFont="1" applyAlignment="1">
      <alignment vertical="top"/>
    </xf>
    <xf numFmtId="0" fontId="19" fillId="0" borderId="0" xfId="6" applyFont="1" applyAlignment="1">
      <alignment vertical="top"/>
    </xf>
    <xf numFmtId="0" fontId="19" fillId="0" borderId="0" xfId="0" applyFont="1" applyAlignment="1">
      <alignment vertical="top" wrapText="1"/>
    </xf>
    <xf numFmtId="0" fontId="28" fillId="0" borderId="0" xfId="6" applyFont="1" applyFill="1" applyBorder="1" applyAlignment="1">
      <alignment vertical="center" wrapText="1"/>
    </xf>
    <xf numFmtId="0" fontId="29" fillId="0" borderId="0" xfId="6" applyFont="1" applyBorder="1" applyAlignment="1">
      <alignment horizontal="left" vertical="center" wrapText="1"/>
    </xf>
    <xf numFmtId="0" fontId="29" fillId="0" borderId="0" xfId="6" applyFont="1" applyBorder="1" applyAlignment="1">
      <alignment vertical="center" wrapText="1"/>
    </xf>
    <xf numFmtId="0" fontId="30" fillId="0" borderId="0" xfId="6" applyFont="1" applyBorder="1"/>
    <xf numFmtId="0" fontId="24"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11" fontId="24" fillId="0" borderId="0" xfId="8" applyNumberFormat="1" applyFont="1"/>
    <xf numFmtId="0" fontId="17" fillId="0" borderId="2" xfId="8" applyFont="1" applyBorder="1" applyAlignment="1">
      <alignment horizontal="center" vertical="center" wrapText="1"/>
    </xf>
    <xf numFmtId="0" fontId="7" fillId="0" borderId="2" xfId="9" applyFont="1" applyBorder="1" applyAlignment="1">
      <alignment horizontal="center"/>
    </xf>
    <xf numFmtId="43" fontId="24" fillId="0" borderId="0" xfId="8" applyNumberFormat="1" applyFont="1"/>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3" fontId="17" fillId="6" borderId="0" xfId="10" applyNumberFormat="1" applyFont="1" applyFill="1" applyBorder="1" applyAlignment="1">
      <alignment vertical="top"/>
    </xf>
    <xf numFmtId="169" fontId="16" fillId="6" borderId="0" xfId="8" applyNumberFormat="1" applyFont="1" applyFill="1" applyBorder="1" applyAlignment="1">
      <alignment vertical="top" wrapText="1"/>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1" fillId="0" borderId="0" xfId="6" applyFont="1" applyFill="1" applyBorder="1" applyAlignment="1">
      <alignment vertical="center" wrapText="1"/>
    </xf>
    <xf numFmtId="0" fontId="25" fillId="0" borderId="0" xfId="6" applyFont="1" applyFill="1" applyBorder="1" applyAlignment="1">
      <alignment horizontal="left" vertical="center" wrapText="1"/>
    </xf>
    <xf numFmtId="0" fontId="19" fillId="0" borderId="0" xfId="7" applyFont="1"/>
    <xf numFmtId="0" fontId="26" fillId="0" borderId="0" xfId="7" applyFont="1" applyFill="1" applyBorder="1" applyAlignment="1">
      <alignment vertical="center"/>
    </xf>
    <xf numFmtId="0" fontId="19" fillId="0" borderId="0" xfId="7" applyFont="1" applyFill="1" applyBorder="1"/>
    <xf numFmtId="0" fontId="17" fillId="0" borderId="0" xfId="0" applyFont="1" applyFill="1"/>
    <xf numFmtId="0" fontId="19"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21" fillId="0" borderId="0" xfId="0" applyFont="1" applyAlignment="1">
      <alignment horizontal="left" vertical="center"/>
    </xf>
    <xf numFmtId="0" fontId="21" fillId="0" borderId="0" xfId="7" applyFont="1"/>
    <xf numFmtId="0" fontId="38" fillId="0" borderId="0" xfId="7" applyFont="1" applyFill="1" applyBorder="1" applyAlignment="1">
      <alignment vertical="center"/>
    </xf>
    <xf numFmtId="0" fontId="21" fillId="0" borderId="0" xfId="7" applyFont="1" applyFill="1" applyBorder="1"/>
    <xf numFmtId="0" fontId="15" fillId="0" borderId="0" xfId="0" applyFont="1" applyFill="1" applyBorder="1"/>
    <xf numFmtId="0" fontId="15" fillId="0" borderId="0" xfId="0" applyFont="1"/>
    <xf numFmtId="0" fontId="21" fillId="0" borderId="0" xfId="7" applyFont="1" applyFill="1"/>
    <xf numFmtId="0" fontId="40" fillId="0" borderId="0" xfId="0" applyFont="1" applyFill="1" applyBorder="1"/>
    <xf numFmtId="0" fontId="40" fillId="0" borderId="0" xfId="0" applyFont="1" applyFill="1" applyBorder="1" applyAlignment="1">
      <alignment wrapText="1"/>
    </xf>
    <xf numFmtId="0" fontId="15" fillId="0" borderId="0" xfId="0" applyFont="1" applyFill="1"/>
    <xf numFmtId="0" fontId="21" fillId="0" borderId="0" xfId="6" applyFont="1"/>
    <xf numFmtId="0" fontId="21" fillId="0" borderId="0" xfId="6" applyFont="1" applyFill="1"/>
    <xf numFmtId="0" fontId="15" fillId="0" borderId="0" xfId="6" applyFont="1"/>
    <xf numFmtId="0" fontId="17" fillId="0" borderId="0" xfId="6" applyFont="1" applyBorder="1" applyAlignment="1">
      <alignment vertical="top"/>
    </xf>
    <xf numFmtId="0" fontId="6" fillId="6" borderId="0" xfId="6" applyFont="1" applyFill="1" applyBorder="1" applyAlignment="1">
      <alignment vertical="top"/>
    </xf>
    <xf numFmtId="171" fontId="6" fillId="6" borderId="0" xfId="6" applyNumberFormat="1" applyFont="1" applyFill="1" applyBorder="1" applyAlignment="1">
      <alignment vertical="top"/>
    </xf>
    <xf numFmtId="171" fontId="6" fillId="6" borderId="0" xfId="6" applyNumberFormat="1" applyFont="1" applyFill="1" applyBorder="1" applyAlignment="1">
      <alignment horizontal="right" vertical="top"/>
    </xf>
    <xf numFmtId="0" fontId="17" fillId="6" borderId="0" xfId="6" applyFont="1" applyFill="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1" fontId="17" fillId="6" borderId="0" xfId="6" applyNumberFormat="1" applyFont="1" applyFill="1" applyBorder="1" applyAlignment="1">
      <alignment vertical="top"/>
    </xf>
    <xf numFmtId="171"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1" fontId="17" fillId="6" borderId="2" xfId="6" applyNumberFormat="1" applyFont="1" applyFill="1" applyBorder="1" applyAlignment="1">
      <alignment vertical="top"/>
    </xf>
    <xf numFmtId="0" fontId="42" fillId="0" borderId="0" xfId="6" applyFont="1"/>
    <xf numFmtId="0" fontId="44" fillId="0" borderId="0" xfId="6" applyFont="1" applyBorder="1" applyAlignment="1">
      <alignment vertical="center" wrapText="1"/>
    </xf>
    <xf numFmtId="0" fontId="45" fillId="0" borderId="0" xfId="6" applyFont="1" applyBorder="1"/>
    <xf numFmtId="0" fontId="16" fillId="0" borderId="0" xfId="6" applyFont="1" applyBorder="1" applyAlignment="1">
      <alignment horizontal="left" vertical="center" wrapText="1"/>
    </xf>
    <xf numFmtId="0" fontId="43" fillId="0" borderId="0" xfId="6" applyFont="1" applyBorder="1" applyAlignment="1">
      <alignment horizontal="left" vertical="center" wrapText="1"/>
    </xf>
    <xf numFmtId="0" fontId="47" fillId="0" borderId="0" xfId="16" applyFont="1" applyAlignment="1">
      <alignment vertical="top"/>
    </xf>
    <xf numFmtId="0" fontId="48" fillId="0" borderId="0" xfId="16" applyFont="1" applyAlignment="1">
      <alignment vertical="top"/>
    </xf>
    <xf numFmtId="0" fontId="47" fillId="0" borderId="0" xfId="0" applyFont="1" applyAlignment="1">
      <alignment vertical="top"/>
    </xf>
    <xf numFmtId="0" fontId="47" fillId="0" borderId="0" xfId="0" applyFont="1" applyFill="1" applyBorder="1" applyAlignment="1">
      <alignment vertical="top"/>
    </xf>
    <xf numFmtId="0" fontId="12" fillId="4" borderId="0" xfId="16" applyFont="1" applyFill="1" applyBorder="1" applyAlignment="1">
      <alignment vertical="top"/>
    </xf>
    <xf numFmtId="0" fontId="47"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8" fillId="0" borderId="0" xfId="16" applyFont="1" applyAlignment="1">
      <alignment vertical="top"/>
    </xf>
    <xf numFmtId="168" fontId="48" fillId="0" borderId="0" xfId="16" applyNumberFormat="1" applyFont="1" applyAlignment="1">
      <alignment vertical="top"/>
    </xf>
    <xf numFmtId="0" fontId="24" fillId="0" borderId="0" xfId="16" applyFont="1" applyAlignment="1">
      <alignment vertical="top"/>
    </xf>
    <xf numFmtId="0" fontId="27"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8" fillId="0" borderId="4" xfId="0" applyFont="1" applyBorder="1" applyAlignment="1">
      <alignment horizontal="left" wrapText="1"/>
    </xf>
    <xf numFmtId="0" fontId="6" fillId="0" borderId="4" xfId="0" quotePrefix="1" applyFont="1" applyFill="1" applyBorder="1" applyAlignment="1">
      <alignment vertical="top"/>
    </xf>
    <xf numFmtId="0" fontId="18" fillId="0" borderId="2" xfId="0" applyFont="1" applyBorder="1" applyAlignment="1">
      <alignment horizontal="left" wrapText="1"/>
    </xf>
    <xf numFmtId="0" fontId="18" fillId="0" borderId="3" xfId="0" applyFont="1" applyBorder="1" applyAlignment="1">
      <alignment horizontal="left" wrapText="1"/>
    </xf>
    <xf numFmtId="0" fontId="24" fillId="0" borderId="2" xfId="16" applyFont="1" applyBorder="1" applyAlignment="1">
      <alignment vertical="top"/>
    </xf>
    <xf numFmtId="164" fontId="24" fillId="0" borderId="2" xfId="16" applyNumberFormat="1" applyFont="1" applyBorder="1" applyAlignment="1">
      <alignment vertical="top"/>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vertical="top" wrapText="1"/>
    </xf>
    <xf numFmtId="0" fontId="11" fillId="4" borderId="0" xfId="16" applyFont="1" applyFill="1" applyBorder="1" applyAlignment="1">
      <alignment horizontal="center" vertical="top"/>
    </xf>
    <xf numFmtId="0" fontId="49" fillId="0" borderId="0" xfId="0" applyFont="1" applyAlignment="1">
      <alignment vertical="top"/>
    </xf>
    <xf numFmtId="0" fontId="26" fillId="0" borderId="0" xfId="6" applyFont="1" applyFill="1" applyBorder="1" applyAlignment="1">
      <alignment vertical="center" wrapText="1"/>
    </xf>
    <xf numFmtId="43" fontId="5" fillId="0" borderId="0" xfId="1" applyFont="1"/>
    <xf numFmtId="165" fontId="19" fillId="0" borderId="0" xfId="6" applyNumberFormat="1" applyFont="1"/>
    <xf numFmtId="0" fontId="32" fillId="0" borderId="4" xfId="17" quotePrefix="1" applyFont="1" applyFill="1" applyBorder="1" applyAlignment="1">
      <alignment horizontal="left" wrapText="1"/>
    </xf>
    <xf numFmtId="0" fontId="32"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8" fillId="0" borderId="2" xfId="6" quotePrefix="1" applyFont="1" applyBorder="1" applyAlignment="1">
      <alignment horizontal="left" indent="2"/>
    </xf>
    <xf numFmtId="164" fontId="18" fillId="0" borderId="2" xfId="6" applyNumberFormat="1" applyFont="1" applyBorder="1"/>
    <xf numFmtId="0" fontId="18" fillId="0" borderId="0" xfId="6" applyFont="1"/>
    <xf numFmtId="0" fontId="51" fillId="0" borderId="0" xfId="6" quotePrefix="1" applyFont="1" applyAlignment="1">
      <alignment horizontal="left"/>
    </xf>
    <xf numFmtId="164" fontId="51" fillId="0" borderId="0" xfId="6" applyNumberFormat="1" applyFont="1"/>
    <xf numFmtId="164" fontId="51" fillId="0" borderId="0" xfId="6" applyNumberFormat="1" applyFont="1" applyBorder="1"/>
    <xf numFmtId="0" fontId="51" fillId="0" borderId="0" xfId="6" quotePrefix="1" applyFont="1" applyAlignment="1">
      <alignment horizontal="left" indent="1"/>
    </xf>
    <xf numFmtId="0" fontId="16" fillId="0" borderId="0" xfId="0" applyFont="1" applyFill="1" applyBorder="1" applyAlignment="1">
      <alignment vertical="top"/>
    </xf>
    <xf numFmtId="0" fontId="16" fillId="0" borderId="0" xfId="0" applyFont="1" applyAlignment="1">
      <alignment vertical="top"/>
    </xf>
    <xf numFmtId="0" fontId="52" fillId="0" borderId="4" xfId="0" applyFont="1" applyBorder="1" applyAlignment="1">
      <alignment vertical="top" wrapText="1"/>
    </xf>
    <xf numFmtId="0" fontId="11" fillId="4" borderId="0" xfId="6" applyFont="1" applyFill="1" applyBorder="1" applyAlignment="1">
      <alignment horizontal="center" vertical="center" wrapText="1"/>
    </xf>
    <xf numFmtId="0" fontId="18" fillId="6" borderId="0" xfId="0" applyFont="1" applyFill="1" applyAlignment="1">
      <alignment vertical="top"/>
    </xf>
    <xf numFmtId="0" fontId="56" fillId="6" borderId="0" xfId="0" applyFont="1" applyFill="1" applyAlignment="1">
      <alignment vertical="center"/>
    </xf>
    <xf numFmtId="0" fontId="18" fillId="6" borderId="0" xfId="0" applyFont="1" applyFill="1" applyAlignment="1">
      <alignment vertical="top" wrapText="1"/>
    </xf>
    <xf numFmtId="0" fontId="18" fillId="6" borderId="0" xfId="0" applyFont="1" applyFill="1" applyAlignment="1">
      <alignment horizontal="left" vertical="top" wrapText="1"/>
    </xf>
    <xf numFmtId="3" fontId="56" fillId="6" borderId="0" xfId="0" applyNumberFormat="1" applyFont="1" applyFill="1" applyAlignment="1">
      <alignment vertical="top"/>
    </xf>
    <xf numFmtId="3" fontId="18" fillId="0" borderId="0" xfId="0" applyNumberFormat="1" applyFont="1"/>
    <xf numFmtId="0" fontId="57" fillId="0" borderId="0" xfId="0" applyFont="1"/>
    <xf numFmtId="0" fontId="56" fillId="6" borderId="0" xfId="0" applyFont="1" applyFill="1" applyAlignment="1">
      <alignment vertical="top"/>
    </xf>
    <xf numFmtId="0" fontId="56" fillId="6" borderId="0" xfId="0" applyFont="1" applyFill="1" applyAlignment="1">
      <alignment vertical="top" wrapText="1"/>
    </xf>
    <xf numFmtId="0" fontId="18" fillId="0" borderId="0" xfId="0" applyFont="1"/>
    <xf numFmtId="0" fontId="58" fillId="6" borderId="0" xfId="0" applyFont="1" applyFill="1" applyAlignment="1">
      <alignment vertical="top" wrapText="1"/>
    </xf>
    <xf numFmtId="0" fontId="58" fillId="6" borderId="0" xfId="0" applyFont="1" applyFill="1" applyAlignment="1">
      <alignment horizontal="justify" vertical="top" wrapText="1"/>
    </xf>
    <xf numFmtId="0" fontId="18" fillId="6" borderId="0" xfId="0" applyFont="1" applyFill="1" applyAlignment="1">
      <alignment horizontal="center" vertical="top" wrapText="1"/>
    </xf>
    <xf numFmtId="3" fontId="18" fillId="6" borderId="0" xfId="0" applyNumberFormat="1" applyFont="1" applyFill="1" applyAlignment="1">
      <alignment vertical="top"/>
    </xf>
    <xf numFmtId="0" fontId="59" fillId="0" borderId="0" xfId="0" applyFont="1"/>
    <xf numFmtId="0" fontId="56" fillId="6" borderId="2" xfId="0" applyFont="1" applyFill="1" applyBorder="1" applyAlignment="1">
      <alignment vertical="top"/>
    </xf>
    <xf numFmtId="0" fontId="58" fillId="6" borderId="2" xfId="0" applyFont="1" applyFill="1" applyBorder="1" applyAlignment="1">
      <alignment vertical="top" wrapText="1"/>
    </xf>
    <xf numFmtId="0" fontId="58" fillId="6" borderId="2" xfId="0" applyFont="1" applyFill="1" applyBorder="1" applyAlignment="1">
      <alignment horizontal="justify" vertical="top"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right" vertical="center"/>
    </xf>
    <xf numFmtId="3" fontId="57" fillId="0" borderId="0" xfId="0" applyNumberFormat="1" applyFont="1"/>
    <xf numFmtId="0" fontId="18" fillId="0" borderId="0" xfId="0" applyFont="1" applyFill="1"/>
    <xf numFmtId="0" fontId="18" fillId="0" borderId="0" xfId="0" applyFont="1" applyFill="1" applyAlignment="1">
      <alignment horizontal="left" vertical="top" wrapText="1"/>
    </xf>
    <xf numFmtId="0" fontId="60" fillId="0" borderId="0" xfId="0" applyFont="1"/>
    <xf numFmtId="0" fontId="60" fillId="0" borderId="0" xfId="0" applyFont="1" applyAlignment="1">
      <alignment horizontal="left" vertical="top" wrapText="1"/>
    </xf>
    <xf numFmtId="0" fontId="0" fillId="0" borderId="0" xfId="0" applyAlignment="1">
      <alignment horizontal="left" vertical="top" wrapText="1"/>
    </xf>
    <xf numFmtId="0" fontId="54" fillId="0" borderId="4" xfId="0" applyFont="1" applyBorder="1" applyAlignment="1">
      <alignment horizontal="left"/>
    </xf>
    <xf numFmtId="0" fontId="61" fillId="0" borderId="4" xfId="0" applyFont="1" applyBorder="1" applyAlignment="1">
      <alignment horizontal="left"/>
    </xf>
    <xf numFmtId="3" fontId="61" fillId="0" borderId="4" xfId="0" applyNumberFormat="1" applyFont="1" applyBorder="1" applyAlignment="1">
      <alignment horizontal="left"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6" fillId="6" borderId="0" xfId="0" applyFont="1" applyFill="1" applyBorder="1" applyAlignment="1">
      <alignment vertical="top" wrapText="1"/>
    </xf>
    <xf numFmtId="3" fontId="56" fillId="6" borderId="0" xfId="0" applyNumberFormat="1" applyFont="1" applyFill="1" applyBorder="1" applyAlignment="1">
      <alignment vertical="top" wrapText="1"/>
    </xf>
    <xf numFmtId="3" fontId="60" fillId="0" borderId="0" xfId="0" applyNumberFormat="1" applyFont="1" applyFill="1" applyBorder="1"/>
    <xf numFmtId="0" fontId="60" fillId="0" borderId="0" xfId="0" applyFont="1" applyFill="1" applyBorder="1"/>
    <xf numFmtId="0" fontId="0" fillId="0" borderId="0" xfId="0" applyFill="1" applyBorder="1"/>
    <xf numFmtId="0" fontId="58" fillId="6" borderId="0" xfId="0" applyFont="1" applyFill="1" applyAlignment="1">
      <alignment vertical="center" wrapText="1"/>
    </xf>
    <xf numFmtId="0" fontId="18" fillId="6" borderId="7" xfId="0" applyFont="1" applyFill="1" applyBorder="1"/>
    <xf numFmtId="0" fontId="56" fillId="6" borderId="7" xfId="0" applyFont="1" applyFill="1" applyBorder="1" applyAlignment="1">
      <alignment horizontal="left" vertical="top" wrapText="1" indent="2"/>
    </xf>
    <xf numFmtId="0" fontId="58" fillId="6" borderId="7" xfId="0" applyFont="1" applyFill="1" applyBorder="1" applyAlignment="1">
      <alignment vertical="center" wrapText="1"/>
    </xf>
    <xf numFmtId="3" fontId="18" fillId="6" borderId="7" xfId="0" applyNumberFormat="1" applyFont="1" applyFill="1" applyBorder="1" applyAlignment="1">
      <alignment vertical="top"/>
    </xf>
    <xf numFmtId="0" fontId="18" fillId="0" borderId="0" xfId="0" applyFont="1" applyAlignment="1">
      <alignment wrapText="1"/>
    </xf>
    <xf numFmtId="0" fontId="57" fillId="0" borderId="0" xfId="0" applyFont="1" applyAlignment="1">
      <alignment wrapText="1"/>
    </xf>
    <xf numFmtId="0" fontId="60" fillId="0" borderId="0" xfId="0" applyFont="1" applyAlignment="1">
      <alignment wrapText="1"/>
    </xf>
    <xf numFmtId="3" fontId="60"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3" fontId="51" fillId="0" borderId="0" xfId="6" applyNumberFormat="1" applyFont="1"/>
    <xf numFmtId="0" fontId="17" fillId="0" borderId="0" xfId="0" applyFont="1" applyAlignment="1">
      <alignment vertical="top" wrapText="1"/>
    </xf>
    <xf numFmtId="165" fontId="17" fillId="0" borderId="0" xfId="1" applyNumberFormat="1" applyFont="1" applyFill="1" applyBorder="1" applyAlignment="1">
      <alignment vertical="top"/>
    </xf>
    <xf numFmtId="0" fontId="26" fillId="0" borderId="0" xfId="6" applyFont="1" applyFill="1" applyBorder="1" applyAlignment="1">
      <alignment vertical="top"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vertical="center" wrapText="1"/>
    </xf>
    <xf numFmtId="170" fontId="18" fillId="0" borderId="0" xfId="1" applyNumberFormat="1" applyFont="1"/>
    <xf numFmtId="0" fontId="56" fillId="6" borderId="0" xfId="0" applyFont="1" applyFill="1" applyAlignment="1">
      <alignment horizontal="center" vertical="top"/>
    </xf>
    <xf numFmtId="0" fontId="18" fillId="6" borderId="0" xfId="0" applyFont="1" applyFill="1" applyAlignment="1">
      <alignment horizontal="center" vertical="top"/>
    </xf>
    <xf numFmtId="3" fontId="18" fillId="6" borderId="0" xfId="0" applyNumberFormat="1" applyFont="1" applyFill="1" applyAlignment="1">
      <alignment vertical="top" wrapText="1"/>
    </xf>
    <xf numFmtId="0" fontId="18" fillId="6" borderId="2" xfId="0" applyFont="1" applyFill="1" applyBorder="1" applyAlignment="1">
      <alignment horizontal="center" vertical="top"/>
    </xf>
    <xf numFmtId="0" fontId="17" fillId="6" borderId="0" xfId="0" applyFont="1" applyFill="1" applyAlignment="1">
      <alignment vertical="top"/>
    </xf>
    <xf numFmtId="0" fontId="18" fillId="6" borderId="0" xfId="0" applyFont="1" applyFill="1" applyBorder="1" applyAlignment="1">
      <alignment vertical="top"/>
    </xf>
    <xf numFmtId="0" fontId="65" fillId="6" borderId="0" xfId="0" applyFont="1" applyFill="1" applyBorder="1" applyAlignment="1">
      <alignment horizontal="left" vertical="top"/>
    </xf>
    <xf numFmtId="0" fontId="65" fillId="6" borderId="0" xfId="0" applyFont="1" applyFill="1" applyBorder="1" applyAlignment="1">
      <alignment horizontal="left" vertical="top" wrapText="1"/>
    </xf>
    <xf numFmtId="164" fontId="65" fillId="6" borderId="0" xfId="0" applyNumberFormat="1" applyFont="1" applyFill="1" applyBorder="1" applyAlignment="1">
      <alignment horizontal="right" vertical="top"/>
    </xf>
    <xf numFmtId="0" fontId="65" fillId="6" borderId="0" xfId="0" applyFont="1" applyFill="1" applyBorder="1" applyAlignment="1">
      <alignment horizontal="right" vertical="top"/>
    </xf>
    <xf numFmtId="0" fontId="58" fillId="6" borderId="0" xfId="0" applyFont="1" applyFill="1" applyBorder="1" applyAlignment="1">
      <alignment vertical="top"/>
    </xf>
    <xf numFmtId="168" fontId="58" fillId="6" borderId="0" xfId="0" applyNumberFormat="1" applyFont="1" applyFill="1" applyBorder="1" applyAlignment="1">
      <alignment horizontal="center" vertical="top"/>
    </xf>
    <xf numFmtId="172" fontId="58" fillId="6" borderId="0" xfId="0" applyNumberFormat="1" applyFont="1" applyFill="1" applyBorder="1" applyAlignment="1">
      <alignment horizontal="left" vertical="top"/>
    </xf>
    <xf numFmtId="0" fontId="58" fillId="6" borderId="0" xfId="0" applyFont="1" applyFill="1" applyBorder="1" applyAlignment="1">
      <alignment horizontal="left" vertical="top" wrapText="1"/>
    </xf>
    <xf numFmtId="164" fontId="58" fillId="6" borderId="0" xfId="0" applyNumberFormat="1" applyFont="1" applyFill="1" applyBorder="1" applyAlignment="1">
      <alignment vertical="top"/>
    </xf>
    <xf numFmtId="164" fontId="58" fillId="6" borderId="0" xfId="0" applyNumberFormat="1" applyFont="1" applyFill="1" applyBorder="1" applyAlignment="1">
      <alignment horizontal="right" vertical="top"/>
    </xf>
    <xf numFmtId="0" fontId="58" fillId="6" borderId="0" xfId="0" applyFont="1" applyFill="1" applyBorder="1" applyAlignment="1">
      <alignment horizontal="center" vertical="top"/>
    </xf>
    <xf numFmtId="0" fontId="10" fillId="0" borderId="8"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9" xfId="4" applyFont="1" applyFill="1" applyBorder="1" applyAlignment="1" applyProtection="1">
      <alignment horizontal="center"/>
    </xf>
    <xf numFmtId="0" fontId="6" fillId="5" borderId="0" xfId="4" applyFont="1" applyFill="1" applyBorder="1" applyAlignment="1" applyProtection="1">
      <alignment horizontal="left" vertical="center"/>
    </xf>
    <xf numFmtId="4" fontId="6" fillId="5" borderId="0" xfId="4" applyNumberFormat="1" applyFont="1" applyFill="1" applyBorder="1" applyAlignment="1" applyProtection="1">
      <alignment vertical="center"/>
    </xf>
    <xf numFmtId="0" fontId="6" fillId="5" borderId="0" xfId="4" quotePrefix="1" applyFont="1" applyFill="1" applyBorder="1" applyAlignment="1" applyProtection="1">
      <alignment horizontal="center" vertical="center"/>
    </xf>
    <xf numFmtId="4" fontId="6" fillId="5" borderId="0" xfId="4" applyNumberFormat="1" applyFont="1" applyFill="1" applyBorder="1" applyAlignment="1" applyProtection="1">
      <alignment horizontal="left" vertical="center"/>
    </xf>
    <xf numFmtId="4" fontId="6" fillId="5" borderId="0" xfId="4" applyNumberFormat="1" applyFont="1" applyFill="1" applyBorder="1" applyAlignment="1" applyProtection="1">
      <alignment horizontal="right" vertical="center"/>
    </xf>
    <xf numFmtId="0" fontId="7" fillId="5" borderId="0" xfId="4" quotePrefix="1" applyFont="1" applyFill="1" applyBorder="1" applyAlignment="1" applyProtection="1">
      <alignment horizontal="center" vertical="center"/>
    </xf>
    <xf numFmtId="4" fontId="7" fillId="5" borderId="0" xfId="4" applyNumberFormat="1" applyFont="1" applyFill="1" applyBorder="1" applyAlignment="1" applyProtection="1">
      <alignment horizontal="left" vertical="center" wrapText="1"/>
    </xf>
    <xf numFmtId="4" fontId="7" fillId="5" borderId="0" xfId="4" applyNumberFormat="1" applyFont="1" applyFill="1" applyBorder="1" applyAlignment="1" applyProtection="1">
      <alignment horizontal="right" vertical="center" wrapText="1"/>
      <protection hidden="1"/>
    </xf>
    <xf numFmtId="4" fontId="7" fillId="5" borderId="0" xfId="4" applyNumberFormat="1" applyFont="1" applyFill="1" applyBorder="1" applyAlignment="1" applyProtection="1">
      <alignment horizontal="right" vertical="center" wrapText="1"/>
      <protection locked="0"/>
    </xf>
    <xf numFmtId="4" fontId="7" fillId="5" borderId="0" xfId="4" applyNumberFormat="1" applyFont="1" applyFill="1" applyBorder="1" applyAlignment="1" applyProtection="1">
      <alignment vertical="center"/>
    </xf>
    <xf numFmtId="4" fontId="6"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left" vertical="center"/>
    </xf>
    <xf numFmtId="4" fontId="7" fillId="5" borderId="0" xfId="4" applyNumberFormat="1" applyFont="1" applyFill="1" applyBorder="1" applyAlignment="1" applyProtection="1">
      <alignment horizontal="right" vertical="center" wrapText="1"/>
    </xf>
    <xf numFmtId="0" fontId="7" fillId="5" borderId="0" xfId="4" applyFont="1" applyFill="1" applyAlignment="1" applyProtection="1"/>
    <xf numFmtId="0" fontId="7" fillId="6" borderId="0" xfId="4" quotePrefix="1" applyFont="1" applyFill="1" applyBorder="1" applyAlignment="1" applyProtection="1">
      <alignment horizontal="center" vertical="center"/>
    </xf>
    <xf numFmtId="0" fontId="7" fillId="6" borderId="0" xfId="4" applyFont="1" applyFill="1" applyAlignment="1" applyProtection="1"/>
    <xf numFmtId="4" fontId="7" fillId="6" borderId="0" xfId="4" applyNumberFormat="1" applyFont="1" applyFill="1" applyBorder="1" applyAlignment="1" applyProtection="1">
      <alignment horizontal="right" vertical="center" wrapText="1"/>
      <protection locked="0"/>
    </xf>
    <xf numFmtId="4" fontId="7" fillId="6" borderId="0" xfId="4" applyNumberFormat="1" applyFont="1" applyFill="1" applyBorder="1" applyAlignment="1" applyProtection="1">
      <alignment horizontal="right" vertical="center" wrapText="1"/>
    </xf>
    <xf numFmtId="4" fontId="7" fillId="6" borderId="0" xfId="4" applyNumberFormat="1" applyFont="1" applyFill="1" applyBorder="1" applyAlignment="1" applyProtection="1">
      <alignment vertical="center"/>
    </xf>
    <xf numFmtId="0" fontId="7" fillId="5" borderId="0" xfId="4" quotePrefix="1" applyFont="1" applyFill="1" applyBorder="1" applyAlignment="1" applyProtection="1">
      <alignment horizontal="left" vertical="center"/>
    </xf>
    <xf numFmtId="0" fontId="7" fillId="5" borderId="0" xfId="4" applyFont="1" applyFill="1" applyBorder="1" applyAlignment="1" applyProtection="1">
      <alignment horizontal="center" vertical="center"/>
    </xf>
    <xf numFmtId="4" fontId="7" fillId="5" borderId="0" xfId="4" applyNumberFormat="1" applyFont="1" applyFill="1" applyBorder="1" applyAlignment="1" applyProtection="1">
      <alignment vertical="center"/>
      <protection hidden="1"/>
    </xf>
    <xf numFmtId="4" fontId="7" fillId="5" borderId="0" xfId="4" applyNumberFormat="1" applyFont="1" applyFill="1" applyBorder="1" applyAlignment="1" applyProtection="1">
      <alignment vertical="center"/>
      <protection locked="0"/>
    </xf>
    <xf numFmtId="4" fontId="7" fillId="5" borderId="0" xfId="4" applyNumberFormat="1" applyFont="1" applyFill="1" applyBorder="1" applyAlignment="1" applyProtection="1">
      <alignment horizontal="right" vertical="center"/>
      <protection hidden="1"/>
    </xf>
    <xf numFmtId="4" fontId="7" fillId="5" borderId="0" xfId="4" applyNumberFormat="1" applyFont="1" applyFill="1" applyBorder="1" applyAlignment="1" applyProtection="1">
      <alignment horizontal="right" vertical="center"/>
      <protection locked="0"/>
    </xf>
    <xf numFmtId="0" fontId="7" fillId="5" borderId="0" xfId="4" applyFont="1" applyFill="1" applyBorder="1" applyAlignment="1" applyProtection="1">
      <alignment vertical="center"/>
    </xf>
    <xf numFmtId="0" fontId="7" fillId="5" borderId="6" xfId="4" applyFont="1" applyFill="1" applyBorder="1" applyAlignment="1" applyProtection="1">
      <alignment horizontal="center" vertical="center"/>
    </xf>
    <xf numFmtId="4" fontId="7" fillId="5" borderId="6" xfId="4" applyNumberFormat="1" applyFont="1" applyFill="1" applyBorder="1" applyAlignment="1" applyProtection="1">
      <alignment vertical="center"/>
      <protection hidden="1"/>
    </xf>
    <xf numFmtId="4" fontId="7" fillId="5" borderId="6" xfId="4" applyNumberFormat="1" applyFont="1" applyFill="1" applyBorder="1" applyAlignment="1" applyProtection="1">
      <alignment vertical="center"/>
      <protection locked="0"/>
    </xf>
    <xf numFmtId="4" fontId="7" fillId="5" borderId="6" xfId="4" applyNumberFormat="1" applyFont="1" applyFill="1" applyBorder="1" applyAlignment="1" applyProtection="1">
      <alignment horizontal="right" vertical="center" wrapText="1"/>
    </xf>
    <xf numFmtId="4" fontId="7" fillId="5" borderId="6" xfId="4" applyNumberFormat="1" applyFont="1" applyFill="1" applyBorder="1" applyAlignment="1" applyProtection="1">
      <alignment vertical="center"/>
    </xf>
    <xf numFmtId="0" fontId="7" fillId="0" borderId="0" xfId="4" applyFont="1" applyFill="1" applyAlignment="1" applyProtection="1"/>
    <xf numFmtId="0" fontId="7" fillId="0" borderId="0" xfId="4" applyFont="1" applyFill="1" applyBorder="1" applyAlignment="1" applyProtection="1"/>
    <xf numFmtId="3" fontId="16" fillId="6" borderId="0" xfId="10" applyNumberFormat="1" applyFont="1" applyFill="1" applyBorder="1" applyAlignment="1">
      <alignment horizontal="right" vertical="top" wrapText="1"/>
    </xf>
    <xf numFmtId="165" fontId="40" fillId="0" borderId="0" xfId="1" applyNumberFormat="1" applyFont="1" applyFill="1" applyBorder="1" applyAlignment="1">
      <alignment wrapText="1"/>
    </xf>
    <xf numFmtId="165" fontId="21" fillId="0" borderId="0" xfId="1" applyNumberFormat="1" applyFont="1"/>
    <xf numFmtId="0" fontId="18" fillId="0" borderId="0" xfId="0" applyFont="1" applyAlignment="1">
      <alignment horizontal="left" vertical="top" wrapText="1"/>
    </xf>
    <xf numFmtId="0" fontId="16" fillId="6" borderId="4" xfId="0" applyFont="1" applyFill="1" applyBorder="1" applyAlignment="1">
      <alignment horizontal="left" vertical="top"/>
    </xf>
    <xf numFmtId="3" fontId="17" fillId="0" borderId="0" xfId="0" applyNumberFormat="1" applyFont="1" applyFill="1" applyBorder="1" applyAlignment="1">
      <alignment vertical="top"/>
    </xf>
    <xf numFmtId="0" fontId="58" fillId="5" borderId="0" xfId="0" applyFont="1" applyFill="1" applyAlignment="1">
      <alignment vertical="top" wrapText="1"/>
    </xf>
    <xf numFmtId="3" fontId="54" fillId="0" borderId="0" xfId="0" applyNumberFormat="1" applyFont="1" applyBorder="1" applyAlignment="1">
      <alignment horizontal="left"/>
    </xf>
    <xf numFmtId="0" fontId="64" fillId="6" borderId="0" xfId="0" applyFont="1" applyFill="1" applyBorder="1" applyAlignment="1">
      <alignment horizontal="left" vertical="top"/>
    </xf>
    <xf numFmtId="0" fontId="18" fillId="0" borderId="7" xfId="0" applyFont="1" applyBorder="1" applyAlignment="1"/>
    <xf numFmtId="0" fontId="18" fillId="0" borderId="7" xfId="0" applyFont="1" applyBorder="1" applyAlignment="1">
      <alignment wrapText="1"/>
    </xf>
    <xf numFmtId="164" fontId="18" fillId="0" borderId="7" xfId="0" applyNumberFormat="1" applyFont="1" applyBorder="1" applyAlignment="1"/>
    <xf numFmtId="0" fontId="41" fillId="0" borderId="0" xfId="0" applyFont="1" applyAlignment="1">
      <alignment horizontal="left"/>
    </xf>
    <xf numFmtId="0" fontId="41" fillId="0" borderId="0" xfId="0" applyFont="1" applyAlignment="1">
      <alignment horizontal="left" wrapText="1"/>
    </xf>
    <xf numFmtId="0" fontId="55" fillId="4" borderId="0" xfId="0" applyFont="1" applyFill="1" applyBorder="1" applyAlignment="1">
      <alignment horizontal="center" vertical="center" wrapText="1"/>
    </xf>
    <xf numFmtId="0" fontId="17" fillId="0" borderId="2" xfId="0" applyFont="1" applyBorder="1" applyAlignment="1">
      <alignment horizontal="center" vertical="center" wrapText="1"/>
    </xf>
    <xf numFmtId="166" fontId="17" fillId="0" borderId="0" xfId="0" applyNumberFormat="1" applyFont="1" applyFill="1" applyBorder="1" applyAlignment="1">
      <alignment vertical="top"/>
    </xf>
    <xf numFmtId="0" fontId="18" fillId="0" borderId="0" xfId="0" applyFont="1" applyAlignment="1"/>
    <xf numFmtId="0" fontId="17" fillId="0" borderId="2" xfId="0" applyFont="1" applyBorder="1" applyAlignment="1">
      <alignment horizontal="center" vertical="center" wrapText="1"/>
    </xf>
    <xf numFmtId="0" fontId="11" fillId="4" borderId="0" xfId="6" applyFont="1" applyFill="1" applyBorder="1" applyAlignment="1">
      <alignment horizontal="center" vertical="center"/>
    </xf>
    <xf numFmtId="164" fontId="56" fillId="0" borderId="0" xfId="16" applyNumberFormat="1" applyFont="1" applyAlignment="1">
      <alignment horizontal="right" vertical="top"/>
    </xf>
    <xf numFmtId="0" fontId="56" fillId="0" borderId="0" xfId="16" applyFont="1" applyFill="1" applyAlignment="1">
      <alignment vertical="top"/>
    </xf>
    <xf numFmtId="164" fontId="56" fillId="0" borderId="0" xfId="16" applyNumberFormat="1" applyFont="1" applyFill="1" applyAlignment="1">
      <alignment vertical="top"/>
    </xf>
    <xf numFmtId="168" fontId="18" fillId="0" borderId="0" xfId="16" applyNumberFormat="1" applyFont="1" applyAlignment="1">
      <alignment horizontal="left" vertical="top"/>
    </xf>
    <xf numFmtId="0" fontId="18" fillId="0" borderId="0" xfId="16" applyFont="1" applyAlignment="1">
      <alignment horizontal="left" vertical="top"/>
    </xf>
    <xf numFmtId="164" fontId="18" fillId="0" borderId="0" xfId="16" applyNumberFormat="1" applyFont="1" applyAlignment="1">
      <alignment vertical="top"/>
    </xf>
    <xf numFmtId="0" fontId="41" fillId="0" borderId="0" xfId="0" applyFont="1" applyAlignment="1">
      <alignment vertical="top" wrapText="1"/>
    </xf>
    <xf numFmtId="0" fontId="31" fillId="0" borderId="0" xfId="0" applyFont="1" applyFill="1" applyBorder="1" applyAlignment="1">
      <alignment vertical="center" wrapText="1"/>
    </xf>
    <xf numFmtId="164" fontId="56" fillId="6" borderId="0" xfId="0" applyNumberFormat="1" applyFont="1" applyFill="1" applyBorder="1" applyAlignment="1">
      <alignment vertical="top" wrapText="1"/>
    </xf>
    <xf numFmtId="164" fontId="56" fillId="6" borderId="0" xfId="0" applyNumberFormat="1" applyFont="1" applyFill="1" applyAlignment="1">
      <alignment vertical="top"/>
    </xf>
    <xf numFmtId="164" fontId="18" fillId="6" borderId="0" xfId="0" applyNumberFormat="1" applyFont="1" applyFill="1" applyAlignment="1">
      <alignment vertical="top"/>
    </xf>
    <xf numFmtId="0" fontId="22" fillId="0" borderId="0" xfId="17" applyFont="1" applyFill="1" applyBorder="1" applyAlignment="1">
      <alignment horizontal="left" vertical="top" wrapText="1"/>
    </xf>
    <xf numFmtId="0" fontId="32"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3" fillId="4" borderId="0" xfId="4" applyFont="1" applyFill="1" applyAlignment="1" applyProtection="1">
      <alignment horizontal="left" vertical="center" wrapText="1"/>
    </xf>
    <xf numFmtId="0" fontId="34" fillId="0" borderId="0" xfId="4" applyFont="1" applyFill="1" applyAlignment="1" applyProtection="1">
      <alignment horizontal="center" vertical="center"/>
    </xf>
    <xf numFmtId="0" fontId="41" fillId="0" borderId="0" xfId="0" applyFont="1" applyAlignment="1">
      <alignment horizontal="left" vertical="top" wrapText="1"/>
    </xf>
    <xf numFmtId="0" fontId="23" fillId="4" borderId="0" xfId="6" applyFont="1" applyFill="1" applyBorder="1" applyAlignment="1">
      <alignment horizontal="left" vertical="top" wrapText="1"/>
    </xf>
    <xf numFmtId="0" fontId="22" fillId="0" borderId="0" xfId="3" applyFont="1" applyBorder="1" applyAlignment="1">
      <alignment horizontal="left" vertical="top" wrapText="1"/>
    </xf>
    <xf numFmtId="0" fontId="22" fillId="0" borderId="0" xfId="3" applyFont="1" applyBorder="1" applyAlignment="1">
      <alignment horizontal="left" vertical="top"/>
    </xf>
    <xf numFmtId="0" fontId="11" fillId="4" borderId="0" xfId="3" applyFont="1" applyFill="1" applyAlignment="1">
      <alignment horizontal="center" vertical="center" wrapText="1"/>
    </xf>
    <xf numFmtId="0" fontId="18" fillId="0" borderId="4" xfId="0" applyFont="1" applyBorder="1" applyAlignment="1">
      <alignment horizontal="justify" vertical="top" wrapText="1"/>
    </xf>
    <xf numFmtId="0" fontId="11" fillId="4" borderId="0" xfId="3" applyFont="1" applyFill="1" applyAlignment="1">
      <alignment horizontal="center" vertical="center"/>
    </xf>
    <xf numFmtId="0" fontId="18" fillId="0" borderId="0" xfId="8" applyFont="1" applyBorder="1" applyAlignment="1">
      <alignment horizontal="justify" vertical="center" wrapText="1"/>
    </xf>
    <xf numFmtId="0" fontId="23" fillId="4" borderId="0" xfId="6" applyFont="1" applyFill="1" applyBorder="1" applyAlignment="1">
      <alignment horizontal="left" vertical="center" wrapText="1"/>
    </xf>
    <xf numFmtId="0" fontId="22" fillId="0" borderId="0" xfId="8" applyFont="1" applyFill="1" applyAlignment="1">
      <alignment horizontal="left" vertical="center" wrapText="1"/>
    </xf>
    <xf numFmtId="0" fontId="22"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22" fillId="0" borderId="0" xfId="3" applyFont="1" applyBorder="1" applyAlignment="1">
      <alignment horizontal="left" wrapText="1"/>
    </xf>
    <xf numFmtId="0" fontId="22" fillId="0" borderId="0" xfId="3" applyFont="1" applyBorder="1" applyAlignment="1">
      <alignment horizontal="left"/>
    </xf>
    <xf numFmtId="0" fontId="17" fillId="0" borderId="0" xfId="0" applyFont="1" applyAlignment="1">
      <alignment vertical="top" wrapText="1"/>
    </xf>
    <xf numFmtId="0" fontId="11" fillId="4" borderId="0" xfId="0" applyFont="1" applyFill="1" applyBorder="1" applyAlignment="1" applyProtection="1">
      <alignment horizontal="center" vertical="center"/>
      <protection locked="0"/>
    </xf>
    <xf numFmtId="0" fontId="56" fillId="6" borderId="0" xfId="0" applyFont="1" applyFill="1" applyAlignment="1">
      <alignment horizontal="left" vertical="top" wrapText="1" indent="2"/>
    </xf>
    <xf numFmtId="0" fontId="18" fillId="0" borderId="0" xfId="0" applyFont="1" applyFill="1" applyBorder="1" applyAlignment="1">
      <alignment horizontal="justify" vertical="top" wrapText="1"/>
    </xf>
    <xf numFmtId="0" fontId="53" fillId="4" borderId="0" xfId="3" applyFont="1" applyFill="1" applyBorder="1" applyAlignment="1">
      <alignment horizontal="center" vertical="center" wrapText="1"/>
    </xf>
    <xf numFmtId="0" fontId="11" fillId="4" borderId="0" xfId="0" applyFont="1" applyFill="1" applyBorder="1" applyAlignment="1">
      <alignment horizontal="center" vertical="center" wrapText="1"/>
    </xf>
    <xf numFmtId="0" fontId="54" fillId="0" borderId="2" xfId="0" applyFont="1" applyBorder="1" applyAlignment="1">
      <alignment horizontal="left" wrapText="1"/>
    </xf>
    <xf numFmtId="3" fontId="11" fillId="4" borderId="0" xfId="0" applyNumberFormat="1" applyFont="1" applyFill="1" applyBorder="1" applyAlignment="1">
      <alignment horizontal="center" vertical="center" wrapText="1"/>
    </xf>
    <xf numFmtId="0" fontId="18" fillId="0" borderId="0" xfId="8" applyFont="1" applyBorder="1" applyAlignment="1"/>
    <xf numFmtId="0" fontId="18" fillId="0" borderId="0" xfId="0" applyFont="1" applyBorder="1" applyAlignment="1"/>
    <xf numFmtId="0" fontId="35" fillId="4" borderId="0" xfId="3" applyFont="1" applyFill="1" applyBorder="1" applyAlignment="1">
      <alignment horizontal="left" vertical="top" wrapText="1"/>
    </xf>
    <xf numFmtId="0" fontId="36" fillId="0" borderId="0" xfId="3" applyFont="1" applyBorder="1" applyAlignment="1">
      <alignment horizontal="left" vertical="center" wrapText="1"/>
    </xf>
    <xf numFmtId="0" fontId="37" fillId="0" borderId="0" xfId="7" applyFont="1" applyFill="1" applyBorder="1" applyAlignment="1">
      <alignment horizontal="center" vertical="center" wrapText="1"/>
    </xf>
    <xf numFmtId="0" fontId="39" fillId="0" borderId="0" xfId="7" applyFont="1" applyFill="1" applyBorder="1" applyAlignment="1">
      <alignment horizontal="left" vertical="center" wrapText="1"/>
    </xf>
    <xf numFmtId="0" fontId="22" fillId="0" borderId="0" xfId="0" applyFont="1" applyFill="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63" fillId="0" borderId="0" xfId="4" applyFont="1" applyFill="1" applyBorder="1" applyAlignment="1" applyProtection="1">
      <alignment horizontal="left" vertical="center"/>
    </xf>
    <xf numFmtId="0" fontId="23"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2" fillId="0" borderId="0" xfId="0" applyFont="1" applyBorder="1" applyAlignment="1">
      <alignment horizontal="left"/>
    </xf>
    <xf numFmtId="0" fontId="22" fillId="0" borderId="0" xfId="16" applyFont="1" applyFill="1" applyAlignment="1">
      <alignment vertical="top" wrapText="1"/>
    </xf>
    <xf numFmtId="0" fontId="13" fillId="0" borderId="0" xfId="16" applyFont="1" applyFill="1" applyAlignment="1">
      <alignment vertical="top" wrapText="1"/>
    </xf>
    <xf numFmtId="0" fontId="56" fillId="0" borderId="0" xfId="16" applyFont="1" applyAlignment="1">
      <alignment horizontal="left" vertical="top" wrapText="1"/>
    </xf>
    <xf numFmtId="0" fontId="18" fillId="0" borderId="0" xfId="16" applyFont="1" applyAlignment="1">
      <alignment horizontal="left" vertical="top" wrapText="1"/>
    </xf>
    <xf numFmtId="0" fontId="20" fillId="0" borderId="0" xfId="7" applyFont="1" applyFill="1" applyBorder="1" applyAlignment="1">
      <alignment horizontal="center" vertical="center" wrapText="1"/>
    </xf>
    <xf numFmtId="0" fontId="23" fillId="4" borderId="0" xfId="3" applyFont="1" applyFill="1" applyBorder="1" applyAlignment="1">
      <alignment horizontal="left" vertical="top" wrapText="1"/>
    </xf>
    <xf numFmtId="0" fontId="18" fillId="0" borderId="4" xfId="16" applyFont="1" applyBorder="1" applyAlignment="1">
      <alignment horizontal="left" vertical="top" wrapText="1"/>
    </xf>
    <xf numFmtId="0" fontId="7" fillId="0" borderId="0" xfId="4" applyFont="1" applyFill="1" applyBorder="1" applyAlignment="1" applyProtection="1">
      <alignment wrapText="1"/>
    </xf>
    <xf numFmtId="0" fontId="34" fillId="0" borderId="0" xfId="4" applyFont="1" applyFill="1" applyAlignment="1" applyProtection="1">
      <alignment horizontal="left" vertical="center"/>
    </xf>
    <xf numFmtId="0" fontId="22" fillId="0" borderId="0" xfId="4" applyFont="1" applyFill="1" applyBorder="1" applyAlignment="1" applyProtection="1">
      <alignment horizontal="left"/>
    </xf>
    <xf numFmtId="0" fontId="22"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7" fillId="0" borderId="0" xfId="4" quotePrefix="1" applyFont="1" applyFill="1" applyBorder="1" applyAlignment="1" applyProtection="1">
      <alignment horizontal="left" wrapText="1"/>
    </xf>
    <xf numFmtId="0" fontId="56" fillId="6" borderId="0" xfId="0" applyFont="1" applyFill="1" applyAlignment="1">
      <alignment horizontal="left" vertical="top" wrapText="1"/>
    </xf>
    <xf numFmtId="0" fontId="18"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54" fillId="0" borderId="2" xfId="0" applyFont="1" applyBorder="1" applyAlignment="1">
      <alignment horizontal="left"/>
    </xf>
    <xf numFmtId="0" fontId="54" fillId="0" borderId="4" xfId="0" applyFont="1" applyBorder="1" applyAlignment="1">
      <alignment horizont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41" fillId="0" borderId="0" xfId="6" quotePrefix="1" applyFont="1" applyBorder="1" applyAlignment="1">
      <alignment horizontal="left" wrapText="1"/>
    </xf>
    <xf numFmtId="0" fontId="26" fillId="0" borderId="0" xfId="6" applyFont="1" applyFill="1" applyBorder="1" applyAlignment="1">
      <alignment horizontal="left" vertical="center" wrapText="1"/>
    </xf>
    <xf numFmtId="0" fontId="32" fillId="0" borderId="0" xfId="17" quotePrefix="1" applyFont="1" applyFill="1" applyBorder="1" applyAlignment="1">
      <alignment horizontal="left" wrapText="1"/>
    </xf>
    <xf numFmtId="0" fontId="32"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5" xfId="6" applyFont="1" applyFill="1" applyBorder="1" applyAlignment="1">
      <alignment horizontal="center"/>
    </xf>
    <xf numFmtId="0" fontId="41" fillId="0" borderId="0" xfId="6" applyFont="1" applyBorder="1" applyAlignment="1">
      <alignment horizontal="justify" vertical="top" wrapText="1"/>
    </xf>
    <xf numFmtId="0" fontId="41" fillId="0" borderId="0" xfId="6" applyFont="1" applyBorder="1" applyAlignment="1">
      <alignment horizontal="justify" vertical="top"/>
    </xf>
    <xf numFmtId="0" fontId="27" fillId="0" borderId="0" xfId="3" applyFont="1" applyBorder="1" applyAlignment="1">
      <alignment horizontal="left" vertical="center" wrapText="1"/>
    </xf>
    <xf numFmtId="0" fontId="22" fillId="0" borderId="0" xfId="7" applyFont="1" applyFill="1" applyBorder="1" applyAlignment="1">
      <alignment horizontal="left" vertical="center" wrapText="1"/>
    </xf>
    <xf numFmtId="0" fontId="11" fillId="4" borderId="1" xfId="6" applyFont="1" applyFill="1" applyBorder="1" applyAlignment="1">
      <alignment horizontal="center" vertical="center"/>
    </xf>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4">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83"/>
  <sheetViews>
    <sheetView showGridLines="0" tabSelected="1" zoomScaleNormal="100" workbookViewId="0">
      <selection sqref="A1:G1"/>
    </sheetView>
  </sheetViews>
  <sheetFormatPr baseColWidth="10" defaultRowHeight="15"/>
  <cols>
    <col min="1" max="2" width="1.42578125" style="173" customWidth="1"/>
    <col min="3" max="6" width="5.140625" style="173" customWidth="1"/>
    <col min="7" max="7" width="52.140625" style="176" customWidth="1"/>
    <col min="8" max="8" width="14.140625" style="173" customWidth="1"/>
    <col min="9" max="9" width="17" style="173" customWidth="1"/>
    <col min="10" max="10" width="14.140625" style="173" customWidth="1"/>
    <col min="11" max="16384" width="11.42578125" style="173"/>
  </cols>
  <sheetData>
    <row r="1" spans="1:19" s="34" customFormat="1" ht="40.5" customHeight="1">
      <c r="A1" s="362" t="s">
        <v>13</v>
      </c>
      <c r="B1" s="362"/>
      <c r="C1" s="362"/>
      <c r="D1" s="362"/>
      <c r="E1" s="362"/>
      <c r="F1" s="362"/>
      <c r="G1" s="362"/>
      <c r="H1" s="363" t="s">
        <v>425</v>
      </c>
      <c r="I1" s="363"/>
      <c r="J1" s="363"/>
      <c r="P1" s="35"/>
      <c r="S1" s="36"/>
    </row>
    <row r="2" spans="1:19" s="8" customFormat="1">
      <c r="A2" s="7"/>
      <c r="B2" s="7"/>
      <c r="C2" s="7"/>
      <c r="D2" s="7"/>
      <c r="E2" s="7"/>
      <c r="F2" s="7"/>
      <c r="G2" s="7"/>
      <c r="S2" s="9"/>
    </row>
    <row r="3" spans="1:19" ht="7.5" customHeight="1">
      <c r="A3" s="174"/>
      <c r="B3" s="174"/>
      <c r="C3" s="174"/>
      <c r="D3" s="174"/>
      <c r="E3" s="174"/>
      <c r="F3" s="174"/>
      <c r="G3" s="175"/>
      <c r="H3" s="174"/>
      <c r="I3" s="174"/>
      <c r="J3" s="174"/>
      <c r="K3" s="174"/>
    </row>
    <row r="4" spans="1:19" ht="56.25" customHeight="1" thickBot="1">
      <c r="A4" s="359" t="s">
        <v>442</v>
      </c>
      <c r="B4" s="360"/>
      <c r="C4" s="360"/>
      <c r="D4" s="360"/>
      <c r="E4" s="360"/>
      <c r="F4" s="360"/>
      <c r="G4" s="360"/>
      <c r="H4" s="360"/>
      <c r="I4" s="360"/>
      <c r="J4" s="360"/>
      <c r="K4" s="174"/>
    </row>
    <row r="5" spans="1:19" ht="5.0999999999999996" customHeight="1">
      <c r="A5" s="167"/>
      <c r="B5" s="167"/>
      <c r="C5" s="167"/>
      <c r="D5" s="167"/>
      <c r="E5" s="167"/>
      <c r="F5" s="167"/>
      <c r="G5" s="167"/>
      <c r="H5" s="167"/>
      <c r="I5" s="167"/>
      <c r="J5" s="167"/>
      <c r="K5" s="174"/>
    </row>
    <row r="6" spans="1:19" s="178" customFormat="1">
      <c r="A6" s="361" t="s">
        <v>333</v>
      </c>
      <c r="B6" s="361"/>
      <c r="C6" s="361"/>
      <c r="D6" s="361"/>
      <c r="E6" s="361"/>
      <c r="F6" s="361"/>
      <c r="G6" s="361"/>
      <c r="H6" s="177" t="s">
        <v>11</v>
      </c>
      <c r="I6" s="177" t="s">
        <v>1</v>
      </c>
      <c r="J6" s="177"/>
      <c r="K6" s="57"/>
    </row>
    <row r="7" spans="1:19" s="178" customFormat="1" ht="18" customHeight="1">
      <c r="A7" s="361"/>
      <c r="B7" s="361"/>
      <c r="C7" s="361"/>
      <c r="D7" s="361"/>
      <c r="E7" s="361"/>
      <c r="F7" s="361"/>
      <c r="G7" s="361"/>
      <c r="H7" s="177" t="s">
        <v>0</v>
      </c>
      <c r="I7" s="177" t="s">
        <v>334</v>
      </c>
      <c r="J7" s="177" t="s">
        <v>353</v>
      </c>
      <c r="K7" s="57"/>
    </row>
    <row r="8" spans="1:19" s="178" customFormat="1" ht="16.5">
      <c r="A8" s="361"/>
      <c r="B8" s="361"/>
      <c r="C8" s="361"/>
      <c r="D8" s="361"/>
      <c r="E8" s="361"/>
      <c r="F8" s="361"/>
      <c r="G8" s="361"/>
      <c r="H8" s="177"/>
      <c r="I8" s="177" t="s">
        <v>445</v>
      </c>
      <c r="J8" s="177"/>
      <c r="K8" s="57"/>
    </row>
    <row r="9" spans="1:19" s="178" customFormat="1">
      <c r="A9" s="177"/>
      <c r="B9" s="177"/>
      <c r="C9" s="177"/>
      <c r="D9" s="177"/>
      <c r="E9" s="177"/>
      <c r="F9" s="177"/>
      <c r="G9" s="177"/>
      <c r="H9" s="177" t="s">
        <v>19</v>
      </c>
      <c r="I9" s="177" t="s">
        <v>20</v>
      </c>
      <c r="J9" s="177" t="s">
        <v>335</v>
      </c>
      <c r="K9" s="57"/>
    </row>
    <row r="10" spans="1:19" s="154" customFormat="1" ht="7.5" customHeight="1" thickBot="1">
      <c r="A10" s="169"/>
      <c r="B10" s="169"/>
      <c r="C10" s="169"/>
      <c r="D10" s="169"/>
      <c r="E10" s="169"/>
      <c r="F10" s="169"/>
      <c r="G10" s="169"/>
      <c r="H10" s="169"/>
      <c r="I10" s="169"/>
      <c r="J10" s="169"/>
    </row>
    <row r="11" spans="1:19" s="154" customFormat="1" ht="3.95" customHeight="1" thickBot="1">
      <c r="A11" s="170"/>
      <c r="B11" s="170"/>
      <c r="C11" s="170"/>
      <c r="D11" s="170"/>
      <c r="E11" s="170"/>
      <c r="F11" s="170"/>
      <c r="G11" s="170"/>
      <c r="H11" s="170"/>
      <c r="I11" s="170"/>
      <c r="J11" s="170"/>
    </row>
    <row r="12" spans="1:19" s="178" customFormat="1" ht="21.95" customHeight="1">
      <c r="A12" s="336" t="s">
        <v>336</v>
      </c>
      <c r="B12" s="285"/>
      <c r="C12" s="291"/>
      <c r="D12" s="285"/>
      <c r="E12" s="285"/>
      <c r="F12" s="287"/>
      <c r="G12" s="288"/>
      <c r="H12" s="289"/>
      <c r="I12" s="289"/>
      <c r="J12" s="290"/>
      <c r="K12" s="57"/>
    </row>
    <row r="13" spans="1:19" s="178" customFormat="1">
      <c r="A13" s="280"/>
      <c r="B13" s="281" t="s">
        <v>331</v>
      </c>
      <c r="C13" s="281"/>
      <c r="D13" s="281"/>
      <c r="E13" s="281"/>
      <c r="F13" s="282"/>
      <c r="G13" s="283"/>
      <c r="H13" s="283"/>
      <c r="I13" s="284"/>
      <c r="J13" s="281"/>
      <c r="K13" s="57"/>
    </row>
    <row r="14" spans="1:19" s="178" customFormat="1">
      <c r="A14" s="280"/>
      <c r="B14" s="285"/>
      <c r="C14" s="286">
        <v>4</v>
      </c>
      <c r="D14" s="285" t="s">
        <v>289</v>
      </c>
      <c r="E14" s="285"/>
      <c r="F14" s="287"/>
      <c r="G14" s="288"/>
      <c r="H14" s="289"/>
      <c r="I14" s="289"/>
      <c r="J14" s="290"/>
      <c r="K14" s="57"/>
    </row>
    <row r="15" spans="1:19" s="178" customFormat="1">
      <c r="A15" s="280"/>
      <c r="B15" s="285"/>
      <c r="C15" s="291"/>
      <c r="D15" s="285"/>
      <c r="E15" s="285" t="s">
        <v>338</v>
      </c>
      <c r="F15" s="287"/>
      <c r="G15" s="288"/>
      <c r="H15" s="289"/>
      <c r="I15" s="289"/>
      <c r="J15" s="290"/>
      <c r="K15" s="57"/>
    </row>
    <row r="16" spans="1:19" s="178" customFormat="1">
      <c r="A16" s="280"/>
      <c r="B16" s="285"/>
      <c r="C16" s="291"/>
      <c r="D16" s="285"/>
      <c r="E16" s="285"/>
      <c r="F16" s="287" t="s">
        <v>396</v>
      </c>
      <c r="G16" s="288" t="s">
        <v>36</v>
      </c>
      <c r="H16" s="289">
        <v>1487.0314350000001</v>
      </c>
      <c r="I16" s="289">
        <v>1715.46877971</v>
      </c>
      <c r="J16" s="290">
        <v>15.361971464308681</v>
      </c>
      <c r="K16" s="57"/>
    </row>
    <row r="17" spans="1:11" s="178" customFormat="1" ht="27">
      <c r="A17" s="280"/>
      <c r="B17" s="285"/>
      <c r="C17" s="286"/>
      <c r="D17" s="285"/>
      <c r="E17" s="285"/>
      <c r="F17" s="287" t="s">
        <v>341</v>
      </c>
      <c r="G17" s="288" t="s">
        <v>37</v>
      </c>
      <c r="H17" s="289">
        <v>47.360858</v>
      </c>
      <c r="I17" s="289">
        <v>44.241886000000001</v>
      </c>
      <c r="J17" s="290">
        <v>-6.5855479222948219</v>
      </c>
      <c r="K17" s="57"/>
    </row>
    <row r="18" spans="1:11" s="178" customFormat="1" ht="27">
      <c r="A18" s="280"/>
      <c r="B18" s="285"/>
      <c r="C18" s="291"/>
      <c r="D18" s="285"/>
      <c r="E18" s="285"/>
      <c r="F18" s="287" t="s">
        <v>342</v>
      </c>
      <c r="G18" s="288" t="s">
        <v>38</v>
      </c>
      <c r="H18" s="289">
        <v>31.241565999999999</v>
      </c>
      <c r="I18" s="289">
        <v>42.721521070000001</v>
      </c>
      <c r="J18" s="290">
        <v>36.745773467309562</v>
      </c>
      <c r="K18" s="57"/>
    </row>
    <row r="19" spans="1:11" s="178" customFormat="1">
      <c r="A19" s="280"/>
      <c r="B19" s="285"/>
      <c r="C19" s="291">
        <v>5</v>
      </c>
      <c r="D19" s="285" t="s">
        <v>290</v>
      </c>
      <c r="E19" s="285"/>
      <c r="F19" s="287"/>
      <c r="G19" s="288"/>
      <c r="H19" s="289"/>
      <c r="I19" s="289"/>
      <c r="J19" s="290"/>
      <c r="K19" s="57"/>
    </row>
    <row r="20" spans="1:11" s="178" customFormat="1">
      <c r="A20" s="280"/>
      <c r="B20" s="285"/>
      <c r="C20" s="291"/>
      <c r="D20" s="285"/>
      <c r="E20" s="285" t="s">
        <v>337</v>
      </c>
      <c r="F20" s="287"/>
      <c r="G20" s="288"/>
      <c r="H20" s="289"/>
      <c r="I20" s="289"/>
      <c r="J20" s="290"/>
      <c r="K20" s="57"/>
    </row>
    <row r="21" spans="1:11" s="178" customFormat="1">
      <c r="A21" s="280"/>
      <c r="B21" s="285"/>
      <c r="C21" s="291"/>
      <c r="D21" s="285"/>
      <c r="E21" s="285"/>
      <c r="F21" s="287">
        <v>0</v>
      </c>
      <c r="G21" s="288" t="s">
        <v>337</v>
      </c>
      <c r="H21" s="289">
        <v>8120.7265029999999</v>
      </c>
      <c r="I21" s="289">
        <v>8645.8043892599999</v>
      </c>
      <c r="J21" s="290">
        <v>6.4658979226307309</v>
      </c>
      <c r="K21" s="57"/>
    </row>
    <row r="22" spans="1:11" s="178" customFormat="1">
      <c r="A22" s="280"/>
      <c r="B22" s="285"/>
      <c r="C22" s="291">
        <v>6</v>
      </c>
      <c r="D22" s="285" t="s">
        <v>291</v>
      </c>
      <c r="E22" s="285"/>
      <c r="F22" s="287"/>
      <c r="G22" s="288"/>
      <c r="H22" s="289"/>
      <c r="I22" s="289"/>
      <c r="J22" s="290"/>
      <c r="K22" s="57"/>
    </row>
    <row r="23" spans="1:11" s="178" customFormat="1">
      <c r="A23" s="280"/>
      <c r="B23" s="285"/>
      <c r="C23" s="291"/>
      <c r="D23" s="285"/>
      <c r="E23" s="285" t="s">
        <v>338</v>
      </c>
      <c r="F23" s="287"/>
      <c r="G23" s="288"/>
      <c r="H23" s="289"/>
      <c r="I23" s="289"/>
      <c r="J23" s="290"/>
      <c r="K23" s="57"/>
    </row>
    <row r="24" spans="1:11" s="178" customFormat="1">
      <c r="A24" s="280"/>
      <c r="B24" s="285"/>
      <c r="C24" s="291"/>
      <c r="D24" s="285"/>
      <c r="E24" s="285"/>
      <c r="F24" s="287" t="s">
        <v>345</v>
      </c>
      <c r="G24" s="288" t="s">
        <v>57</v>
      </c>
      <c r="H24" s="289">
        <v>1465.161965</v>
      </c>
      <c r="I24" s="289">
        <v>1932.8636180000001</v>
      </c>
      <c r="J24" s="290">
        <v>31.921498385333791</v>
      </c>
      <c r="K24" s="57"/>
    </row>
    <row r="25" spans="1:11" s="178" customFormat="1">
      <c r="A25" s="280"/>
      <c r="B25" s="285"/>
      <c r="C25" s="291"/>
      <c r="D25" s="285"/>
      <c r="E25" s="285"/>
      <c r="F25" s="287" t="s">
        <v>339</v>
      </c>
      <c r="G25" s="288" t="s">
        <v>59</v>
      </c>
      <c r="H25" s="289">
        <v>200.705758</v>
      </c>
      <c r="I25" s="289">
        <v>320.51445900000004</v>
      </c>
      <c r="J25" s="290">
        <v>59.693703954422688</v>
      </c>
      <c r="K25" s="57"/>
    </row>
    <row r="26" spans="1:11" s="178" customFormat="1">
      <c r="A26" s="280"/>
      <c r="B26" s="285"/>
      <c r="C26" s="291">
        <v>7</v>
      </c>
      <c r="D26" s="285" t="s">
        <v>292</v>
      </c>
      <c r="E26" s="285"/>
      <c r="F26" s="287"/>
      <c r="G26" s="288"/>
      <c r="H26" s="289"/>
      <c r="I26" s="289"/>
      <c r="J26" s="290"/>
      <c r="K26" s="57"/>
    </row>
    <row r="27" spans="1:11" s="178" customFormat="1">
      <c r="A27" s="280"/>
      <c r="B27" s="285"/>
      <c r="C27" s="291"/>
      <c r="D27" s="285"/>
      <c r="E27" s="285" t="s">
        <v>337</v>
      </c>
      <c r="F27" s="287"/>
      <c r="G27" s="288"/>
      <c r="H27" s="289"/>
      <c r="I27" s="289"/>
      <c r="J27" s="290"/>
      <c r="K27" s="57"/>
    </row>
    <row r="28" spans="1:11" s="178" customFormat="1">
      <c r="A28" s="280"/>
      <c r="B28" s="285"/>
      <c r="C28" s="291"/>
      <c r="D28" s="285"/>
      <c r="E28" s="285"/>
      <c r="F28" s="287">
        <v>0</v>
      </c>
      <c r="G28" s="288" t="s">
        <v>337</v>
      </c>
      <c r="H28" s="289">
        <v>94028.694245999999</v>
      </c>
      <c r="I28" s="289">
        <v>86181.987085599976</v>
      </c>
      <c r="J28" s="290">
        <v>-8.345013427360044</v>
      </c>
      <c r="K28" s="57"/>
    </row>
    <row r="29" spans="1:11" s="178" customFormat="1">
      <c r="A29" s="280"/>
      <c r="B29" s="285"/>
      <c r="C29" s="291">
        <v>8</v>
      </c>
      <c r="D29" s="285" t="s">
        <v>381</v>
      </c>
      <c r="E29" s="285"/>
      <c r="F29" s="287"/>
      <c r="G29" s="288"/>
      <c r="H29" s="289"/>
      <c r="I29" s="289"/>
      <c r="J29" s="290"/>
      <c r="K29" s="57"/>
    </row>
    <row r="30" spans="1:11" s="178" customFormat="1">
      <c r="A30" s="280"/>
      <c r="B30" s="285"/>
      <c r="C30" s="291"/>
      <c r="D30" s="285"/>
      <c r="E30" s="285" t="s">
        <v>337</v>
      </c>
      <c r="F30" s="287"/>
      <c r="G30" s="288"/>
      <c r="H30" s="289"/>
      <c r="I30" s="289"/>
      <c r="J30" s="290"/>
      <c r="K30" s="57"/>
    </row>
    <row r="31" spans="1:11" s="178" customFormat="1">
      <c r="A31" s="280"/>
      <c r="B31" s="285"/>
      <c r="C31" s="291"/>
      <c r="D31" s="285"/>
      <c r="E31" s="285"/>
      <c r="F31" s="287">
        <v>0</v>
      </c>
      <c r="G31" s="288" t="s">
        <v>337</v>
      </c>
      <c r="H31" s="289">
        <v>18759.165405</v>
      </c>
      <c r="I31" s="289">
        <v>17247.408573780001</v>
      </c>
      <c r="J31" s="290">
        <v>-8.0587638020242593</v>
      </c>
      <c r="K31" s="57"/>
    </row>
    <row r="32" spans="1:11" s="178" customFormat="1">
      <c r="A32" s="280"/>
      <c r="B32" s="285"/>
      <c r="C32" s="291"/>
      <c r="D32" s="285"/>
      <c r="E32" s="285" t="s">
        <v>338</v>
      </c>
      <c r="F32" s="287"/>
      <c r="G32" s="288"/>
      <c r="H32" s="289"/>
      <c r="I32" s="289"/>
      <c r="J32" s="290"/>
      <c r="K32" s="57"/>
    </row>
    <row r="33" spans="1:11" s="178" customFormat="1">
      <c r="A33" s="280"/>
      <c r="B33" s="285"/>
      <c r="C33" s="291"/>
      <c r="D33" s="285"/>
      <c r="E33" s="285"/>
      <c r="F33" s="287" t="s">
        <v>340</v>
      </c>
      <c r="G33" s="288" t="s">
        <v>70</v>
      </c>
      <c r="H33" s="289">
        <v>118.66588299999999</v>
      </c>
      <c r="I33" s="289">
        <v>280.48198564</v>
      </c>
      <c r="J33" s="290" t="s">
        <v>461</v>
      </c>
      <c r="K33" s="57"/>
    </row>
    <row r="34" spans="1:11" s="178" customFormat="1">
      <c r="A34" s="280"/>
      <c r="B34" s="285"/>
      <c r="C34" s="291"/>
      <c r="D34" s="285"/>
      <c r="E34" s="285"/>
      <c r="F34" s="287" t="s">
        <v>407</v>
      </c>
      <c r="G34" s="288" t="s">
        <v>71</v>
      </c>
      <c r="H34" s="289">
        <v>658.81241199999999</v>
      </c>
      <c r="I34" s="289">
        <v>2123.752876</v>
      </c>
      <c r="J34" s="290" t="s">
        <v>461</v>
      </c>
      <c r="K34" s="57"/>
    </row>
    <row r="35" spans="1:11" s="178" customFormat="1">
      <c r="A35" s="280"/>
      <c r="B35" s="285"/>
      <c r="C35" s="291"/>
      <c r="D35" s="285"/>
      <c r="E35" s="285" t="s">
        <v>344</v>
      </c>
      <c r="F35" s="287"/>
      <c r="G35" s="288"/>
      <c r="H35" s="289"/>
      <c r="I35" s="289"/>
      <c r="J35" s="290"/>
      <c r="K35" s="57"/>
    </row>
    <row r="36" spans="1:11" s="178" customFormat="1">
      <c r="A36" s="280"/>
      <c r="B36" s="285"/>
      <c r="C36" s="291"/>
      <c r="D36" s="285"/>
      <c r="E36" s="285"/>
      <c r="F36" s="287" t="s">
        <v>398</v>
      </c>
      <c r="G36" s="288" t="s">
        <v>75</v>
      </c>
      <c r="H36" s="289">
        <v>5.6642140000000003</v>
      </c>
      <c r="I36" s="289">
        <v>6.9686246900000004</v>
      </c>
      <c r="J36" s="290">
        <v>23.028979660726094</v>
      </c>
      <c r="K36" s="57"/>
    </row>
    <row r="37" spans="1:11" s="178" customFormat="1">
      <c r="A37" s="280"/>
      <c r="B37" s="285"/>
      <c r="C37" s="291">
        <v>9</v>
      </c>
      <c r="D37" s="285" t="s">
        <v>293</v>
      </c>
      <c r="E37" s="285"/>
      <c r="F37" s="287"/>
      <c r="G37" s="288"/>
      <c r="H37" s="289"/>
      <c r="I37" s="289"/>
      <c r="J37" s="290"/>
      <c r="K37" s="57"/>
    </row>
    <row r="38" spans="1:11" s="178" customFormat="1">
      <c r="A38" s="280"/>
      <c r="B38" s="285"/>
      <c r="C38" s="291"/>
      <c r="D38" s="285"/>
      <c r="E38" s="285" t="s">
        <v>338</v>
      </c>
      <c r="F38" s="287"/>
      <c r="G38" s="288"/>
      <c r="H38" s="289"/>
      <c r="I38" s="289"/>
      <c r="J38" s="290"/>
      <c r="K38" s="57"/>
    </row>
    <row r="39" spans="1:11" s="178" customFormat="1">
      <c r="A39" s="280"/>
      <c r="B39" s="285"/>
      <c r="C39" s="286"/>
      <c r="D39" s="285"/>
      <c r="E39" s="285"/>
      <c r="F39" s="287" t="s">
        <v>339</v>
      </c>
      <c r="G39" s="288" t="s">
        <v>86</v>
      </c>
      <c r="H39" s="289">
        <v>29.346274999999999</v>
      </c>
      <c r="I39" s="289">
        <v>31.346274999999999</v>
      </c>
      <c r="J39" s="290">
        <v>6.8151750094347534</v>
      </c>
      <c r="K39" s="57"/>
    </row>
    <row r="40" spans="1:11" s="178" customFormat="1">
      <c r="A40" s="280"/>
      <c r="B40" s="285"/>
      <c r="C40" s="291">
        <v>10</v>
      </c>
      <c r="D40" s="285" t="s">
        <v>401</v>
      </c>
      <c r="E40" s="285"/>
      <c r="F40" s="287"/>
      <c r="G40" s="288"/>
      <c r="H40" s="289"/>
      <c r="I40" s="289"/>
      <c r="J40" s="290"/>
      <c r="K40" s="57"/>
    </row>
    <row r="41" spans="1:11" s="178" customFormat="1">
      <c r="A41" s="280"/>
      <c r="B41" s="285"/>
      <c r="C41" s="291"/>
      <c r="D41" s="285"/>
      <c r="E41" s="285" t="s">
        <v>338</v>
      </c>
      <c r="F41" s="287"/>
      <c r="G41" s="288"/>
      <c r="H41" s="289"/>
      <c r="I41" s="289"/>
      <c r="J41" s="290"/>
      <c r="K41" s="57"/>
    </row>
    <row r="42" spans="1:11" s="178" customFormat="1">
      <c r="A42" s="280"/>
      <c r="B42" s="285"/>
      <c r="C42" s="291"/>
      <c r="D42" s="285"/>
      <c r="E42" s="285"/>
      <c r="F42" s="287" t="s">
        <v>397</v>
      </c>
      <c r="G42" s="288" t="s">
        <v>96</v>
      </c>
      <c r="H42" s="289">
        <v>124.779408</v>
      </c>
      <c r="I42" s="289">
        <v>81.84442700000001</v>
      </c>
      <c r="J42" s="290">
        <v>-34.408707084104776</v>
      </c>
      <c r="K42" s="57"/>
    </row>
    <row r="43" spans="1:11" s="178" customFormat="1">
      <c r="A43" s="280"/>
      <c r="B43" s="285"/>
      <c r="C43" s="291">
        <v>11</v>
      </c>
      <c r="D43" s="285" t="s">
        <v>294</v>
      </c>
      <c r="E43" s="285"/>
      <c r="F43" s="287"/>
      <c r="G43" s="288"/>
      <c r="H43" s="289"/>
      <c r="I43" s="289"/>
      <c r="J43" s="290"/>
      <c r="K43" s="57"/>
    </row>
    <row r="44" spans="1:11" s="178" customFormat="1">
      <c r="A44" s="280"/>
      <c r="B44" s="285"/>
      <c r="C44" s="291"/>
      <c r="D44" s="285"/>
      <c r="E44" s="285" t="s">
        <v>344</v>
      </c>
      <c r="F44" s="287"/>
      <c r="G44" s="288"/>
      <c r="H44" s="289"/>
      <c r="I44" s="289"/>
      <c r="J44" s="290"/>
      <c r="K44" s="57"/>
    </row>
    <row r="45" spans="1:11" s="178" customFormat="1">
      <c r="A45" s="280"/>
      <c r="B45" s="285"/>
      <c r="C45" s="286"/>
      <c r="D45" s="285"/>
      <c r="E45" s="285"/>
      <c r="F45" s="287" t="s">
        <v>462</v>
      </c>
      <c r="G45" s="288" t="s">
        <v>112</v>
      </c>
      <c r="H45" s="289">
        <v>7570.9506069999998</v>
      </c>
      <c r="I45" s="289">
        <v>8155.5181570000004</v>
      </c>
      <c r="J45" s="290">
        <v>7.721190909098226</v>
      </c>
      <c r="K45" s="57"/>
    </row>
    <row r="46" spans="1:11" s="178" customFormat="1">
      <c r="A46" s="280"/>
      <c r="B46" s="285"/>
      <c r="C46" s="291"/>
      <c r="D46" s="285"/>
      <c r="E46" s="285"/>
      <c r="F46" s="287" t="s">
        <v>402</v>
      </c>
      <c r="G46" s="288" t="s">
        <v>124</v>
      </c>
      <c r="H46" s="289">
        <v>2152.930609</v>
      </c>
      <c r="I46" s="289">
        <v>2417.9217453400001</v>
      </c>
      <c r="J46" s="290">
        <v>12.308391883707031</v>
      </c>
      <c r="K46" s="57"/>
    </row>
    <row r="47" spans="1:11" s="178" customFormat="1">
      <c r="A47" s="280"/>
      <c r="B47" s="285"/>
      <c r="C47" s="291">
        <v>12</v>
      </c>
      <c r="D47" s="285" t="s">
        <v>295</v>
      </c>
      <c r="E47" s="285"/>
      <c r="F47" s="287"/>
      <c r="G47" s="288"/>
      <c r="H47" s="289"/>
      <c r="I47" s="289"/>
      <c r="J47" s="290"/>
      <c r="K47" s="57"/>
    </row>
    <row r="48" spans="1:11" s="178" customFormat="1">
      <c r="A48" s="280"/>
      <c r="B48" s="285"/>
      <c r="C48" s="291"/>
      <c r="D48" s="285"/>
      <c r="E48" s="285" t="s">
        <v>337</v>
      </c>
      <c r="F48" s="287"/>
      <c r="G48" s="288"/>
      <c r="H48" s="289"/>
      <c r="I48" s="289"/>
      <c r="J48" s="290"/>
      <c r="K48" s="57"/>
    </row>
    <row r="49" spans="1:11" s="178" customFormat="1">
      <c r="A49" s="280"/>
      <c r="B49" s="285"/>
      <c r="C49" s="291"/>
      <c r="D49" s="285"/>
      <c r="E49" s="285"/>
      <c r="F49" s="287">
        <v>0</v>
      </c>
      <c r="G49" s="288" t="s">
        <v>337</v>
      </c>
      <c r="H49" s="289">
        <v>17007.336493999999</v>
      </c>
      <c r="I49" s="289">
        <v>9614.3016071499969</v>
      </c>
      <c r="J49" s="290">
        <v>-43.469680801918528</v>
      </c>
      <c r="K49" s="57"/>
    </row>
    <row r="50" spans="1:11" s="178" customFormat="1">
      <c r="A50" s="280"/>
      <c r="B50" s="285"/>
      <c r="C50" s="291"/>
      <c r="D50" s="285"/>
      <c r="E50" s="285" t="s">
        <v>338</v>
      </c>
      <c r="F50" s="287"/>
      <c r="G50" s="288"/>
      <c r="H50" s="289"/>
      <c r="I50" s="289"/>
      <c r="J50" s="290"/>
      <c r="K50" s="57"/>
    </row>
    <row r="51" spans="1:11" s="178" customFormat="1">
      <c r="A51" s="280"/>
      <c r="B51" s="285"/>
      <c r="C51" s="291"/>
      <c r="D51" s="285"/>
      <c r="E51" s="285"/>
      <c r="F51" s="287" t="s">
        <v>463</v>
      </c>
      <c r="G51" s="288" t="s">
        <v>143</v>
      </c>
      <c r="H51" s="289">
        <v>74556.294861000002</v>
      </c>
      <c r="I51" s="289">
        <v>196.37184341999998</v>
      </c>
      <c r="J51" s="290">
        <v>-99.736612657876691</v>
      </c>
      <c r="K51" s="57"/>
    </row>
    <row r="52" spans="1:11" s="178" customFormat="1">
      <c r="A52" s="280"/>
      <c r="B52" s="285"/>
      <c r="C52" s="291">
        <v>15</v>
      </c>
      <c r="D52" s="285" t="s">
        <v>403</v>
      </c>
      <c r="E52" s="285"/>
      <c r="F52" s="287"/>
      <c r="G52" s="288"/>
      <c r="H52" s="289"/>
      <c r="I52" s="289"/>
      <c r="J52" s="290"/>
      <c r="K52" s="57"/>
    </row>
    <row r="53" spans="1:11" s="178" customFormat="1">
      <c r="A53" s="280"/>
      <c r="B53" s="285"/>
      <c r="C53" s="291"/>
      <c r="D53" s="285"/>
      <c r="E53" s="285" t="s">
        <v>337</v>
      </c>
      <c r="F53" s="287"/>
      <c r="G53" s="288"/>
      <c r="H53" s="289"/>
      <c r="I53" s="289"/>
      <c r="J53" s="290"/>
      <c r="K53" s="57"/>
    </row>
    <row r="54" spans="1:11" s="178" customFormat="1">
      <c r="A54" s="280"/>
      <c r="B54" s="285"/>
      <c r="C54" s="291"/>
      <c r="D54" s="285"/>
      <c r="E54" s="285"/>
      <c r="F54" s="287">
        <v>0</v>
      </c>
      <c r="G54" s="288" t="s">
        <v>337</v>
      </c>
      <c r="H54" s="289">
        <v>3217.5735719999998</v>
      </c>
      <c r="I54" s="289">
        <v>5192.7812509999985</v>
      </c>
      <c r="J54" s="290">
        <v>61.388112339953011</v>
      </c>
      <c r="K54" s="57"/>
    </row>
    <row r="55" spans="1:11" s="178" customFormat="1">
      <c r="A55" s="280"/>
      <c r="B55" s="285"/>
      <c r="C55" s="291"/>
      <c r="D55" s="285"/>
      <c r="E55" s="285" t="s">
        <v>344</v>
      </c>
      <c r="F55" s="287"/>
      <c r="G55" s="288"/>
      <c r="H55" s="289"/>
      <c r="I55" s="289"/>
      <c r="J55" s="290"/>
      <c r="K55" s="57"/>
    </row>
    <row r="56" spans="1:11" s="178" customFormat="1">
      <c r="A56" s="280"/>
      <c r="B56" s="285"/>
      <c r="C56" s="291"/>
      <c r="D56" s="285"/>
      <c r="E56" s="285"/>
      <c r="F56" s="287" t="s">
        <v>464</v>
      </c>
      <c r="G56" s="288" t="s">
        <v>179</v>
      </c>
      <c r="H56" s="289">
        <v>5534.5714029999999</v>
      </c>
      <c r="I56" s="289">
        <v>3684.5475029999998</v>
      </c>
      <c r="J56" s="290">
        <v>-33.426687728650478</v>
      </c>
      <c r="K56" s="57"/>
    </row>
    <row r="57" spans="1:11" s="178" customFormat="1">
      <c r="A57" s="280"/>
      <c r="B57" s="285"/>
      <c r="C57" s="291"/>
      <c r="D57" s="285"/>
      <c r="E57" s="285"/>
      <c r="F57" s="287" t="s">
        <v>421</v>
      </c>
      <c r="G57" s="288" t="s">
        <v>180</v>
      </c>
      <c r="H57" s="289">
        <v>529.57351300000005</v>
      </c>
      <c r="I57" s="289">
        <v>404.38973399999998</v>
      </c>
      <c r="J57" s="290">
        <v>-23.638602748623498</v>
      </c>
      <c r="K57" s="57"/>
    </row>
    <row r="58" spans="1:11" s="178" customFormat="1">
      <c r="A58" s="280"/>
      <c r="B58" s="285"/>
      <c r="C58" s="291">
        <v>20</v>
      </c>
      <c r="D58" s="285" t="s">
        <v>383</v>
      </c>
      <c r="E58" s="285"/>
      <c r="F58" s="287"/>
      <c r="G58" s="288"/>
      <c r="H58" s="289"/>
      <c r="I58" s="289"/>
      <c r="J58" s="290"/>
      <c r="K58" s="57"/>
    </row>
    <row r="59" spans="1:11" s="178" customFormat="1">
      <c r="A59" s="280"/>
      <c r="B59" s="285"/>
      <c r="C59" s="291"/>
      <c r="D59" s="285"/>
      <c r="E59" s="285" t="s">
        <v>344</v>
      </c>
      <c r="F59" s="287"/>
      <c r="G59" s="288"/>
      <c r="H59" s="289"/>
      <c r="I59" s="289"/>
      <c r="J59" s="290"/>
      <c r="K59" s="57"/>
    </row>
    <row r="60" spans="1:11" s="178" customFormat="1">
      <c r="A60" s="280"/>
      <c r="B60" s="285"/>
      <c r="C60" s="291"/>
      <c r="D60" s="285"/>
      <c r="E60" s="285"/>
      <c r="F60" s="287" t="s">
        <v>346</v>
      </c>
      <c r="G60" s="288" t="s">
        <v>202</v>
      </c>
      <c r="H60" s="289">
        <v>122.74023699999999</v>
      </c>
      <c r="I60" s="289">
        <v>133.53023700000006</v>
      </c>
      <c r="J60" s="290">
        <v>8.790923224305061</v>
      </c>
      <c r="K60" s="57"/>
    </row>
    <row r="61" spans="1:11" s="178" customFormat="1">
      <c r="A61" s="280"/>
      <c r="B61" s="285"/>
      <c r="C61" s="286">
        <v>21</v>
      </c>
      <c r="D61" s="285" t="s">
        <v>411</v>
      </c>
      <c r="E61" s="285"/>
      <c r="F61" s="287"/>
      <c r="G61" s="288"/>
      <c r="H61" s="289"/>
      <c r="I61" s="289"/>
      <c r="J61" s="290"/>
      <c r="K61" s="57"/>
    </row>
    <row r="62" spans="1:11" s="178" customFormat="1">
      <c r="A62" s="280"/>
      <c r="B62" s="285"/>
      <c r="C62" s="291"/>
      <c r="D62" s="285"/>
      <c r="E62" s="285" t="s">
        <v>344</v>
      </c>
      <c r="F62" s="287"/>
      <c r="G62" s="288"/>
      <c r="H62" s="289"/>
      <c r="I62" s="289"/>
      <c r="J62" s="290"/>
      <c r="K62" s="57"/>
    </row>
    <row r="63" spans="1:11" s="178" customFormat="1">
      <c r="A63" s="280"/>
      <c r="B63" s="285"/>
      <c r="C63" s="291"/>
      <c r="D63" s="285"/>
      <c r="E63" s="285"/>
      <c r="F63" s="287" t="s">
        <v>422</v>
      </c>
      <c r="G63" s="288" t="s">
        <v>208</v>
      </c>
      <c r="H63" s="289">
        <v>4166.2019120000004</v>
      </c>
      <c r="I63" s="289">
        <v>26722.20191199999</v>
      </c>
      <c r="J63" s="290" t="s">
        <v>461</v>
      </c>
      <c r="K63" s="57"/>
    </row>
    <row r="64" spans="1:11" s="178" customFormat="1">
      <c r="A64" s="280"/>
      <c r="B64" s="285"/>
      <c r="C64" s="286">
        <v>36</v>
      </c>
      <c r="D64" s="285" t="s">
        <v>404</v>
      </c>
      <c r="E64" s="285"/>
      <c r="F64" s="287"/>
      <c r="G64" s="288"/>
      <c r="H64" s="289"/>
      <c r="I64" s="289"/>
      <c r="J64" s="290"/>
      <c r="K64" s="57"/>
    </row>
    <row r="65" spans="1:11" s="178" customFormat="1">
      <c r="A65" s="280"/>
      <c r="B65" s="285"/>
      <c r="C65" s="291"/>
      <c r="D65" s="285"/>
      <c r="E65" s="285" t="s">
        <v>337</v>
      </c>
      <c r="F65" s="287"/>
      <c r="G65" s="288"/>
      <c r="H65" s="289"/>
      <c r="I65" s="289"/>
      <c r="J65" s="290"/>
      <c r="K65" s="57"/>
    </row>
    <row r="66" spans="1:11" s="178" customFormat="1">
      <c r="A66" s="280"/>
      <c r="B66" s="285"/>
      <c r="C66" s="291"/>
      <c r="D66" s="285"/>
      <c r="E66" s="285"/>
      <c r="F66" s="287">
        <v>0</v>
      </c>
      <c r="G66" s="288" t="s">
        <v>337</v>
      </c>
      <c r="H66" s="289">
        <v>1378.0315740000001</v>
      </c>
      <c r="I66" s="289">
        <v>1554.1733296799998</v>
      </c>
      <c r="J66" s="290">
        <v>12.782127710522232</v>
      </c>
      <c r="K66" s="57"/>
    </row>
    <row r="67" spans="1:11" s="178" customFormat="1">
      <c r="A67" s="280"/>
      <c r="B67" s="285"/>
      <c r="C67" s="291"/>
      <c r="D67" s="285"/>
      <c r="E67" s="285" t="s">
        <v>338</v>
      </c>
      <c r="F67" s="287"/>
      <c r="G67" s="288"/>
      <c r="H67" s="289"/>
      <c r="I67" s="289"/>
      <c r="J67" s="290"/>
      <c r="K67" s="57"/>
    </row>
    <row r="68" spans="1:11" s="178" customFormat="1">
      <c r="A68" s="280"/>
      <c r="B68" s="285"/>
      <c r="C68" s="291"/>
      <c r="D68" s="285"/>
      <c r="E68" s="285"/>
      <c r="F68" s="287" t="s">
        <v>406</v>
      </c>
      <c r="G68" s="288" t="s">
        <v>418</v>
      </c>
      <c r="H68" s="289">
        <v>3842.2</v>
      </c>
      <c r="I68" s="289">
        <v>12398.713940239997</v>
      </c>
      <c r="J68" s="290" t="s">
        <v>461</v>
      </c>
      <c r="K68" s="57"/>
    </row>
    <row r="69" spans="1:11" s="178" customFormat="1">
      <c r="A69" s="280"/>
      <c r="B69" s="285"/>
      <c r="C69" s="291">
        <v>47</v>
      </c>
      <c r="D69" s="285" t="s">
        <v>415</v>
      </c>
      <c r="E69" s="285"/>
      <c r="F69" s="287"/>
      <c r="G69" s="288"/>
      <c r="H69" s="289"/>
      <c r="I69" s="289"/>
      <c r="J69" s="290"/>
      <c r="K69" s="57"/>
    </row>
    <row r="70" spans="1:11" s="178" customFormat="1">
      <c r="A70" s="280"/>
      <c r="B70" s="285"/>
      <c r="C70" s="291"/>
      <c r="D70" s="285"/>
      <c r="E70" s="285" t="s">
        <v>344</v>
      </c>
      <c r="F70" s="287"/>
      <c r="G70" s="288"/>
      <c r="H70" s="289"/>
      <c r="I70" s="289"/>
      <c r="J70" s="290"/>
      <c r="K70" s="57"/>
    </row>
    <row r="71" spans="1:11" s="178" customFormat="1">
      <c r="A71" s="280"/>
      <c r="B71" s="285"/>
      <c r="C71" s="291"/>
      <c r="D71" s="285"/>
      <c r="E71" s="285"/>
      <c r="F71" s="287" t="s">
        <v>465</v>
      </c>
      <c r="G71" s="288" t="s">
        <v>430</v>
      </c>
      <c r="H71" s="289">
        <v>3487.6388910000001</v>
      </c>
      <c r="I71" s="289">
        <v>292.638891</v>
      </c>
      <c r="J71" s="290">
        <v>-91.609254852755342</v>
      </c>
      <c r="K71" s="57"/>
    </row>
    <row r="72" spans="1:11" s="178" customFormat="1">
      <c r="A72" s="280"/>
      <c r="B72" s="285"/>
      <c r="C72" s="291"/>
      <c r="D72" s="285"/>
      <c r="E72" s="285"/>
      <c r="F72" s="287" t="s">
        <v>382</v>
      </c>
      <c r="G72" s="288" t="s">
        <v>88</v>
      </c>
      <c r="H72" s="289">
        <v>395.752275</v>
      </c>
      <c r="I72" s="289">
        <v>3590.7522749999998</v>
      </c>
      <c r="J72" s="290" t="s">
        <v>461</v>
      </c>
      <c r="K72" s="57"/>
    </row>
    <row r="73" spans="1:11" s="178" customFormat="1">
      <c r="A73" s="280"/>
      <c r="B73" s="285"/>
      <c r="C73" s="291">
        <v>48</v>
      </c>
      <c r="D73" s="285" t="s">
        <v>385</v>
      </c>
      <c r="E73" s="285"/>
      <c r="F73" s="287"/>
      <c r="G73" s="288"/>
      <c r="H73" s="289"/>
      <c r="I73" s="289"/>
      <c r="J73" s="290"/>
      <c r="K73" s="57"/>
    </row>
    <row r="74" spans="1:11" s="178" customFormat="1">
      <c r="A74" s="280"/>
      <c r="B74" s="285"/>
      <c r="C74" s="291"/>
      <c r="D74" s="285"/>
      <c r="E74" s="285" t="s">
        <v>337</v>
      </c>
      <c r="F74" s="287"/>
      <c r="G74" s="288"/>
      <c r="H74" s="289"/>
      <c r="I74" s="289"/>
      <c r="J74" s="290"/>
      <c r="K74" s="57"/>
    </row>
    <row r="75" spans="1:11" s="178" customFormat="1">
      <c r="A75" s="280"/>
      <c r="B75" s="285"/>
      <c r="C75" s="291"/>
      <c r="D75" s="285"/>
      <c r="E75" s="285"/>
      <c r="F75" s="287">
        <v>0</v>
      </c>
      <c r="G75" s="288" t="s">
        <v>337</v>
      </c>
      <c r="H75" s="289">
        <v>5416.5096279999998</v>
      </c>
      <c r="I75" s="289">
        <v>4424.4142338499996</v>
      </c>
      <c r="J75" s="290">
        <v>-18.31613829358821</v>
      </c>
      <c r="K75" s="57"/>
    </row>
    <row r="76" spans="1:11" s="178" customFormat="1">
      <c r="A76" s="280"/>
      <c r="B76" s="285"/>
      <c r="C76" s="291"/>
      <c r="D76" s="285"/>
      <c r="E76" s="285" t="s">
        <v>338</v>
      </c>
      <c r="F76" s="287"/>
      <c r="G76" s="288"/>
      <c r="H76" s="289"/>
      <c r="I76" s="289"/>
      <c r="J76" s="290"/>
      <c r="K76" s="57"/>
    </row>
    <row r="77" spans="1:11" s="178" customFormat="1">
      <c r="A77" s="280"/>
      <c r="B77" s="285"/>
      <c r="C77" s="291"/>
      <c r="D77" s="285"/>
      <c r="E77" s="285"/>
      <c r="F77" s="287" t="s">
        <v>407</v>
      </c>
      <c r="G77" s="288" t="s">
        <v>348</v>
      </c>
      <c r="H77" s="289">
        <v>74.855507000000003</v>
      </c>
      <c r="I77" s="289">
        <v>69.553851539999997</v>
      </c>
      <c r="J77" s="290">
        <v>-7.0825189387869756</v>
      </c>
      <c r="K77" s="57"/>
    </row>
    <row r="78" spans="1:11" ht="15.75" thickBot="1">
      <c r="A78" s="337"/>
      <c r="B78" s="337"/>
      <c r="C78" s="337"/>
      <c r="D78" s="337"/>
      <c r="E78" s="337"/>
      <c r="F78" s="337"/>
      <c r="G78" s="338"/>
      <c r="H78" s="339"/>
      <c r="I78" s="339"/>
      <c r="J78" s="339"/>
    </row>
    <row r="79" spans="1:11">
      <c r="A79" s="340" t="s">
        <v>351</v>
      </c>
      <c r="B79" s="340"/>
      <c r="C79" s="340"/>
      <c r="D79" s="340"/>
      <c r="E79" s="340"/>
      <c r="F79" s="340"/>
      <c r="G79" s="340"/>
      <c r="H79" s="341"/>
      <c r="I79" s="340"/>
      <c r="J79" s="340"/>
      <c r="K79" s="340"/>
    </row>
    <row r="80" spans="1:11">
      <c r="A80" s="340" t="s">
        <v>423</v>
      </c>
      <c r="B80" s="340"/>
      <c r="C80" s="340"/>
      <c r="D80" s="340"/>
      <c r="E80" s="340"/>
      <c r="F80" s="340"/>
      <c r="G80" s="340"/>
      <c r="H80" s="341"/>
      <c r="I80" s="340"/>
      <c r="J80" s="340"/>
      <c r="K80" s="340"/>
    </row>
    <row r="81" spans="1:11" ht="25.5" customHeight="1">
      <c r="A81" s="364" t="s">
        <v>424</v>
      </c>
      <c r="B81" s="364"/>
      <c r="C81" s="364"/>
      <c r="D81" s="364"/>
      <c r="E81" s="364"/>
      <c r="F81" s="364"/>
      <c r="G81" s="364"/>
      <c r="H81" s="364"/>
      <c r="I81" s="364"/>
      <c r="J81" s="364"/>
      <c r="K81" s="354"/>
    </row>
    <row r="82" spans="1:11">
      <c r="A82" s="340" t="s">
        <v>352</v>
      </c>
      <c r="B82" s="340"/>
      <c r="C82" s="340"/>
      <c r="D82" s="340"/>
      <c r="E82" s="340"/>
      <c r="F82" s="340"/>
      <c r="G82" s="340"/>
      <c r="H82" s="341"/>
      <c r="I82" s="340"/>
      <c r="J82" s="340"/>
      <c r="K82" s="340"/>
    </row>
    <row r="83" spans="1:11">
      <c r="A83" s="340" t="s">
        <v>12</v>
      </c>
      <c r="B83" s="340"/>
      <c r="C83" s="340"/>
      <c r="D83" s="340"/>
      <c r="E83" s="340"/>
      <c r="F83" s="340"/>
      <c r="G83" s="340"/>
      <c r="H83" s="341"/>
      <c r="I83" s="340"/>
      <c r="J83" s="340"/>
      <c r="K83" s="340"/>
    </row>
  </sheetData>
  <mergeCells count="5">
    <mergeCell ref="A4:J4"/>
    <mergeCell ref="A6:G8"/>
    <mergeCell ref="A1:G1"/>
    <mergeCell ref="H1:J1"/>
    <mergeCell ref="A81:J8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34"/>
  <sheetViews>
    <sheetView showGridLines="0" zoomScale="80" zoomScaleNormal="80" workbookViewId="0">
      <selection sqref="A1:B1"/>
    </sheetView>
  </sheetViews>
  <sheetFormatPr baseColWidth="10" defaultRowHeight="18"/>
  <cols>
    <col min="1" max="1" width="3.5703125" style="53" customWidth="1"/>
    <col min="2" max="2" width="76.5703125" style="71" customWidth="1"/>
    <col min="3" max="3" width="34.42578125" style="53" bestFit="1" customWidth="1"/>
    <col min="4" max="4" width="18.7109375" style="52" bestFit="1" customWidth="1"/>
    <col min="5" max="7" width="11.42578125" style="52"/>
    <col min="8" max="16384" width="11.42578125" style="53"/>
  </cols>
  <sheetData>
    <row r="1" spans="1:7" s="50" customFormat="1" ht="43.5" customHeight="1">
      <c r="A1" s="365" t="s">
        <v>307</v>
      </c>
      <c r="B1" s="365"/>
      <c r="C1" s="271" t="s">
        <v>425</v>
      </c>
      <c r="E1" s="51"/>
      <c r="F1" s="51"/>
    </row>
    <row r="2" spans="1:7" ht="55.5" customHeight="1" thickBot="1">
      <c r="A2" s="366" t="s">
        <v>441</v>
      </c>
      <c r="B2" s="367"/>
      <c r="C2" s="367"/>
    </row>
    <row r="3" spans="1:7" ht="6" customHeight="1">
      <c r="A3" s="54"/>
      <c r="B3" s="55"/>
      <c r="C3" s="54"/>
    </row>
    <row r="4" spans="1:7" s="57" customFormat="1" ht="15" customHeight="1">
      <c r="A4" s="368" t="s">
        <v>278</v>
      </c>
      <c r="B4" s="368"/>
      <c r="C4" s="370" t="s">
        <v>419</v>
      </c>
      <c r="D4" s="56"/>
      <c r="E4" s="56"/>
      <c r="F4" s="56"/>
      <c r="G4" s="56"/>
    </row>
    <row r="5" spans="1:7" s="57" customFormat="1" ht="15">
      <c r="A5" s="368"/>
      <c r="B5" s="368"/>
      <c r="C5" s="370"/>
      <c r="D5" s="56"/>
      <c r="E5" s="56"/>
      <c r="F5" s="56"/>
      <c r="G5" s="56"/>
    </row>
    <row r="6" spans="1:7" s="57" customFormat="1" ht="3" customHeight="1" thickBot="1">
      <c r="B6" s="269"/>
      <c r="D6" s="56"/>
      <c r="E6" s="56"/>
      <c r="F6" s="56"/>
      <c r="G6" s="56"/>
    </row>
    <row r="7" spans="1:7" s="57" customFormat="1" ht="3" customHeight="1" thickBot="1">
      <c r="A7" s="58"/>
      <c r="B7" s="59"/>
      <c r="C7" s="60"/>
      <c r="D7" s="56"/>
      <c r="E7" s="56"/>
      <c r="F7" s="56"/>
      <c r="G7" s="56"/>
    </row>
    <row r="8" spans="1:7" s="57" customFormat="1" ht="16.5" customHeight="1">
      <c r="A8" s="332" t="s">
        <v>24</v>
      </c>
      <c r="B8" s="61"/>
      <c r="C8" s="62">
        <f>+C9+C11+C13+C15+C21+C25+C27+C29</f>
        <v>27655849106.799999</v>
      </c>
      <c r="D8" s="270"/>
      <c r="E8" s="344"/>
      <c r="F8" s="333"/>
      <c r="G8" s="56"/>
    </row>
    <row r="9" spans="1:7" s="57" customFormat="1" ht="15">
      <c r="A9" s="63" t="s">
        <v>446</v>
      </c>
      <c r="B9" s="64"/>
      <c r="C9" s="65">
        <v>47287.05</v>
      </c>
      <c r="D9" s="56"/>
      <c r="E9" s="56"/>
      <c r="F9" s="333"/>
      <c r="G9" s="56"/>
    </row>
    <row r="10" spans="1:7" s="57" customFormat="1" ht="16.5">
      <c r="A10" s="41"/>
      <c r="B10" s="66" t="s">
        <v>448</v>
      </c>
      <c r="C10" s="43">
        <v>47287.05</v>
      </c>
      <c r="D10" s="56"/>
      <c r="E10" s="56"/>
      <c r="F10" s="333"/>
      <c r="G10" s="56"/>
    </row>
    <row r="11" spans="1:7" s="205" customFormat="1" ht="15">
      <c r="A11" s="63" t="s">
        <v>386</v>
      </c>
      <c r="B11" s="64"/>
      <c r="C11" s="65">
        <v>276043100</v>
      </c>
      <c r="D11" s="204"/>
      <c r="E11" s="204"/>
      <c r="F11" s="333"/>
      <c r="G11" s="204"/>
    </row>
    <row r="12" spans="1:7" s="57" customFormat="1" ht="15">
      <c r="A12" s="41"/>
      <c r="B12" s="66" t="s">
        <v>30</v>
      </c>
      <c r="C12" s="43">
        <v>276043100</v>
      </c>
      <c r="D12" s="56"/>
      <c r="E12" s="56"/>
      <c r="F12" s="333"/>
      <c r="G12" s="56"/>
    </row>
    <row r="13" spans="1:7" s="205" customFormat="1" ht="15">
      <c r="A13" s="63" t="s">
        <v>279</v>
      </c>
      <c r="B13" s="64"/>
      <c r="C13" s="65">
        <v>571359221.75</v>
      </c>
      <c r="D13" s="204"/>
      <c r="E13" s="204"/>
      <c r="F13" s="333"/>
      <c r="G13" s="204"/>
    </row>
    <row r="14" spans="1:7" s="57" customFormat="1" ht="15">
      <c r="A14" s="41"/>
      <c r="B14" s="66" t="s">
        <v>47</v>
      </c>
      <c r="C14" s="43">
        <v>571359221.75</v>
      </c>
      <c r="D14" s="56"/>
      <c r="E14" s="56"/>
      <c r="F14" s="333"/>
      <c r="G14" s="56"/>
    </row>
    <row r="15" spans="1:7" s="57" customFormat="1" ht="15">
      <c r="A15" s="63" t="s">
        <v>280</v>
      </c>
      <c r="B15" s="64"/>
      <c r="C15" s="65">
        <v>629973047</v>
      </c>
      <c r="D15" s="56"/>
      <c r="E15" s="56"/>
      <c r="F15" s="333"/>
      <c r="G15" s="56"/>
    </row>
    <row r="16" spans="1:7" s="57" customFormat="1" ht="15">
      <c r="A16" s="41"/>
      <c r="B16" s="66" t="s">
        <v>55</v>
      </c>
      <c r="C16" s="43">
        <v>42408013</v>
      </c>
      <c r="D16" s="56"/>
      <c r="E16" s="56"/>
      <c r="F16" s="333"/>
      <c r="G16" s="56"/>
    </row>
    <row r="17" spans="1:7" s="57" customFormat="1" ht="15">
      <c r="A17" s="41"/>
      <c r="B17" s="66" t="s">
        <v>57</v>
      </c>
      <c r="C17" s="43">
        <v>467701653</v>
      </c>
      <c r="D17" s="56"/>
      <c r="E17" s="56"/>
      <c r="F17" s="333"/>
      <c r="G17" s="56"/>
    </row>
    <row r="18" spans="1:7" s="57" customFormat="1" ht="15">
      <c r="A18" s="41"/>
      <c r="B18" s="66" t="s">
        <v>59</v>
      </c>
      <c r="C18" s="43">
        <v>119808701</v>
      </c>
      <c r="D18" s="56"/>
      <c r="E18" s="56"/>
      <c r="F18" s="333"/>
      <c r="G18" s="56"/>
    </row>
    <row r="19" spans="1:7" s="57" customFormat="1" ht="16.5">
      <c r="A19" s="41"/>
      <c r="B19" s="66" t="s">
        <v>449</v>
      </c>
      <c r="C19" s="43">
        <v>5280</v>
      </c>
      <c r="D19" s="56"/>
      <c r="E19" s="56"/>
      <c r="F19" s="333"/>
      <c r="G19" s="56"/>
    </row>
    <row r="20" spans="1:7" s="57" customFormat="1" ht="16.5">
      <c r="A20" s="41"/>
      <c r="B20" s="66" t="s">
        <v>450</v>
      </c>
      <c r="C20" s="43">
        <v>49400</v>
      </c>
      <c r="D20" s="56"/>
      <c r="E20" s="56"/>
      <c r="F20" s="333"/>
      <c r="G20" s="56"/>
    </row>
    <row r="21" spans="1:7" s="57" customFormat="1" ht="15">
      <c r="A21" s="63" t="s">
        <v>281</v>
      </c>
      <c r="B21" s="64"/>
      <c r="C21" s="65">
        <v>2332953282</v>
      </c>
      <c r="D21" s="56"/>
      <c r="E21" s="56"/>
      <c r="F21" s="333"/>
      <c r="G21" s="56"/>
    </row>
    <row r="22" spans="1:7" s="57" customFormat="1" ht="15">
      <c r="A22" s="41"/>
      <c r="B22" s="66" t="s">
        <v>83</v>
      </c>
      <c r="C22" s="43">
        <v>2272513</v>
      </c>
      <c r="D22" s="56"/>
      <c r="E22" s="56"/>
      <c r="F22" s="333"/>
      <c r="G22" s="56"/>
    </row>
    <row r="23" spans="1:7" s="57" customFormat="1" ht="15">
      <c r="A23" s="41"/>
      <c r="B23" s="66" t="s">
        <v>447</v>
      </c>
      <c r="C23" s="43">
        <v>2310185171</v>
      </c>
      <c r="D23" s="56"/>
      <c r="E23" s="56"/>
      <c r="F23" s="333"/>
      <c r="G23" s="56"/>
    </row>
    <row r="24" spans="1:7" s="57" customFormat="1" ht="15">
      <c r="A24" s="41"/>
      <c r="B24" s="66" t="s">
        <v>85</v>
      </c>
      <c r="C24" s="43">
        <v>20495598</v>
      </c>
      <c r="D24" s="56"/>
      <c r="E24" s="56"/>
      <c r="F24" s="333"/>
      <c r="G24" s="56"/>
    </row>
    <row r="25" spans="1:7" s="205" customFormat="1" ht="15">
      <c r="A25" s="63" t="s">
        <v>387</v>
      </c>
      <c r="B25" s="64"/>
      <c r="C25" s="65">
        <v>46600000</v>
      </c>
      <c r="D25" s="204"/>
      <c r="E25" s="204"/>
      <c r="F25" s="333"/>
      <c r="G25" s="204"/>
    </row>
    <row r="26" spans="1:7" s="57" customFormat="1" ht="15">
      <c r="A26" s="41"/>
      <c r="B26" s="66" t="s">
        <v>171</v>
      </c>
      <c r="C26" s="43">
        <v>46600000</v>
      </c>
      <c r="D26" s="56"/>
      <c r="E26" s="56"/>
      <c r="F26" s="333"/>
      <c r="G26" s="56"/>
    </row>
    <row r="27" spans="1:7" s="57" customFormat="1" ht="15">
      <c r="A27" s="63" t="s">
        <v>388</v>
      </c>
      <c r="B27" s="64"/>
      <c r="C27" s="65">
        <v>23723847550</v>
      </c>
      <c r="D27" s="56"/>
      <c r="E27" s="56"/>
      <c r="F27" s="333"/>
      <c r="G27" s="56"/>
    </row>
    <row r="28" spans="1:7" s="57" customFormat="1" ht="15">
      <c r="A28" s="41"/>
      <c r="B28" s="66" t="s">
        <v>389</v>
      </c>
      <c r="C28" s="43">
        <v>23723847550</v>
      </c>
      <c r="D28" s="56"/>
      <c r="E28" s="56"/>
      <c r="F28" s="333"/>
      <c r="G28" s="56"/>
    </row>
    <row r="29" spans="1:7" s="57" customFormat="1" ht="15">
      <c r="A29" s="63" t="s">
        <v>390</v>
      </c>
      <c r="B29" s="64"/>
      <c r="C29" s="65">
        <v>75025619</v>
      </c>
      <c r="D29" s="56"/>
      <c r="E29" s="56"/>
      <c r="F29" s="333"/>
      <c r="G29" s="56"/>
    </row>
    <row r="30" spans="1:7" s="57" customFormat="1" ht="15">
      <c r="A30" s="41"/>
      <c r="B30" s="66" t="s">
        <v>210</v>
      </c>
      <c r="C30" s="43">
        <v>75025619</v>
      </c>
      <c r="D30" s="56"/>
      <c r="E30" s="56"/>
      <c r="F30" s="333"/>
      <c r="G30" s="56"/>
    </row>
    <row r="31" spans="1:7" s="57" customFormat="1" ht="5.25" customHeight="1" thickBot="1">
      <c r="A31" s="41"/>
      <c r="B31" s="66"/>
      <c r="C31" s="43"/>
      <c r="D31" s="56"/>
      <c r="E31" s="56"/>
      <c r="F31" s="56"/>
      <c r="G31" s="56"/>
    </row>
    <row r="32" spans="1:7" ht="84.75" customHeight="1">
      <c r="A32" s="206" t="s">
        <v>286</v>
      </c>
      <c r="B32" s="369" t="s">
        <v>451</v>
      </c>
      <c r="C32" s="369"/>
      <c r="D32" s="70"/>
      <c r="E32" s="70"/>
    </row>
    <row r="33" spans="1:5">
      <c r="A33" s="67" t="s">
        <v>12</v>
      </c>
      <c r="B33" s="68"/>
      <c r="C33" s="69"/>
    </row>
    <row r="34" spans="1:5" s="70" customFormat="1">
      <c r="A34" s="53"/>
      <c r="B34" s="71"/>
      <c r="C34" s="53"/>
      <c r="D34" s="52"/>
      <c r="E34" s="52"/>
    </row>
  </sheetData>
  <mergeCells count="5">
    <mergeCell ref="A1:B1"/>
    <mergeCell ref="A2:C2"/>
    <mergeCell ref="A4:B5"/>
    <mergeCell ref="B32:C32"/>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5"/>
  <sheetViews>
    <sheetView showGridLines="0" zoomScaleNormal="100" workbookViewId="0">
      <selection sqref="A1:B1"/>
    </sheetView>
  </sheetViews>
  <sheetFormatPr baseColWidth="10" defaultRowHeight="8.25"/>
  <cols>
    <col min="1" max="1" width="5" style="76" customWidth="1"/>
    <col min="2" max="2" width="54.85546875" style="76" customWidth="1"/>
    <col min="3" max="3" width="34.42578125" style="76" customWidth="1"/>
    <col min="4" max="5" width="11.42578125" style="76"/>
    <col min="6" max="6" width="13.85546875" style="76" bestFit="1" customWidth="1"/>
    <col min="7" max="7" width="11.42578125" style="76"/>
    <col min="8" max="8" width="12.140625" style="76" bestFit="1" customWidth="1"/>
    <col min="9" max="16384" width="11.42578125" style="76"/>
  </cols>
  <sheetData>
    <row r="1" spans="1:12" s="44" customFormat="1" ht="43.5" customHeight="1">
      <c r="A1" s="372" t="s">
        <v>306</v>
      </c>
      <c r="B1" s="372"/>
      <c r="C1" s="93" t="s">
        <v>425</v>
      </c>
      <c r="D1" s="72"/>
      <c r="G1" s="45"/>
      <c r="H1" s="45"/>
      <c r="I1" s="45"/>
      <c r="J1" s="45"/>
      <c r="L1" s="46"/>
    </row>
    <row r="2" spans="1:12" s="44" customFormat="1">
      <c r="A2" s="73"/>
      <c r="B2" s="73"/>
      <c r="C2" s="73"/>
      <c r="D2" s="73"/>
      <c r="E2" s="73"/>
      <c r="F2" s="73"/>
      <c r="G2" s="73"/>
      <c r="H2" s="74"/>
      <c r="I2" s="75"/>
      <c r="J2" s="75"/>
      <c r="K2" s="75"/>
      <c r="L2" s="75"/>
    </row>
    <row r="3" spans="1:12" ht="55.5" customHeight="1" thickBot="1">
      <c r="A3" s="373" t="s">
        <v>440</v>
      </c>
      <c r="B3" s="374"/>
      <c r="C3" s="374"/>
    </row>
    <row r="4" spans="1:12" ht="6" customHeight="1">
      <c r="A4" s="77"/>
      <c r="B4" s="78"/>
      <c r="C4" s="78"/>
    </row>
    <row r="5" spans="1:12" ht="10.5" customHeight="1">
      <c r="A5" s="375" t="s">
        <v>265</v>
      </c>
      <c r="B5" s="375"/>
      <c r="C5" s="376" t="s">
        <v>419</v>
      </c>
    </row>
    <row r="6" spans="1:12" ht="14.25" customHeight="1">
      <c r="A6" s="375"/>
      <c r="B6" s="375"/>
      <c r="C6" s="377"/>
      <c r="F6" s="79"/>
    </row>
    <row r="7" spans="1:12" ht="3" customHeight="1" thickBot="1">
      <c r="A7" s="80"/>
      <c r="B7" s="80"/>
      <c r="C7" s="81"/>
      <c r="F7" s="79"/>
    </row>
    <row r="8" spans="1:12" ht="3" customHeight="1" thickBot="1">
      <c r="A8" s="80"/>
      <c r="B8" s="80"/>
      <c r="C8" s="81"/>
      <c r="F8" s="79"/>
    </row>
    <row r="9" spans="1:12" ht="15">
      <c r="A9" s="378" t="s">
        <v>24</v>
      </c>
      <c r="B9" s="378"/>
      <c r="C9" s="328">
        <f>+C10+C14+C18+C19+C20+C21+C22+C23</f>
        <v>435381039.47000003</v>
      </c>
      <c r="D9" s="82"/>
      <c r="E9" s="82"/>
      <c r="F9" s="82"/>
    </row>
    <row r="10" spans="1:12" ht="15">
      <c r="A10" s="83">
        <v>1</v>
      </c>
      <c r="B10" s="84" t="s">
        <v>266</v>
      </c>
      <c r="C10" s="85">
        <f>SUM(C11:C13)</f>
        <v>262780558.03</v>
      </c>
      <c r="D10" s="82"/>
      <c r="E10" s="82"/>
    </row>
    <row r="11" spans="1:12" ht="15">
      <c r="A11" s="86"/>
      <c r="B11" s="87" t="s">
        <v>267</v>
      </c>
      <c r="C11" s="88">
        <v>37493854.030000001</v>
      </c>
      <c r="D11" s="82"/>
      <c r="E11" s="82"/>
    </row>
    <row r="12" spans="1:12" ht="15">
      <c r="A12" s="86"/>
      <c r="B12" s="87" t="s">
        <v>268</v>
      </c>
      <c r="C12" s="88">
        <v>210772241</v>
      </c>
      <c r="D12" s="82"/>
      <c r="E12" s="82"/>
    </row>
    <row r="13" spans="1:12" ht="15">
      <c r="A13" s="86"/>
      <c r="B13" s="87" t="s">
        <v>269</v>
      </c>
      <c r="C13" s="88">
        <v>14514463</v>
      </c>
      <c r="D13" s="82"/>
      <c r="E13" s="82"/>
    </row>
    <row r="14" spans="1:12" ht="15">
      <c r="A14" s="83">
        <v>3</v>
      </c>
      <c r="B14" s="84" t="s">
        <v>270</v>
      </c>
      <c r="C14" s="85">
        <f>SUM(C15:C17)</f>
        <v>2753206</v>
      </c>
      <c r="D14" s="82"/>
      <c r="E14" s="82"/>
    </row>
    <row r="15" spans="1:12" ht="15">
      <c r="A15" s="86"/>
      <c r="B15" s="87" t="s">
        <v>271</v>
      </c>
      <c r="C15" s="88">
        <v>1053206</v>
      </c>
      <c r="D15" s="82"/>
      <c r="E15" s="82"/>
    </row>
    <row r="16" spans="1:12" ht="15" customHeight="1">
      <c r="A16" s="86"/>
      <c r="B16" s="87" t="s">
        <v>301</v>
      </c>
      <c r="C16" s="88"/>
      <c r="D16" s="82"/>
      <c r="E16" s="82"/>
    </row>
    <row r="17" spans="1:6" ht="15" customHeight="1">
      <c r="A17" s="86"/>
      <c r="B17" s="87" t="s">
        <v>272</v>
      </c>
      <c r="C17" s="88">
        <v>1700000</v>
      </c>
      <c r="D17" s="82"/>
      <c r="E17" s="82"/>
    </row>
    <row r="18" spans="1:6" ht="15">
      <c r="A18" s="83">
        <v>22</v>
      </c>
      <c r="B18" s="84" t="s">
        <v>273</v>
      </c>
      <c r="C18" s="85">
        <v>51290342.399999999</v>
      </c>
      <c r="D18" s="82"/>
      <c r="E18" s="82"/>
    </row>
    <row r="19" spans="1:6" ht="15">
      <c r="A19" s="83">
        <v>35</v>
      </c>
      <c r="B19" s="84" t="s">
        <v>302</v>
      </c>
      <c r="C19" s="85"/>
      <c r="D19" s="82"/>
      <c r="E19" s="82"/>
    </row>
    <row r="20" spans="1:6" ht="15">
      <c r="A20" s="83">
        <v>40</v>
      </c>
      <c r="B20" s="84" t="s">
        <v>274</v>
      </c>
      <c r="C20" s="85">
        <v>23682721.039999999</v>
      </c>
      <c r="D20" s="82"/>
      <c r="E20" s="82"/>
      <c r="F20" s="274"/>
    </row>
    <row r="21" spans="1:6" ht="15" customHeight="1">
      <c r="A21" s="83">
        <v>41</v>
      </c>
      <c r="B21" s="84" t="s">
        <v>391</v>
      </c>
      <c r="C21" s="85">
        <v>753058</v>
      </c>
      <c r="D21" s="82"/>
      <c r="E21" s="82"/>
      <c r="F21" s="274"/>
    </row>
    <row r="22" spans="1:6" ht="15">
      <c r="A22" s="83">
        <v>43</v>
      </c>
      <c r="B22" s="84" t="s">
        <v>276</v>
      </c>
      <c r="C22" s="85"/>
      <c r="D22" s="82"/>
      <c r="E22" s="82"/>
      <c r="F22" s="274"/>
    </row>
    <row r="23" spans="1:6" ht="15">
      <c r="A23" s="86">
        <v>50</v>
      </c>
      <c r="B23" s="84" t="s">
        <v>277</v>
      </c>
      <c r="C23" s="89">
        <v>94121154</v>
      </c>
      <c r="D23" s="82"/>
      <c r="E23" s="82"/>
    </row>
    <row r="24" spans="1:6" ht="4.5" customHeight="1" thickBot="1">
      <c r="A24" s="90"/>
      <c r="B24" s="91"/>
      <c r="C24" s="92"/>
      <c r="D24" s="82"/>
      <c r="E24" s="82"/>
    </row>
    <row r="25" spans="1:6" ht="42" customHeight="1">
      <c r="A25" s="371" t="s">
        <v>394</v>
      </c>
      <c r="B25" s="371"/>
      <c r="C25" s="371"/>
      <c r="D25" s="82"/>
      <c r="E25" s="82"/>
    </row>
  </sheetData>
  <mergeCells count="6">
    <mergeCell ref="A25:C25"/>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3"/>
  <sheetViews>
    <sheetView showGridLines="0" zoomScaleNormal="100" workbookViewId="0">
      <selection sqref="A1:B1"/>
    </sheetView>
  </sheetViews>
  <sheetFormatPr baseColWidth="10" defaultRowHeight="18"/>
  <cols>
    <col min="1" max="1" width="8.85546875" style="48" customWidth="1"/>
    <col min="2" max="2" width="51.5703125" style="48" customWidth="1"/>
    <col min="3" max="3" width="33.7109375" style="48" customWidth="1"/>
    <col min="4" max="4" width="4.28515625" style="48" customWidth="1"/>
    <col min="5" max="5" width="11.42578125" style="47"/>
    <col min="6" max="16384" width="11.42578125" style="48"/>
  </cols>
  <sheetData>
    <row r="1" spans="1:11" s="44" customFormat="1" ht="43.5" customHeight="1">
      <c r="A1" s="372" t="s">
        <v>306</v>
      </c>
      <c r="B1" s="372"/>
      <c r="C1" s="94" t="s">
        <v>425</v>
      </c>
      <c r="H1" s="45"/>
      <c r="I1" s="45"/>
      <c r="K1" s="46"/>
    </row>
    <row r="2" spans="1:11" ht="7.5" customHeight="1"/>
    <row r="3" spans="1:11" ht="60" customHeight="1" thickBot="1">
      <c r="A3" s="379" t="s">
        <v>439</v>
      </c>
      <c r="B3" s="380"/>
      <c r="C3" s="380"/>
    </row>
    <row r="4" spans="1:11" ht="6" customHeight="1">
      <c r="A4" s="37"/>
      <c r="B4" s="37"/>
      <c r="C4" s="37"/>
    </row>
    <row r="5" spans="1:11" s="24" customFormat="1" ht="15" customHeight="1">
      <c r="A5" s="370" t="s">
        <v>287</v>
      </c>
      <c r="B5" s="370" t="s">
        <v>288</v>
      </c>
      <c r="C5" s="382" t="s">
        <v>419</v>
      </c>
      <c r="E5" s="49"/>
    </row>
    <row r="6" spans="1:11" s="24" customFormat="1" ht="15" customHeight="1">
      <c r="A6" s="370"/>
      <c r="B6" s="370"/>
      <c r="C6" s="382"/>
      <c r="E6" s="49"/>
    </row>
    <row r="7" spans="1:11" s="24" customFormat="1" ht="3" customHeight="1" thickBot="1">
      <c r="A7" s="25"/>
      <c r="B7" s="25"/>
      <c r="C7" s="26"/>
      <c r="D7" s="27"/>
      <c r="E7" s="49"/>
    </row>
    <row r="8" spans="1:11" s="24" customFormat="1" ht="3" customHeight="1" thickBot="1">
      <c r="A8" s="19"/>
      <c r="B8" s="19"/>
      <c r="C8" s="20"/>
      <c r="E8" s="49"/>
    </row>
    <row r="9" spans="1:11" s="24" customFormat="1" ht="15.75" customHeight="1">
      <c r="A9" s="38" t="s">
        <v>24</v>
      </c>
      <c r="B9" s="38"/>
      <c r="C9" s="42">
        <f>SUM(C10:C10)</f>
        <v>46600000</v>
      </c>
      <c r="E9" s="49"/>
    </row>
    <row r="10" spans="1:11" s="24" customFormat="1" ht="15" customHeight="1">
      <c r="A10" s="39">
        <v>13</v>
      </c>
      <c r="B10" s="40" t="s">
        <v>296</v>
      </c>
      <c r="C10" s="43">
        <v>46600000</v>
      </c>
      <c r="E10" s="49"/>
    </row>
    <row r="11" spans="1:11" ht="4.5" customHeight="1" thickBot="1">
      <c r="A11" s="21"/>
      <c r="B11" s="22"/>
      <c r="C11" s="23"/>
    </row>
    <row r="12" spans="1:11" s="29" customFormat="1">
      <c r="A12" s="33" t="s">
        <v>12</v>
      </c>
    </row>
    <row r="13" spans="1:11">
      <c r="A13" s="381"/>
      <c r="B13" s="381"/>
      <c r="C13" s="381"/>
    </row>
  </sheetData>
  <mergeCells count="6">
    <mergeCell ref="A1:B1"/>
    <mergeCell ref="A3:C3"/>
    <mergeCell ref="A5:A6"/>
    <mergeCell ref="B5:B6"/>
    <mergeCell ref="A13:C13"/>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198"/>
  <sheetViews>
    <sheetView zoomScaleNormal="100" workbookViewId="0">
      <selection sqref="A1:C1"/>
    </sheetView>
  </sheetViews>
  <sheetFormatPr baseColWidth="10" defaultRowHeight="15"/>
  <cols>
    <col min="1" max="1" width="7.140625" customWidth="1"/>
    <col min="2" max="2" width="15.140625" customWidth="1"/>
    <col min="3" max="3" width="41.140625" style="254" customWidth="1"/>
    <col min="4" max="4" width="34.5703125" style="255" customWidth="1"/>
    <col min="5" max="5" width="12.85546875" bestFit="1" customWidth="1"/>
  </cols>
  <sheetData>
    <row r="1" spans="1:5" ht="57.75" customHeight="1">
      <c r="A1" s="385" t="s">
        <v>306</v>
      </c>
      <c r="B1" s="385"/>
      <c r="C1" s="385"/>
      <c r="D1" s="355" t="s">
        <v>425</v>
      </c>
    </row>
    <row r="2" spans="1:5" ht="84.75" customHeight="1" thickBot="1">
      <c r="A2" s="387" t="s">
        <v>466</v>
      </c>
      <c r="B2" s="387"/>
      <c r="C2" s="387"/>
      <c r="D2" s="387"/>
    </row>
    <row r="3" spans="1:5" ht="6" customHeight="1">
      <c r="A3" s="234"/>
      <c r="B3" s="235"/>
      <c r="C3" s="235"/>
      <c r="D3" s="236"/>
    </row>
    <row r="4" spans="1:5" ht="27.75" customHeight="1">
      <c r="A4" s="386" t="s">
        <v>287</v>
      </c>
      <c r="B4" s="386"/>
      <c r="C4" s="386"/>
      <c r="D4" s="388" t="s">
        <v>468</v>
      </c>
    </row>
    <row r="5" spans="1:5" ht="25.5" customHeight="1">
      <c r="A5" s="386"/>
      <c r="B5" s="386"/>
      <c r="C5" s="386"/>
      <c r="D5" s="388"/>
    </row>
    <row r="6" spans="1:5" s="238" customFormat="1" ht="3" customHeight="1" thickBot="1">
      <c r="A6" s="346"/>
      <c r="B6" s="346"/>
      <c r="C6" s="346"/>
      <c r="D6" s="237"/>
    </row>
    <row r="7" spans="1:5" s="238" customFormat="1" ht="3" customHeight="1" thickBot="1">
      <c r="A7" s="346"/>
      <c r="B7" s="346"/>
      <c r="C7" s="346"/>
      <c r="D7" s="237"/>
    </row>
    <row r="8" spans="1:5" s="244" customFormat="1" ht="19.5" customHeight="1">
      <c r="A8" s="239" t="s">
        <v>24</v>
      </c>
      <c r="B8" s="239"/>
      <c r="C8" s="240"/>
      <c r="D8" s="356">
        <f>+D9</f>
        <v>2689.9288842600004</v>
      </c>
      <c r="E8" s="243"/>
    </row>
    <row r="9" spans="1:5" s="244" customFormat="1" ht="18" customHeight="1">
      <c r="A9" s="239"/>
      <c r="B9" s="383" t="s">
        <v>331</v>
      </c>
      <c r="C9" s="383"/>
      <c r="D9" s="357">
        <f>SUM(D10:D17)</f>
        <v>2689.9288842600004</v>
      </c>
      <c r="E9" s="242"/>
    </row>
    <row r="10" spans="1:5" s="244" customFormat="1" ht="18">
      <c r="A10" s="239"/>
      <c r="B10" s="279"/>
      <c r="C10" s="245" t="s">
        <v>289</v>
      </c>
      <c r="D10" s="358">
        <v>1000.0000000000001</v>
      </c>
      <c r="E10" s="243"/>
    </row>
    <row r="11" spans="1:5" s="244" customFormat="1" ht="18">
      <c r="A11" s="239"/>
      <c r="B11" s="279"/>
      <c r="C11" s="245" t="s">
        <v>290</v>
      </c>
      <c r="D11" s="358">
        <v>324.99999999999989</v>
      </c>
      <c r="E11" s="243"/>
    </row>
    <row r="12" spans="1:5" s="244" customFormat="1" ht="18">
      <c r="A12" s="239"/>
      <c r="B12" s="279"/>
      <c r="C12" s="245" t="s">
        <v>291</v>
      </c>
      <c r="D12" s="358">
        <v>195</v>
      </c>
      <c r="E12" s="243"/>
    </row>
    <row r="13" spans="1:5" s="244" customFormat="1" ht="18">
      <c r="A13" s="239"/>
      <c r="B13" s="279"/>
      <c r="C13" s="245" t="s">
        <v>295</v>
      </c>
      <c r="D13" s="358">
        <v>600.00000000000034</v>
      </c>
      <c r="E13" s="243"/>
    </row>
    <row r="14" spans="1:5" s="244" customFormat="1" ht="18">
      <c r="A14" s="239"/>
      <c r="B14" s="279"/>
      <c r="C14" s="245" t="s">
        <v>332</v>
      </c>
      <c r="D14" s="358">
        <v>300</v>
      </c>
      <c r="E14" s="243"/>
    </row>
    <row r="15" spans="1:5" s="244" customFormat="1" ht="18">
      <c r="A15" s="239"/>
      <c r="B15" s="279"/>
      <c r="C15" s="245" t="s">
        <v>404</v>
      </c>
      <c r="D15" s="358">
        <v>249.92888426000002</v>
      </c>
      <c r="E15" s="243"/>
    </row>
    <row r="16" spans="1:5" s="244" customFormat="1" ht="18">
      <c r="A16" s="239"/>
      <c r="B16" s="279"/>
      <c r="C16" s="245" t="s">
        <v>244</v>
      </c>
      <c r="D16" s="358">
        <v>9.9999999999999929</v>
      </c>
      <c r="E16" s="243"/>
    </row>
    <row r="17" spans="1:5" s="244" customFormat="1" ht="18">
      <c r="A17" s="239"/>
      <c r="B17" s="279"/>
      <c r="C17" s="245" t="s">
        <v>246</v>
      </c>
      <c r="D17" s="358">
        <v>9.9999999999999982</v>
      </c>
      <c r="E17" s="243"/>
    </row>
    <row r="18" spans="1:5" ht="7.5" customHeight="1" thickBot="1">
      <c r="A18" s="246"/>
      <c r="B18" s="247"/>
      <c r="C18" s="248"/>
      <c r="D18" s="249"/>
      <c r="E18" s="231"/>
    </row>
    <row r="19" spans="1:5" ht="45.75" customHeight="1">
      <c r="A19" s="384" t="s">
        <v>467</v>
      </c>
      <c r="B19" s="384"/>
      <c r="C19" s="384"/>
      <c r="D19" s="384"/>
      <c r="E19" s="231"/>
    </row>
    <row r="20" spans="1:5" ht="18">
      <c r="A20" s="217"/>
      <c r="B20" s="217"/>
      <c r="C20" s="250"/>
      <c r="D20" s="213"/>
      <c r="E20" s="231"/>
    </row>
    <row r="21" spans="1:5" ht="18">
      <c r="A21" s="217"/>
      <c r="B21" s="217"/>
      <c r="C21" s="250"/>
      <c r="D21" s="213"/>
      <c r="E21" s="231"/>
    </row>
    <row r="22" spans="1:5" ht="18">
      <c r="A22" s="217"/>
      <c r="B22" s="217"/>
      <c r="C22" s="250"/>
      <c r="D22" s="213"/>
      <c r="E22" s="231"/>
    </row>
    <row r="23" spans="1:5" ht="18">
      <c r="A23" s="217"/>
      <c r="B23" s="217"/>
      <c r="C23" s="250"/>
      <c r="D23" s="213"/>
      <c r="E23" s="231"/>
    </row>
    <row r="24" spans="1:5" ht="18">
      <c r="A24" s="217"/>
      <c r="B24" s="217"/>
      <c r="C24" s="250"/>
      <c r="D24" s="213"/>
      <c r="E24" s="231"/>
    </row>
    <row r="25" spans="1:5" ht="18">
      <c r="A25" s="217"/>
      <c r="B25" s="217"/>
      <c r="C25" s="250"/>
      <c r="D25" s="213"/>
      <c r="E25" s="231"/>
    </row>
    <row r="26" spans="1:5" ht="18">
      <c r="A26" s="217"/>
      <c r="B26" s="217"/>
      <c r="C26" s="250"/>
      <c r="D26" s="213"/>
      <c r="E26" s="231"/>
    </row>
    <row r="27" spans="1:5" ht="18">
      <c r="A27" s="217"/>
      <c r="B27" s="217"/>
      <c r="C27" s="250"/>
      <c r="D27" s="213"/>
      <c r="E27" s="231"/>
    </row>
    <row r="28" spans="1:5" ht="18">
      <c r="A28" s="217"/>
      <c r="B28" s="217"/>
      <c r="C28" s="250"/>
      <c r="D28" s="213"/>
      <c r="E28" s="231"/>
    </row>
    <row r="29" spans="1:5" ht="18">
      <c r="A29" s="217"/>
      <c r="B29" s="217"/>
      <c r="C29" s="250"/>
      <c r="D29" s="213"/>
      <c r="E29" s="231"/>
    </row>
    <row r="30" spans="1:5" ht="18">
      <c r="A30" s="217"/>
      <c r="B30" s="217"/>
      <c r="C30" s="250"/>
      <c r="D30" s="213"/>
      <c r="E30" s="231"/>
    </row>
    <row r="31" spans="1:5" ht="18">
      <c r="A31" s="217"/>
      <c r="B31" s="217"/>
      <c r="C31" s="250"/>
      <c r="D31" s="213"/>
      <c r="E31" s="231"/>
    </row>
    <row r="32" spans="1:5" ht="18">
      <c r="A32" s="217"/>
      <c r="B32" s="217"/>
      <c r="C32" s="250"/>
      <c r="D32" s="213"/>
      <c r="E32" s="231"/>
    </row>
    <row r="33" spans="1:5" ht="18">
      <c r="A33" s="217"/>
      <c r="B33" s="217"/>
      <c r="C33" s="250"/>
      <c r="D33" s="213"/>
      <c r="E33" s="231"/>
    </row>
    <row r="34" spans="1:5" ht="18">
      <c r="A34" s="217"/>
      <c r="B34" s="217"/>
      <c r="C34" s="250"/>
      <c r="D34" s="213"/>
      <c r="E34" s="231"/>
    </row>
    <row r="35" spans="1:5" ht="18">
      <c r="A35" s="217"/>
      <c r="B35" s="217"/>
      <c r="C35" s="250"/>
      <c r="D35" s="213"/>
      <c r="E35" s="231"/>
    </row>
    <row r="36" spans="1:5" ht="18">
      <c r="A36" s="217"/>
      <c r="B36" s="217"/>
      <c r="C36" s="250"/>
      <c r="D36" s="213"/>
      <c r="E36" s="231"/>
    </row>
    <row r="37" spans="1:5" ht="18">
      <c r="A37" s="217"/>
      <c r="B37" s="217"/>
      <c r="C37" s="250"/>
      <c r="D37" s="213"/>
      <c r="E37" s="231"/>
    </row>
    <row r="38" spans="1:5" ht="18">
      <c r="A38" s="217"/>
      <c r="B38" s="217"/>
      <c r="C38" s="250"/>
      <c r="D38" s="213"/>
      <c r="E38" s="231"/>
    </row>
    <row r="39" spans="1:5" ht="18">
      <c r="A39" s="217"/>
      <c r="B39" s="217"/>
      <c r="C39" s="250"/>
      <c r="D39" s="213"/>
      <c r="E39" s="231"/>
    </row>
    <row r="40" spans="1:5" ht="18">
      <c r="A40" s="217"/>
      <c r="B40" s="217"/>
      <c r="C40" s="250"/>
      <c r="D40" s="213"/>
      <c r="E40" s="231"/>
    </row>
    <row r="41" spans="1:5" ht="18">
      <c r="A41" s="217"/>
      <c r="B41" s="217"/>
      <c r="C41" s="250"/>
      <c r="D41" s="213"/>
      <c r="E41" s="231"/>
    </row>
    <row r="42" spans="1:5" ht="18">
      <c r="A42" s="217"/>
      <c r="B42" s="217"/>
      <c r="C42" s="250"/>
      <c r="D42" s="213"/>
      <c r="E42" s="231"/>
    </row>
    <row r="43" spans="1:5" ht="18">
      <c r="A43" s="217"/>
      <c r="B43" s="217"/>
      <c r="C43" s="250"/>
      <c r="D43" s="213"/>
      <c r="E43" s="231"/>
    </row>
    <row r="44" spans="1:5" ht="18">
      <c r="A44" s="217"/>
      <c r="B44" s="217"/>
      <c r="C44" s="250"/>
      <c r="D44" s="213"/>
      <c r="E44" s="231"/>
    </row>
    <row r="45" spans="1:5" ht="18">
      <c r="A45" s="217"/>
      <c r="B45" s="217"/>
      <c r="C45" s="250"/>
      <c r="D45" s="213"/>
      <c r="E45" s="231"/>
    </row>
    <row r="46" spans="1:5" ht="18">
      <c r="A46" s="217"/>
      <c r="B46" s="217"/>
      <c r="C46" s="250"/>
      <c r="D46" s="213"/>
      <c r="E46" s="231"/>
    </row>
    <row r="47" spans="1:5" ht="18">
      <c r="A47" s="217"/>
      <c r="B47" s="217"/>
      <c r="C47" s="250"/>
      <c r="D47" s="213"/>
      <c r="E47" s="231"/>
    </row>
    <row r="48" spans="1:5" ht="18">
      <c r="A48" s="217"/>
      <c r="B48" s="217"/>
      <c r="C48" s="250"/>
      <c r="D48" s="213"/>
      <c r="E48" s="231"/>
    </row>
    <row r="49" spans="1:5" ht="18">
      <c r="A49" s="217"/>
      <c r="B49" s="217"/>
      <c r="C49" s="250"/>
      <c r="D49" s="213"/>
      <c r="E49" s="231"/>
    </row>
    <row r="50" spans="1:5" ht="18">
      <c r="A50" s="217"/>
      <c r="B50" s="217"/>
      <c r="C50" s="250"/>
      <c r="D50" s="213"/>
      <c r="E50" s="231"/>
    </row>
    <row r="51" spans="1:5" ht="18">
      <c r="A51" s="217"/>
      <c r="B51" s="217"/>
      <c r="C51" s="250"/>
      <c r="D51" s="213"/>
      <c r="E51" s="231"/>
    </row>
    <row r="52" spans="1:5" ht="18">
      <c r="A52" s="217"/>
      <c r="B52" s="217"/>
      <c r="C52" s="250"/>
      <c r="D52" s="213"/>
      <c r="E52" s="231"/>
    </row>
    <row r="53" spans="1:5" ht="18">
      <c r="A53" s="217"/>
      <c r="B53" s="217"/>
      <c r="C53" s="250"/>
      <c r="D53" s="213"/>
      <c r="E53" s="231"/>
    </row>
    <row r="54" spans="1:5" ht="18">
      <c r="A54" s="217"/>
      <c r="B54" s="217"/>
      <c r="C54" s="250"/>
      <c r="D54" s="213"/>
      <c r="E54" s="231"/>
    </row>
    <row r="55" spans="1:5" ht="18">
      <c r="A55" s="217"/>
      <c r="B55" s="217"/>
      <c r="C55" s="250"/>
      <c r="D55" s="213"/>
      <c r="E55" s="231"/>
    </row>
    <row r="56" spans="1:5" ht="18">
      <c r="A56" s="217"/>
      <c r="B56" s="217"/>
      <c r="C56" s="250"/>
      <c r="D56" s="213"/>
      <c r="E56" s="231"/>
    </row>
    <row r="57" spans="1:5" ht="18">
      <c r="A57" s="217"/>
      <c r="B57" s="217"/>
      <c r="C57" s="250"/>
      <c r="D57" s="213"/>
      <c r="E57" s="231"/>
    </row>
    <row r="58" spans="1:5" ht="18">
      <c r="A58" s="217"/>
      <c r="B58" s="217"/>
      <c r="C58" s="250"/>
      <c r="D58" s="213"/>
      <c r="E58" s="231"/>
    </row>
    <row r="59" spans="1:5" ht="18">
      <c r="A59" s="217"/>
      <c r="B59" s="217"/>
      <c r="C59" s="250"/>
      <c r="D59" s="213"/>
      <c r="E59" s="231"/>
    </row>
    <row r="60" spans="1:5" ht="18">
      <c r="A60" s="217"/>
      <c r="B60" s="217"/>
      <c r="C60" s="250"/>
      <c r="D60" s="213"/>
      <c r="E60" s="231"/>
    </row>
    <row r="61" spans="1:5" ht="18">
      <c r="A61" s="217"/>
      <c r="B61" s="217"/>
      <c r="C61" s="250"/>
      <c r="D61" s="213"/>
      <c r="E61" s="231"/>
    </row>
    <row r="62" spans="1:5" ht="18">
      <c r="A62" s="217"/>
      <c r="B62" s="217"/>
      <c r="C62" s="250"/>
      <c r="D62" s="213"/>
      <c r="E62" s="231"/>
    </row>
    <row r="63" spans="1:5" ht="18">
      <c r="A63" s="217"/>
      <c r="B63" s="217"/>
      <c r="C63" s="250"/>
      <c r="D63" s="213"/>
      <c r="E63" s="231"/>
    </row>
    <row r="64" spans="1:5" ht="18">
      <c r="A64" s="217"/>
      <c r="B64" s="217"/>
      <c r="C64" s="250"/>
      <c r="D64" s="213"/>
      <c r="E64" s="231"/>
    </row>
    <row r="65" spans="1:5" ht="18">
      <c r="A65" s="217"/>
      <c r="B65" s="217"/>
      <c r="C65" s="250"/>
      <c r="D65" s="213"/>
      <c r="E65" s="231"/>
    </row>
    <row r="66" spans="1:5" ht="18">
      <c r="A66" s="217"/>
      <c r="B66" s="217"/>
      <c r="C66" s="250"/>
      <c r="D66" s="213"/>
      <c r="E66" s="231"/>
    </row>
    <row r="67" spans="1:5" ht="18">
      <c r="A67" s="217"/>
      <c r="B67" s="217"/>
      <c r="C67" s="250"/>
      <c r="D67" s="213"/>
      <c r="E67" s="231"/>
    </row>
    <row r="68" spans="1:5" ht="18">
      <c r="A68" s="217"/>
      <c r="B68" s="217"/>
      <c r="C68" s="250"/>
      <c r="D68" s="213"/>
      <c r="E68" s="231"/>
    </row>
    <row r="69" spans="1:5" ht="18">
      <c r="A69" s="217"/>
      <c r="B69" s="217"/>
      <c r="C69" s="250"/>
      <c r="D69" s="213"/>
      <c r="E69" s="231"/>
    </row>
    <row r="70" spans="1:5" ht="18">
      <c r="A70" s="217"/>
      <c r="B70" s="217"/>
      <c r="C70" s="250"/>
      <c r="D70" s="213"/>
      <c r="E70" s="231"/>
    </row>
    <row r="71" spans="1:5" ht="18">
      <c r="A71" s="217"/>
      <c r="B71" s="217"/>
      <c r="C71" s="250"/>
      <c r="D71" s="213"/>
      <c r="E71" s="231"/>
    </row>
    <row r="72" spans="1:5" ht="18">
      <c r="A72" s="217"/>
      <c r="B72" s="217"/>
      <c r="C72" s="250"/>
      <c r="D72" s="213"/>
      <c r="E72" s="231"/>
    </row>
    <row r="73" spans="1:5" ht="18">
      <c r="A73" s="217"/>
      <c r="B73" s="217"/>
      <c r="C73" s="250"/>
      <c r="D73" s="213"/>
      <c r="E73" s="231"/>
    </row>
    <row r="74" spans="1:5" ht="18">
      <c r="A74" s="217"/>
      <c r="B74" s="217"/>
      <c r="C74" s="250"/>
      <c r="D74" s="213"/>
      <c r="E74" s="231"/>
    </row>
    <row r="75" spans="1:5" ht="18">
      <c r="A75" s="217"/>
      <c r="B75" s="217"/>
      <c r="C75" s="250"/>
      <c r="D75" s="213"/>
      <c r="E75" s="231"/>
    </row>
    <row r="76" spans="1:5" ht="18">
      <c r="A76" s="217"/>
      <c r="B76" s="217"/>
      <c r="C76" s="250"/>
      <c r="D76" s="213"/>
      <c r="E76" s="231"/>
    </row>
    <row r="77" spans="1:5" ht="18">
      <c r="A77" s="217"/>
      <c r="B77" s="217"/>
      <c r="C77" s="250"/>
      <c r="D77" s="213"/>
      <c r="E77" s="231"/>
    </row>
    <row r="78" spans="1:5" ht="18">
      <c r="A78" s="217"/>
      <c r="B78" s="217"/>
      <c r="C78" s="250"/>
      <c r="D78" s="213"/>
      <c r="E78" s="231"/>
    </row>
    <row r="79" spans="1:5" ht="18">
      <c r="A79" s="217"/>
      <c r="B79" s="217"/>
      <c r="C79" s="250"/>
      <c r="D79" s="213"/>
      <c r="E79" s="231"/>
    </row>
    <row r="80" spans="1:5" ht="18">
      <c r="A80" s="217"/>
      <c r="B80" s="217"/>
      <c r="C80" s="250"/>
      <c r="D80" s="213"/>
      <c r="E80" s="231"/>
    </row>
    <row r="81" spans="1:5" ht="18">
      <c r="A81" s="217"/>
      <c r="B81" s="217"/>
      <c r="C81" s="250"/>
      <c r="D81" s="213"/>
      <c r="E81" s="231"/>
    </row>
    <row r="82" spans="1:5" ht="18">
      <c r="A82" s="217"/>
      <c r="B82" s="217"/>
      <c r="C82" s="250"/>
      <c r="D82" s="213"/>
      <c r="E82" s="231"/>
    </row>
    <row r="83" spans="1:5" ht="18">
      <c r="A83" s="217"/>
      <c r="B83" s="217"/>
      <c r="C83" s="250"/>
      <c r="D83" s="213"/>
      <c r="E83" s="231"/>
    </row>
    <row r="84" spans="1:5" ht="18">
      <c r="A84" s="217"/>
      <c r="B84" s="217"/>
      <c r="C84" s="250"/>
      <c r="D84" s="213"/>
      <c r="E84" s="231"/>
    </row>
    <row r="85" spans="1:5" ht="18">
      <c r="A85" s="217"/>
      <c r="B85" s="217"/>
      <c r="C85" s="250"/>
      <c r="D85" s="213"/>
      <c r="E85" s="231"/>
    </row>
    <row r="86" spans="1:5" ht="18">
      <c r="A86" s="217"/>
      <c r="B86" s="217"/>
      <c r="C86" s="250"/>
      <c r="D86" s="213"/>
      <c r="E86" s="231"/>
    </row>
    <row r="87" spans="1:5" ht="18">
      <c r="A87" s="217"/>
      <c r="B87" s="217"/>
      <c r="C87" s="250"/>
      <c r="D87" s="213"/>
      <c r="E87" s="231"/>
    </row>
    <row r="88" spans="1:5" ht="18">
      <c r="A88" s="217"/>
      <c r="B88" s="217"/>
      <c r="C88" s="250"/>
      <c r="D88" s="213"/>
      <c r="E88" s="231"/>
    </row>
    <row r="89" spans="1:5" ht="18">
      <c r="A89" s="217"/>
      <c r="B89" s="217"/>
      <c r="C89" s="250"/>
      <c r="D89" s="213"/>
      <c r="E89" s="231"/>
    </row>
    <row r="90" spans="1:5" ht="18">
      <c r="A90" s="217"/>
      <c r="B90" s="217"/>
      <c r="C90" s="250"/>
      <c r="D90" s="213"/>
      <c r="E90" s="231"/>
    </row>
    <row r="91" spans="1:5" ht="18">
      <c r="A91" s="217"/>
      <c r="B91" s="217"/>
      <c r="C91" s="250"/>
      <c r="D91" s="213"/>
      <c r="E91" s="231"/>
    </row>
    <row r="92" spans="1:5" ht="18">
      <c r="A92" s="217"/>
      <c r="B92" s="217"/>
      <c r="C92" s="250"/>
      <c r="D92" s="213"/>
      <c r="E92" s="231"/>
    </row>
    <row r="93" spans="1:5" ht="18">
      <c r="A93" s="217"/>
      <c r="B93" s="217"/>
      <c r="C93" s="250"/>
      <c r="D93" s="213"/>
      <c r="E93" s="231"/>
    </row>
    <row r="94" spans="1:5" ht="18">
      <c r="A94" s="217"/>
      <c r="B94" s="217"/>
      <c r="C94" s="250"/>
      <c r="D94" s="213"/>
      <c r="E94" s="231"/>
    </row>
    <row r="95" spans="1:5" ht="18">
      <c r="A95" s="217"/>
      <c r="B95" s="217"/>
      <c r="C95" s="250"/>
      <c r="D95" s="213"/>
      <c r="E95" s="231"/>
    </row>
    <row r="96" spans="1:5" ht="18">
      <c r="A96" s="217"/>
      <c r="B96" s="217"/>
      <c r="C96" s="250"/>
      <c r="D96" s="213"/>
      <c r="E96" s="231"/>
    </row>
    <row r="97" spans="1:5" ht="18">
      <c r="A97" s="217"/>
      <c r="B97" s="217"/>
      <c r="C97" s="250"/>
      <c r="D97" s="213"/>
      <c r="E97" s="231"/>
    </row>
    <row r="98" spans="1:5" ht="18">
      <c r="A98" s="217"/>
      <c r="B98" s="217"/>
      <c r="C98" s="250"/>
      <c r="D98" s="213"/>
      <c r="E98" s="231"/>
    </row>
    <row r="99" spans="1:5" ht="18">
      <c r="A99" s="217"/>
      <c r="B99" s="217"/>
      <c r="C99" s="250"/>
      <c r="D99" s="213"/>
      <c r="E99" s="231"/>
    </row>
    <row r="100" spans="1:5" ht="18">
      <c r="A100" s="217"/>
      <c r="B100" s="217"/>
      <c r="C100" s="250"/>
      <c r="D100" s="213"/>
      <c r="E100" s="231"/>
    </row>
    <row r="101" spans="1:5" ht="18">
      <c r="A101" s="217"/>
      <c r="B101" s="217"/>
      <c r="C101" s="250"/>
      <c r="D101" s="213"/>
      <c r="E101" s="231"/>
    </row>
    <row r="102" spans="1:5" ht="18">
      <c r="A102" s="217"/>
      <c r="B102" s="217"/>
      <c r="C102" s="250"/>
      <c r="D102" s="213"/>
      <c r="E102" s="231"/>
    </row>
    <row r="103" spans="1:5" ht="18">
      <c r="A103" s="217"/>
      <c r="B103" s="217"/>
      <c r="C103" s="250"/>
      <c r="D103" s="213"/>
      <c r="E103" s="231"/>
    </row>
    <row r="104" spans="1:5" ht="18">
      <c r="A104" s="217"/>
      <c r="B104" s="217"/>
      <c r="C104" s="250"/>
      <c r="D104" s="213"/>
      <c r="E104" s="231"/>
    </row>
    <row r="105" spans="1:5" ht="18">
      <c r="A105" s="217"/>
      <c r="B105" s="217"/>
      <c r="C105" s="250"/>
      <c r="D105" s="213"/>
      <c r="E105" s="231"/>
    </row>
    <row r="106" spans="1:5" ht="18">
      <c r="A106" s="217"/>
      <c r="B106" s="217"/>
      <c r="C106" s="250"/>
      <c r="D106" s="213"/>
      <c r="E106" s="231"/>
    </row>
    <row r="107" spans="1:5" ht="18">
      <c r="A107" s="217"/>
      <c r="B107" s="217"/>
      <c r="C107" s="250"/>
      <c r="D107" s="213"/>
      <c r="E107" s="231"/>
    </row>
    <row r="108" spans="1:5" ht="18">
      <c r="A108" s="217"/>
      <c r="B108" s="217"/>
      <c r="C108" s="250"/>
      <c r="D108" s="213"/>
      <c r="E108" s="231"/>
    </row>
    <row r="109" spans="1:5" ht="18">
      <c r="A109" s="217"/>
      <c r="B109" s="217"/>
      <c r="C109" s="250"/>
      <c r="D109" s="213"/>
      <c r="E109" s="231"/>
    </row>
    <row r="110" spans="1:5" ht="18">
      <c r="A110" s="217"/>
      <c r="B110" s="217"/>
      <c r="C110" s="250"/>
      <c r="D110" s="213"/>
      <c r="E110" s="231"/>
    </row>
    <row r="111" spans="1:5" ht="18">
      <c r="A111" s="217"/>
      <c r="B111" s="217"/>
      <c r="C111" s="250"/>
      <c r="D111" s="213"/>
      <c r="E111" s="231"/>
    </row>
    <row r="112" spans="1:5" ht="18">
      <c r="A112" s="217"/>
      <c r="B112" s="217"/>
      <c r="C112" s="250"/>
      <c r="D112" s="213"/>
      <c r="E112" s="231"/>
    </row>
    <row r="113" spans="1:5" ht="18">
      <c r="A113" s="217"/>
      <c r="B113" s="217"/>
      <c r="C113" s="250"/>
      <c r="D113" s="213"/>
      <c r="E113" s="231"/>
    </row>
    <row r="114" spans="1:5" ht="18">
      <c r="A114" s="217"/>
      <c r="B114" s="217"/>
      <c r="C114" s="250"/>
      <c r="D114" s="213"/>
      <c r="E114" s="231"/>
    </row>
    <row r="115" spans="1:5" ht="18">
      <c r="A115" s="217"/>
      <c r="B115" s="217"/>
      <c r="C115" s="250"/>
      <c r="D115" s="213"/>
      <c r="E115" s="231"/>
    </row>
    <row r="116" spans="1:5" ht="18">
      <c r="A116" s="217"/>
      <c r="B116" s="217"/>
      <c r="C116" s="250"/>
      <c r="D116" s="213"/>
      <c r="E116" s="231"/>
    </row>
    <row r="117" spans="1:5" ht="18">
      <c r="A117" s="217"/>
      <c r="B117" s="217"/>
      <c r="C117" s="250"/>
      <c r="D117" s="213"/>
      <c r="E117" s="231"/>
    </row>
    <row r="118" spans="1:5" ht="18">
      <c r="A118" s="217"/>
      <c r="B118" s="217"/>
      <c r="C118" s="250"/>
      <c r="D118" s="213"/>
      <c r="E118" s="231"/>
    </row>
    <row r="119" spans="1:5" ht="18">
      <c r="A119" s="217"/>
      <c r="B119" s="217"/>
      <c r="C119" s="250"/>
      <c r="D119" s="213"/>
      <c r="E119" s="231"/>
    </row>
    <row r="120" spans="1:5" ht="18">
      <c r="A120" s="217"/>
      <c r="B120" s="217"/>
      <c r="C120" s="250"/>
      <c r="D120" s="213"/>
      <c r="E120" s="231"/>
    </row>
    <row r="121" spans="1:5" ht="18">
      <c r="A121" s="217"/>
      <c r="B121" s="217"/>
      <c r="C121" s="250"/>
      <c r="D121" s="213"/>
      <c r="E121" s="231"/>
    </row>
    <row r="122" spans="1:5" ht="18">
      <c r="A122" s="217"/>
      <c r="B122" s="217"/>
      <c r="C122" s="250"/>
      <c r="D122" s="213"/>
      <c r="E122" s="231"/>
    </row>
    <row r="123" spans="1:5" ht="18">
      <c r="A123" s="217"/>
      <c r="B123" s="217"/>
      <c r="C123" s="250"/>
      <c r="D123" s="213"/>
      <c r="E123" s="231"/>
    </row>
    <row r="124" spans="1:5" ht="18">
      <c r="A124" s="217"/>
      <c r="B124" s="217"/>
      <c r="C124" s="250"/>
      <c r="D124" s="213"/>
      <c r="E124" s="231"/>
    </row>
    <row r="125" spans="1:5" ht="18">
      <c r="A125" s="217"/>
      <c r="B125" s="217"/>
      <c r="C125" s="250"/>
      <c r="D125" s="213"/>
      <c r="E125" s="231"/>
    </row>
    <row r="126" spans="1:5" ht="18">
      <c r="A126" s="217"/>
      <c r="B126" s="217"/>
      <c r="C126" s="250"/>
      <c r="D126" s="213"/>
      <c r="E126" s="231"/>
    </row>
    <row r="127" spans="1:5" ht="18">
      <c r="A127" s="217"/>
      <c r="B127" s="217"/>
      <c r="C127" s="250"/>
      <c r="D127" s="213"/>
      <c r="E127" s="231"/>
    </row>
    <row r="128" spans="1:5" ht="18">
      <c r="A128" s="217"/>
      <c r="B128" s="217"/>
      <c r="C128" s="250"/>
      <c r="D128" s="213"/>
      <c r="E128" s="231"/>
    </row>
    <row r="129" spans="1:5" ht="18">
      <c r="A129" s="217"/>
      <c r="B129" s="217"/>
      <c r="C129" s="250"/>
      <c r="D129" s="213"/>
      <c r="E129" s="231"/>
    </row>
    <row r="130" spans="1:5" ht="18">
      <c r="A130" s="217"/>
      <c r="B130" s="217"/>
      <c r="C130" s="250"/>
      <c r="D130" s="213"/>
      <c r="E130" s="231"/>
    </row>
    <row r="131" spans="1:5" ht="18">
      <c r="A131" s="217"/>
      <c r="B131" s="217"/>
      <c r="C131" s="250"/>
      <c r="D131" s="213"/>
      <c r="E131" s="231"/>
    </row>
    <row r="132" spans="1:5" ht="18">
      <c r="A132" s="217"/>
      <c r="B132" s="217"/>
      <c r="C132" s="250"/>
      <c r="D132" s="213"/>
      <c r="E132" s="231"/>
    </row>
    <row r="133" spans="1:5" ht="18">
      <c r="A133" s="217"/>
      <c r="B133" s="217"/>
      <c r="C133" s="250"/>
      <c r="D133" s="213"/>
      <c r="E133" s="231"/>
    </row>
    <row r="134" spans="1:5" ht="18">
      <c r="A134" s="217"/>
      <c r="B134" s="217"/>
      <c r="C134" s="250"/>
      <c r="D134" s="213"/>
      <c r="E134" s="231"/>
    </row>
    <row r="135" spans="1:5" ht="18">
      <c r="A135" s="217"/>
      <c r="B135" s="217"/>
      <c r="C135" s="250"/>
      <c r="D135" s="213"/>
      <c r="E135" s="231"/>
    </row>
    <row r="136" spans="1:5" ht="18">
      <c r="A136" s="214"/>
      <c r="B136" s="214"/>
      <c r="C136" s="251"/>
      <c r="D136" s="228"/>
      <c r="E136" s="231"/>
    </row>
    <row r="137" spans="1:5" ht="18">
      <c r="A137" s="214"/>
      <c r="B137" s="214"/>
      <c r="C137" s="251"/>
      <c r="D137" s="228"/>
      <c r="E137" s="231"/>
    </row>
    <row r="138" spans="1:5" ht="18">
      <c r="A138" s="214"/>
      <c r="B138" s="214"/>
      <c r="C138" s="251"/>
      <c r="D138" s="228"/>
      <c r="E138" s="231"/>
    </row>
    <row r="139" spans="1:5" ht="18">
      <c r="A139" s="214"/>
      <c r="B139" s="214"/>
      <c r="C139" s="251"/>
      <c r="D139" s="228"/>
      <c r="E139" s="231"/>
    </row>
    <row r="140" spans="1:5" ht="18">
      <c r="A140" s="214"/>
      <c r="B140" s="214"/>
      <c r="C140" s="251"/>
      <c r="D140" s="228"/>
      <c r="E140" s="231"/>
    </row>
    <row r="141" spans="1:5" ht="18">
      <c r="A141" s="214"/>
      <c r="B141" s="214"/>
      <c r="C141" s="251"/>
      <c r="D141" s="228"/>
      <c r="E141" s="231"/>
    </row>
    <row r="142" spans="1:5" ht="18">
      <c r="A142" s="214"/>
      <c r="B142" s="214"/>
      <c r="C142" s="251"/>
      <c r="D142" s="228"/>
      <c r="E142" s="231"/>
    </row>
    <row r="143" spans="1:5" ht="18">
      <c r="A143" s="214"/>
      <c r="B143" s="214"/>
      <c r="C143" s="251"/>
      <c r="D143" s="228"/>
      <c r="E143" s="231"/>
    </row>
    <row r="144" spans="1:5" ht="18">
      <c r="A144" s="214"/>
      <c r="B144" s="214"/>
      <c r="C144" s="251"/>
      <c r="D144" s="228"/>
      <c r="E144" s="231"/>
    </row>
    <row r="145" spans="1:5" ht="18">
      <c r="A145" s="214"/>
      <c r="B145" s="214"/>
      <c r="C145" s="251"/>
      <c r="D145" s="228"/>
      <c r="E145" s="231"/>
    </row>
    <row r="146" spans="1:5" ht="18">
      <c r="A146" s="214"/>
      <c r="B146" s="214"/>
      <c r="C146" s="251"/>
      <c r="D146" s="228"/>
      <c r="E146" s="231"/>
    </row>
    <row r="147" spans="1:5" ht="18">
      <c r="A147" s="214"/>
      <c r="B147" s="214"/>
      <c r="C147" s="251"/>
      <c r="D147" s="228"/>
      <c r="E147" s="231"/>
    </row>
    <row r="148" spans="1:5" ht="18">
      <c r="A148" s="214"/>
      <c r="B148" s="214"/>
      <c r="C148" s="251"/>
      <c r="D148" s="228"/>
      <c r="E148" s="231"/>
    </row>
    <row r="149" spans="1:5" ht="18">
      <c r="A149" s="214"/>
      <c r="B149" s="214"/>
      <c r="C149" s="251"/>
      <c r="D149" s="228"/>
      <c r="E149" s="231"/>
    </row>
    <row r="150" spans="1:5" ht="18">
      <c r="A150" s="214"/>
      <c r="B150" s="214"/>
      <c r="C150" s="251"/>
      <c r="D150" s="228"/>
      <c r="E150" s="231"/>
    </row>
    <row r="151" spans="1:5" ht="18">
      <c r="A151" s="214"/>
      <c r="B151" s="214"/>
      <c r="C151" s="251"/>
      <c r="D151" s="228"/>
      <c r="E151" s="231"/>
    </row>
    <row r="152" spans="1:5" ht="18">
      <c r="A152" s="214"/>
      <c r="B152" s="214"/>
      <c r="C152" s="251"/>
      <c r="D152" s="228"/>
      <c r="E152" s="231"/>
    </row>
    <row r="153" spans="1:5" ht="18">
      <c r="A153" s="214"/>
      <c r="B153" s="214"/>
      <c r="C153" s="251"/>
      <c r="D153" s="228"/>
      <c r="E153" s="231"/>
    </row>
    <row r="154" spans="1:5" ht="18">
      <c r="A154" s="214"/>
      <c r="B154" s="214"/>
      <c r="C154" s="251"/>
      <c r="D154" s="228"/>
      <c r="E154" s="231"/>
    </row>
    <row r="155" spans="1:5" ht="18">
      <c r="A155" s="214"/>
      <c r="B155" s="214"/>
      <c r="C155" s="251"/>
      <c r="D155" s="228"/>
      <c r="E155" s="231"/>
    </row>
    <row r="156" spans="1:5" ht="18">
      <c r="A156" s="214"/>
      <c r="B156" s="214"/>
      <c r="C156" s="251"/>
      <c r="D156" s="228"/>
      <c r="E156" s="231"/>
    </row>
    <row r="157" spans="1:5" ht="18">
      <c r="A157" s="214"/>
      <c r="B157" s="214"/>
      <c r="C157" s="251"/>
      <c r="D157" s="228"/>
      <c r="E157" s="231"/>
    </row>
    <row r="158" spans="1:5" ht="18">
      <c r="A158" s="214"/>
      <c r="B158" s="214"/>
      <c r="C158" s="251"/>
      <c r="D158" s="228"/>
      <c r="E158" s="231"/>
    </row>
    <row r="159" spans="1:5" ht="18">
      <c r="A159" s="214"/>
      <c r="B159" s="214"/>
      <c r="C159" s="251"/>
      <c r="D159" s="228"/>
      <c r="E159" s="231"/>
    </row>
    <row r="160" spans="1:5" ht="18">
      <c r="A160" s="214"/>
      <c r="B160" s="214"/>
      <c r="C160" s="251"/>
      <c r="D160" s="228"/>
      <c r="E160" s="231"/>
    </row>
    <row r="161" spans="1:5" ht="18">
      <c r="A161" s="214"/>
      <c r="B161" s="214"/>
      <c r="C161" s="251"/>
      <c r="D161" s="228"/>
      <c r="E161" s="231"/>
    </row>
    <row r="162" spans="1:5" ht="18">
      <c r="A162" s="214"/>
      <c r="B162" s="214"/>
      <c r="C162" s="251"/>
      <c r="D162" s="228"/>
      <c r="E162" s="231"/>
    </row>
    <row r="163" spans="1:5" ht="18">
      <c r="A163" s="214"/>
      <c r="B163" s="214"/>
      <c r="C163" s="251"/>
      <c r="D163" s="228"/>
      <c r="E163" s="231"/>
    </row>
    <row r="164" spans="1:5" ht="18">
      <c r="A164" s="214"/>
      <c r="B164" s="214"/>
      <c r="C164" s="251"/>
      <c r="D164" s="228"/>
      <c r="E164" s="231"/>
    </row>
    <row r="165" spans="1:5" ht="18">
      <c r="A165" s="214"/>
      <c r="B165" s="214"/>
      <c r="C165" s="251"/>
      <c r="D165" s="228"/>
      <c r="E165" s="231"/>
    </row>
    <row r="166" spans="1:5" ht="18">
      <c r="A166" s="214"/>
      <c r="B166" s="214"/>
      <c r="C166" s="251"/>
      <c r="D166" s="228"/>
      <c r="E166" s="231"/>
    </row>
    <row r="167" spans="1:5" ht="18">
      <c r="A167" s="214"/>
      <c r="B167" s="214"/>
      <c r="C167" s="251"/>
      <c r="D167" s="228"/>
      <c r="E167" s="231"/>
    </row>
    <row r="168" spans="1:5" ht="18">
      <c r="A168" s="214"/>
      <c r="B168" s="214"/>
      <c r="C168" s="251"/>
      <c r="D168" s="228"/>
      <c r="E168" s="231"/>
    </row>
    <row r="169" spans="1:5" ht="18">
      <c r="A169" s="214"/>
      <c r="B169" s="214"/>
      <c r="C169" s="251"/>
      <c r="D169" s="228"/>
      <c r="E169" s="231"/>
    </row>
    <row r="170" spans="1:5" ht="18">
      <c r="A170" s="214"/>
      <c r="B170" s="214"/>
      <c r="C170" s="251"/>
      <c r="D170" s="228"/>
      <c r="E170" s="231"/>
    </row>
    <row r="171" spans="1:5" ht="18">
      <c r="A171" s="214"/>
      <c r="B171" s="214"/>
      <c r="C171" s="251"/>
      <c r="D171" s="228"/>
      <c r="E171" s="231"/>
    </row>
    <row r="172" spans="1:5" ht="18">
      <c r="A172" s="214"/>
      <c r="B172" s="214"/>
      <c r="C172" s="251"/>
      <c r="D172" s="228"/>
      <c r="E172" s="231"/>
    </row>
    <row r="173" spans="1:5" ht="18">
      <c r="A173" s="214"/>
      <c r="B173" s="214"/>
      <c r="C173" s="251"/>
      <c r="D173" s="228"/>
      <c r="E173" s="231"/>
    </row>
    <row r="174" spans="1:5" ht="18">
      <c r="A174" s="214"/>
      <c r="B174" s="214"/>
      <c r="C174" s="251"/>
      <c r="D174" s="228"/>
      <c r="E174" s="231"/>
    </row>
    <row r="175" spans="1:5" ht="18">
      <c r="A175" s="214"/>
      <c r="B175" s="214"/>
      <c r="C175" s="251"/>
      <c r="D175" s="228"/>
      <c r="E175" s="231"/>
    </row>
    <row r="176" spans="1:5" ht="18">
      <c r="A176" s="214"/>
      <c r="B176" s="214"/>
      <c r="C176" s="251"/>
      <c r="D176" s="228"/>
      <c r="E176" s="231"/>
    </row>
    <row r="177" spans="1:5" ht="18">
      <c r="A177" s="214"/>
      <c r="B177" s="214"/>
      <c r="C177" s="251"/>
      <c r="D177" s="228"/>
      <c r="E177" s="231"/>
    </row>
    <row r="178" spans="1:5" ht="18">
      <c r="A178" s="214"/>
      <c r="B178" s="214"/>
      <c r="C178" s="251"/>
      <c r="D178" s="228"/>
      <c r="E178" s="231"/>
    </row>
    <row r="179" spans="1:5" ht="18">
      <c r="A179" s="214"/>
      <c r="B179" s="214"/>
      <c r="C179" s="251"/>
      <c r="D179" s="228"/>
      <c r="E179" s="231"/>
    </row>
    <row r="180" spans="1:5" ht="18">
      <c r="A180" s="214"/>
      <c r="B180" s="214"/>
      <c r="C180" s="251"/>
      <c r="D180" s="228"/>
      <c r="E180" s="231"/>
    </row>
    <row r="181" spans="1:5" ht="18">
      <c r="A181" s="214"/>
      <c r="B181" s="214"/>
      <c r="C181" s="251"/>
      <c r="D181" s="228"/>
      <c r="E181" s="231"/>
    </row>
    <row r="182" spans="1:5" ht="18">
      <c r="A182" s="214"/>
      <c r="B182" s="214"/>
      <c r="C182" s="251"/>
      <c r="D182" s="228"/>
      <c r="E182" s="231"/>
    </row>
    <row r="183" spans="1:5" ht="18">
      <c r="A183" s="214"/>
      <c r="B183" s="214"/>
      <c r="C183" s="251"/>
      <c r="D183" s="228"/>
      <c r="E183" s="231"/>
    </row>
    <row r="184" spans="1:5" ht="18">
      <c r="A184" s="214"/>
      <c r="B184" s="214"/>
      <c r="C184" s="251"/>
      <c r="D184" s="228"/>
      <c r="E184" s="231"/>
    </row>
    <row r="185" spans="1:5" ht="18">
      <c r="A185" s="214"/>
      <c r="B185" s="214"/>
      <c r="C185" s="251"/>
      <c r="D185" s="228"/>
      <c r="E185" s="231"/>
    </row>
    <row r="186" spans="1:5" ht="18">
      <c r="A186" s="214"/>
      <c r="B186" s="214"/>
      <c r="C186" s="251"/>
      <c r="D186" s="228"/>
      <c r="E186" s="231"/>
    </row>
    <row r="187" spans="1:5" ht="18">
      <c r="A187" s="214"/>
      <c r="B187" s="214"/>
      <c r="C187" s="251"/>
      <c r="D187" s="228"/>
      <c r="E187" s="231"/>
    </row>
    <row r="188" spans="1:5" ht="18">
      <c r="A188" s="214"/>
      <c r="B188" s="214"/>
      <c r="C188" s="251"/>
      <c r="D188" s="228"/>
      <c r="E188" s="231"/>
    </row>
    <row r="189" spans="1:5" ht="18">
      <c r="A189" s="214"/>
      <c r="B189" s="214"/>
      <c r="C189" s="251"/>
      <c r="D189" s="228"/>
      <c r="E189" s="231"/>
    </row>
    <row r="190" spans="1:5" ht="18">
      <c r="A190" s="214"/>
      <c r="B190" s="214"/>
      <c r="C190" s="251"/>
      <c r="D190" s="228"/>
      <c r="E190" s="231"/>
    </row>
    <row r="191" spans="1:5" ht="18">
      <c r="A191" s="214"/>
      <c r="B191" s="214"/>
      <c r="C191" s="251"/>
      <c r="D191" s="228"/>
      <c r="E191" s="231"/>
    </row>
    <row r="192" spans="1:5" ht="18">
      <c r="A192" s="214"/>
      <c r="B192" s="214"/>
      <c r="C192" s="251"/>
      <c r="D192" s="228"/>
      <c r="E192" s="231"/>
    </row>
    <row r="193" spans="1:5" ht="18">
      <c r="A193" s="214"/>
      <c r="B193" s="214"/>
      <c r="C193" s="251"/>
      <c r="D193" s="228"/>
      <c r="E193" s="231"/>
    </row>
    <row r="194" spans="1:5" ht="18">
      <c r="A194" s="214"/>
      <c r="B194" s="214"/>
      <c r="C194" s="251"/>
      <c r="D194" s="228"/>
      <c r="E194" s="231"/>
    </row>
    <row r="195" spans="1:5" ht="18">
      <c r="A195" s="214"/>
      <c r="B195" s="214"/>
      <c r="C195" s="251"/>
      <c r="D195" s="228"/>
      <c r="E195" s="231"/>
    </row>
    <row r="196" spans="1:5" ht="18">
      <c r="A196" s="214"/>
      <c r="B196" s="214"/>
      <c r="C196" s="251"/>
      <c r="D196" s="228"/>
      <c r="E196" s="231"/>
    </row>
    <row r="197" spans="1:5" ht="18">
      <c r="A197" s="214"/>
      <c r="B197" s="214"/>
      <c r="C197" s="251"/>
      <c r="D197" s="228"/>
      <c r="E197" s="231"/>
    </row>
    <row r="198" spans="1:5" ht="18">
      <c r="A198" s="231"/>
      <c r="B198" s="231"/>
      <c r="C198" s="252"/>
      <c r="D198" s="253"/>
      <c r="E198" s="231"/>
    </row>
  </sheetData>
  <mergeCells count="6">
    <mergeCell ref="B9:C9"/>
    <mergeCell ref="A19:D19"/>
    <mergeCell ref="A1:C1"/>
    <mergeCell ref="A4:C5"/>
    <mergeCell ref="A2:D2"/>
    <mergeCell ref="D4:D5"/>
  </mergeCells>
  <pageMargins left="0.39370078740157483" right="0" top="0.74803149606299213" bottom="0" header="0.31496062992125984" footer="0.31496062992125984"/>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4"/>
  <sheetViews>
    <sheetView showGridLines="0" zoomScaleNormal="100" workbookViewId="0">
      <selection sqref="A1:D1"/>
    </sheetView>
  </sheetViews>
  <sheetFormatPr baseColWidth="10" defaultRowHeight="14.25"/>
  <cols>
    <col min="1" max="1" width="4.28515625" style="30" customWidth="1"/>
    <col min="2" max="2" width="44.7109375" style="30" customWidth="1"/>
    <col min="3" max="6" width="18.7109375" style="30" customWidth="1"/>
    <col min="7" max="9" width="11.42578125" style="30"/>
    <col min="10" max="10" width="12.5703125" style="30" customWidth="1"/>
    <col min="11" max="11" width="15.5703125" style="330" bestFit="1" customWidth="1"/>
    <col min="12" max="16384" width="11.42578125" style="30"/>
  </cols>
  <sheetData>
    <row r="1" spans="1:21" s="128" customFormat="1" ht="42.75" customHeight="1">
      <c r="A1" s="391" t="s">
        <v>305</v>
      </c>
      <c r="B1" s="391"/>
      <c r="C1" s="391"/>
      <c r="D1" s="391"/>
      <c r="E1" s="392" t="s">
        <v>425</v>
      </c>
      <c r="F1" s="392"/>
      <c r="G1" s="123"/>
      <c r="H1" s="124"/>
      <c r="I1" s="393"/>
      <c r="J1" s="393"/>
      <c r="K1" s="393"/>
      <c r="L1" s="393"/>
      <c r="M1" s="125"/>
      <c r="N1" s="126"/>
      <c r="O1" s="127"/>
      <c r="P1" s="127"/>
      <c r="Q1" s="127"/>
      <c r="R1" s="127"/>
      <c r="S1" s="127"/>
      <c r="T1" s="127"/>
      <c r="U1" s="127"/>
    </row>
    <row r="2" spans="1:21" s="132" customFormat="1" ht="9" customHeight="1">
      <c r="A2" s="394"/>
      <c r="B2" s="394"/>
      <c r="C2" s="394"/>
      <c r="D2" s="394"/>
      <c r="E2" s="394"/>
      <c r="F2" s="394"/>
      <c r="G2" s="129"/>
      <c r="H2" s="129"/>
      <c r="I2" s="130"/>
      <c r="J2" s="130"/>
      <c r="K2" s="329"/>
      <c r="L2" s="131"/>
      <c r="M2" s="131"/>
      <c r="N2" s="130"/>
      <c r="O2" s="127"/>
      <c r="P2" s="127"/>
      <c r="Q2" s="127"/>
      <c r="R2" s="127"/>
      <c r="S2" s="127"/>
      <c r="T2" s="127"/>
      <c r="U2" s="127"/>
    </row>
    <row r="3" spans="1:21" s="133" customFormat="1" ht="89.25" customHeight="1" thickBot="1">
      <c r="A3" s="395" t="s">
        <v>438</v>
      </c>
      <c r="B3" s="395"/>
      <c r="C3" s="395"/>
      <c r="D3" s="395"/>
      <c r="E3" s="395"/>
      <c r="F3" s="395"/>
      <c r="K3" s="330"/>
    </row>
    <row r="4" spans="1:21" s="134" customFormat="1" ht="6" customHeight="1">
      <c r="A4" s="100"/>
      <c r="B4" s="100"/>
      <c r="C4" s="100"/>
      <c r="D4" s="100"/>
      <c r="E4" s="100"/>
      <c r="F4" s="100"/>
      <c r="J4" s="133"/>
      <c r="K4" s="330"/>
    </row>
    <row r="5" spans="1:21" s="135" customFormat="1" ht="30.75" customHeight="1">
      <c r="A5" s="396" t="s">
        <v>297</v>
      </c>
      <c r="B5" s="396"/>
      <c r="C5" s="207" t="s">
        <v>298</v>
      </c>
      <c r="D5" s="207" t="s">
        <v>299</v>
      </c>
      <c r="E5" s="207" t="s">
        <v>300</v>
      </c>
      <c r="F5" s="207" t="s">
        <v>308</v>
      </c>
      <c r="J5" s="133"/>
      <c r="K5" s="330"/>
    </row>
    <row r="6" spans="1:21" s="135" customFormat="1" ht="3" customHeight="1" thickBot="1">
      <c r="A6" s="102"/>
      <c r="B6" s="103"/>
      <c r="C6" s="104"/>
      <c r="D6" s="104"/>
      <c r="E6" s="104"/>
      <c r="F6" s="104"/>
      <c r="J6" s="133"/>
      <c r="K6" s="330"/>
    </row>
    <row r="7" spans="1:21" s="135" customFormat="1" ht="3" customHeight="1" thickBot="1">
      <c r="A7" s="105"/>
      <c r="B7" s="106"/>
      <c r="C7" s="107"/>
      <c r="D7" s="107"/>
      <c r="E7" s="107"/>
      <c r="F7" s="107"/>
      <c r="J7" s="133"/>
      <c r="K7" s="330"/>
    </row>
    <row r="8" spans="1:21" ht="15">
      <c r="A8" s="397" t="s">
        <v>24</v>
      </c>
      <c r="B8" s="397"/>
      <c r="C8" s="256">
        <f>+C9+C12+C16+C17+C18+C19+C20+C21</f>
        <v>29935309.68000003</v>
      </c>
      <c r="D8" s="256">
        <f>+D9+D12+D16+D17+D18+D19+D20+D21</f>
        <v>202803234.88999999</v>
      </c>
      <c r="E8" s="256">
        <f>+E9+E12+E16+E17+E18+E19+E20+E21</f>
        <v>29473.35</v>
      </c>
      <c r="F8" s="256">
        <f>+F9+F12+F16+F17+F18+F19+F20+F21</f>
        <v>232768017.92000002</v>
      </c>
      <c r="J8" s="133"/>
    </row>
    <row r="9" spans="1:21" ht="15">
      <c r="A9" s="257">
        <v>1</v>
      </c>
      <c r="B9" s="258" t="s">
        <v>266</v>
      </c>
      <c r="C9" s="256">
        <f>+SUM(C10:C11)</f>
        <v>3776807.030000031</v>
      </c>
      <c r="D9" s="256">
        <f>+SUM(D10:D11)</f>
        <v>6963538.5999999959</v>
      </c>
      <c r="E9" s="256">
        <f>+SUM(E10:E11)</f>
        <v>28001.35</v>
      </c>
      <c r="F9" s="256">
        <f>+SUM(F10:F11)</f>
        <v>10768346.980000027</v>
      </c>
      <c r="J9" s="133"/>
    </row>
    <row r="10" spans="1:21" ht="15">
      <c r="A10" s="259"/>
      <c r="B10" s="260" t="s">
        <v>267</v>
      </c>
      <c r="C10" s="261">
        <v>905449.03000003099</v>
      </c>
      <c r="D10" s="261">
        <v>6963538.5999999959</v>
      </c>
      <c r="E10" s="261">
        <v>28001.35</v>
      </c>
      <c r="F10" s="261">
        <f>+SUM(C10:E10)</f>
        <v>7896988.9800000265</v>
      </c>
      <c r="J10" s="133"/>
    </row>
    <row r="11" spans="1:21" ht="15">
      <c r="A11" s="259"/>
      <c r="B11" s="260" t="s">
        <v>268</v>
      </c>
      <c r="C11" s="261">
        <v>2871358</v>
      </c>
      <c r="D11" s="261"/>
      <c r="E11" s="261"/>
      <c r="F11" s="261">
        <f>+SUM(C11:E11)</f>
        <v>2871358</v>
      </c>
      <c r="J11" s="133"/>
    </row>
    <row r="12" spans="1:21" ht="15">
      <c r="A12" s="257">
        <v>3</v>
      </c>
      <c r="B12" s="258" t="s">
        <v>270</v>
      </c>
      <c r="C12" s="256"/>
      <c r="D12" s="256">
        <f>+SUM(D13:D15)</f>
        <v>187746035.84</v>
      </c>
      <c r="E12" s="256">
        <f>+SUM(E13:E15)</f>
        <v>1472</v>
      </c>
      <c r="F12" s="256">
        <f>+SUM(F13:F15)</f>
        <v>187747507.84</v>
      </c>
      <c r="I12" s="31"/>
      <c r="J12" s="133"/>
    </row>
    <row r="13" spans="1:21" ht="15">
      <c r="A13" s="259"/>
      <c r="B13" s="260" t="s">
        <v>271</v>
      </c>
      <c r="C13" s="261"/>
      <c r="D13" s="261">
        <v>3293596.8400000008</v>
      </c>
      <c r="E13" s="261">
        <v>1472</v>
      </c>
      <c r="F13" s="261">
        <f t="shared" ref="F13:F21" si="0">+SUM(C13:E13)</f>
        <v>3295068.8400000008</v>
      </c>
      <c r="J13" s="133"/>
    </row>
    <row r="14" spans="1:21" ht="15">
      <c r="A14" s="259"/>
      <c r="B14" s="260" t="s">
        <v>301</v>
      </c>
      <c r="C14" s="261"/>
      <c r="D14" s="261">
        <v>184452439</v>
      </c>
      <c r="E14" s="261"/>
      <c r="F14" s="261">
        <f t="shared" si="0"/>
        <v>184452439</v>
      </c>
      <c r="J14" s="133"/>
    </row>
    <row r="15" spans="1:21" ht="30">
      <c r="A15" s="259"/>
      <c r="B15" s="260" t="s">
        <v>272</v>
      </c>
      <c r="C15" s="261"/>
      <c r="D15" s="261"/>
      <c r="E15" s="261"/>
      <c r="F15" s="261"/>
      <c r="J15" s="133"/>
    </row>
    <row r="16" spans="1:21" ht="21" customHeight="1">
      <c r="A16" s="257">
        <v>22</v>
      </c>
      <c r="B16" s="258" t="s">
        <v>273</v>
      </c>
      <c r="C16" s="256"/>
      <c r="D16" s="256"/>
      <c r="E16" s="256"/>
      <c r="F16" s="256"/>
      <c r="J16" s="133"/>
    </row>
    <row r="17" spans="1:10" ht="29.25" customHeight="1">
      <c r="A17" s="257">
        <v>35</v>
      </c>
      <c r="B17" s="258" t="s">
        <v>302</v>
      </c>
      <c r="C17" s="256"/>
      <c r="D17" s="256">
        <v>1135994</v>
      </c>
      <c r="E17" s="256"/>
      <c r="F17" s="256">
        <f t="shared" si="0"/>
        <v>1135994</v>
      </c>
      <c r="J17" s="133"/>
    </row>
    <row r="18" spans="1:10" ht="29.25" customHeight="1">
      <c r="A18" s="257">
        <v>40</v>
      </c>
      <c r="B18" s="258" t="s">
        <v>274</v>
      </c>
      <c r="C18" s="256"/>
      <c r="D18" s="256">
        <v>5815551.9799999995</v>
      </c>
      <c r="E18" s="256"/>
      <c r="F18" s="256">
        <f t="shared" si="0"/>
        <v>5815551.9799999995</v>
      </c>
      <c r="J18" s="133"/>
    </row>
    <row r="19" spans="1:10" ht="29.25" customHeight="1">
      <c r="A19" s="257">
        <v>41</v>
      </c>
      <c r="B19" s="258" t="s">
        <v>275</v>
      </c>
      <c r="C19" s="256"/>
      <c r="D19" s="256">
        <v>250000</v>
      </c>
      <c r="E19" s="256"/>
      <c r="F19" s="256">
        <f t="shared" si="0"/>
        <v>250000</v>
      </c>
      <c r="J19" s="133"/>
    </row>
    <row r="20" spans="1:10" ht="15">
      <c r="A20" s="262">
        <v>43</v>
      </c>
      <c r="B20" s="263" t="s">
        <v>276</v>
      </c>
      <c r="C20" s="264">
        <v>24422389.079999998</v>
      </c>
      <c r="D20" s="264">
        <v>892114.47</v>
      </c>
      <c r="E20" s="264"/>
      <c r="F20" s="256">
        <f t="shared" si="0"/>
        <v>25314503.549999997</v>
      </c>
      <c r="J20" s="133"/>
    </row>
    <row r="21" spans="1:10" ht="29.25" customHeight="1">
      <c r="A21" s="257">
        <v>44</v>
      </c>
      <c r="B21" s="258" t="s">
        <v>303</v>
      </c>
      <c r="C21" s="256">
        <v>1736113.57</v>
      </c>
      <c r="D21" s="256"/>
      <c r="E21" s="256"/>
      <c r="F21" s="256">
        <f t="shared" si="0"/>
        <v>1736113.57</v>
      </c>
      <c r="J21" s="133"/>
    </row>
    <row r="22" spans="1:10" ht="4.5" customHeight="1" thickBot="1">
      <c r="A22" s="265"/>
      <c r="B22" s="266"/>
      <c r="C22" s="267"/>
      <c r="D22" s="267"/>
      <c r="E22" s="267"/>
      <c r="F22" s="267"/>
    </row>
    <row r="23" spans="1:10" ht="15">
      <c r="A23" s="389" t="s">
        <v>304</v>
      </c>
      <c r="B23" s="390"/>
      <c r="C23" s="390"/>
      <c r="D23" s="390"/>
      <c r="E23" s="390"/>
      <c r="F23" s="390"/>
    </row>
    <row r="24" spans="1:10">
      <c r="A24" s="32"/>
      <c r="B24" s="32"/>
      <c r="C24" s="32"/>
      <c r="D24" s="32"/>
      <c r="E24" s="32"/>
      <c r="F24" s="32"/>
    </row>
  </sheetData>
  <mergeCells count="8">
    <mergeCell ref="A23:F23"/>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2" formula="1"/>
    <ignoredError sqref="D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8" s="34" customFormat="1" ht="40.5" customHeight="1">
      <c r="A1" s="399" t="s">
        <v>13</v>
      </c>
      <c r="B1" s="399"/>
      <c r="C1" s="399"/>
      <c r="D1" s="399"/>
      <c r="E1" s="399"/>
      <c r="F1" s="398" t="s">
        <v>425</v>
      </c>
      <c r="G1" s="398"/>
    </row>
    <row r="2" spans="1:8" ht="96" customHeight="1" thickBot="1">
      <c r="A2" s="379" t="s">
        <v>437</v>
      </c>
      <c r="B2" s="380"/>
      <c r="C2" s="380"/>
      <c r="D2" s="380"/>
      <c r="E2" s="404"/>
      <c r="F2" s="404"/>
      <c r="G2" s="404"/>
      <c r="H2" s="1"/>
    </row>
    <row r="3" spans="1:8" ht="6" customHeight="1">
      <c r="A3" s="110"/>
      <c r="B3" s="110"/>
      <c r="C3" s="110"/>
      <c r="D3" s="110"/>
      <c r="E3" s="110"/>
      <c r="F3" s="110"/>
      <c r="G3" s="110"/>
      <c r="H3" s="1"/>
    </row>
    <row r="4" spans="1:8" ht="15">
      <c r="A4" s="113"/>
      <c r="B4" s="400" t="s">
        <v>0</v>
      </c>
      <c r="C4" s="400"/>
      <c r="D4" s="113"/>
      <c r="E4" s="401" t="s">
        <v>443</v>
      </c>
      <c r="F4" s="401"/>
      <c r="G4" s="401"/>
    </row>
    <row r="5" spans="1:8" ht="15">
      <c r="A5" s="114"/>
      <c r="B5" s="115" t="s">
        <v>11</v>
      </c>
      <c r="C5" s="115" t="s">
        <v>1</v>
      </c>
      <c r="D5" s="114"/>
      <c r="E5" s="116" t="s">
        <v>11</v>
      </c>
      <c r="F5" s="116" t="s">
        <v>1</v>
      </c>
      <c r="G5" s="116" t="s">
        <v>2</v>
      </c>
    </row>
    <row r="6" spans="1:8" ht="3" customHeight="1" thickBot="1">
      <c r="A6" s="111"/>
      <c r="B6" s="111"/>
      <c r="C6" s="111"/>
      <c r="D6" s="111"/>
      <c r="E6" s="111"/>
      <c r="F6" s="111"/>
      <c r="G6" s="111"/>
    </row>
    <row r="7" spans="1:8" ht="3" customHeight="1" thickBot="1">
      <c r="A7" s="112"/>
      <c r="B7" s="112"/>
      <c r="C7" s="112"/>
      <c r="D7" s="112"/>
      <c r="E7" s="112"/>
      <c r="F7" s="112"/>
      <c r="G7" s="112"/>
    </row>
    <row r="8" spans="1:8" ht="16.5" customHeight="1">
      <c r="A8" s="117" t="s">
        <v>3</v>
      </c>
      <c r="B8" s="117"/>
      <c r="C8" s="117"/>
      <c r="D8" s="117"/>
      <c r="E8" s="118"/>
      <c r="F8" s="118"/>
      <c r="G8" s="118"/>
    </row>
    <row r="9" spans="1:8" ht="16.5" customHeight="1">
      <c r="A9" s="119" t="s">
        <v>4</v>
      </c>
      <c r="B9" s="120">
        <v>51110.000000000058</v>
      </c>
      <c r="C9" s="120">
        <v>51110.000000000058</v>
      </c>
      <c r="D9" s="119">
        <v>0</v>
      </c>
      <c r="E9" s="120">
        <v>-15762.859048999992</v>
      </c>
      <c r="F9" s="120">
        <v>-9009.6674279999861</v>
      </c>
      <c r="G9" s="120">
        <v>-74152.108836999992</v>
      </c>
      <c r="H9" s="3"/>
    </row>
    <row r="10" spans="1:8" ht="16.5" customHeight="1">
      <c r="A10" s="119" t="s">
        <v>5</v>
      </c>
      <c r="B10" s="120">
        <v>51110.000000000058</v>
      </c>
      <c r="C10" s="120">
        <v>51110.000000000058</v>
      </c>
      <c r="D10" s="119">
        <v>0</v>
      </c>
      <c r="E10" s="120">
        <v>-15762.859048999992</v>
      </c>
      <c r="F10" s="120">
        <v>-9009.6674279999861</v>
      </c>
      <c r="G10" s="120">
        <v>-74152.108836999992</v>
      </c>
      <c r="H10" s="3"/>
    </row>
    <row r="11" spans="1:8" ht="16.5" customHeight="1">
      <c r="A11" s="119" t="s">
        <v>6</v>
      </c>
      <c r="B11" s="120">
        <v>-62623.499999999942</v>
      </c>
      <c r="C11" s="120">
        <v>-62623.499999999942</v>
      </c>
      <c r="D11" s="119">
        <v>0</v>
      </c>
      <c r="E11" s="120">
        <v>-63808.715715999992</v>
      </c>
      <c r="F11" s="120">
        <v>-57055.524094999986</v>
      </c>
      <c r="G11" s="120">
        <v>-124416.32956299999</v>
      </c>
      <c r="H11" s="3"/>
    </row>
    <row r="12" spans="1:8" ht="16.5" customHeight="1">
      <c r="A12" s="117" t="s">
        <v>7</v>
      </c>
      <c r="B12" s="120"/>
      <c r="C12" s="120"/>
      <c r="D12" s="117"/>
      <c r="E12" s="120"/>
      <c r="F12" s="120"/>
      <c r="G12" s="120"/>
      <c r="H12" s="3"/>
    </row>
    <row r="13" spans="1:8" ht="16.5" customHeight="1">
      <c r="A13" s="119" t="s">
        <v>4</v>
      </c>
      <c r="B13" s="120">
        <v>-38038.993945000111</v>
      </c>
      <c r="C13" s="120">
        <v>-38038.993945000111</v>
      </c>
      <c r="D13" s="119">
        <v>0</v>
      </c>
      <c r="E13" s="120">
        <v>-11119.189225000009</v>
      </c>
      <c r="F13" s="120">
        <v>-11119.189225000009</v>
      </c>
      <c r="G13" s="120">
        <v>-9665.5544410000002</v>
      </c>
      <c r="H13" s="3"/>
    </row>
    <row r="14" spans="1:8" ht="16.5" customHeight="1">
      <c r="A14" s="119" t="s">
        <v>5</v>
      </c>
      <c r="B14" s="120">
        <v>31961.006054999889</v>
      </c>
      <c r="C14" s="120">
        <v>31961.006054999889</v>
      </c>
      <c r="D14" s="119">
        <v>0</v>
      </c>
      <c r="E14" s="120">
        <v>9880.8107749999908</v>
      </c>
      <c r="F14" s="120">
        <v>9880.8107749999908</v>
      </c>
      <c r="G14" s="120">
        <v>11334.445559</v>
      </c>
      <c r="H14" s="3"/>
    </row>
    <row r="15" spans="1:8" ht="16.5" customHeight="1">
      <c r="A15" s="119" t="s">
        <v>6</v>
      </c>
      <c r="B15" s="120">
        <v>-1.127773430198431E-10</v>
      </c>
      <c r="C15" s="120">
        <v>-1.127773430198431E-10</v>
      </c>
      <c r="D15" s="119">
        <v>0</v>
      </c>
      <c r="E15" s="120">
        <v>2263.3746549999905</v>
      </c>
      <c r="F15" s="120">
        <v>2263.3746549999905</v>
      </c>
      <c r="G15" s="120">
        <v>4004.0368319999998</v>
      </c>
      <c r="H15" s="3"/>
    </row>
    <row r="16" spans="1:8" ht="16.5" customHeight="1">
      <c r="A16" s="117" t="s">
        <v>8</v>
      </c>
      <c r="B16" s="120"/>
      <c r="C16" s="120"/>
      <c r="D16" s="117"/>
      <c r="E16" s="120"/>
      <c r="F16" s="120"/>
      <c r="G16" s="120"/>
      <c r="H16" s="3"/>
    </row>
    <row r="17" spans="1:8" ht="16.5" customHeight="1">
      <c r="A17" s="119" t="s">
        <v>4</v>
      </c>
      <c r="B17" s="120">
        <v>-424139.43292000005</v>
      </c>
      <c r="C17" s="120">
        <v>-424139.43292000005</v>
      </c>
      <c r="D17" s="119">
        <v>0</v>
      </c>
      <c r="E17" s="120">
        <v>-72351.279953999969</v>
      </c>
      <c r="F17" s="120">
        <v>-79297.820703000005</v>
      </c>
      <c r="G17" s="120">
        <v>-66593.848805650021</v>
      </c>
      <c r="H17" s="3"/>
    </row>
    <row r="18" spans="1:8" ht="16.5" customHeight="1">
      <c r="A18" s="119" t="s">
        <v>5</v>
      </c>
      <c r="B18" s="120">
        <v>33379.400275999971</v>
      </c>
      <c r="C18" s="120">
        <v>33379.400275999971</v>
      </c>
      <c r="D18" s="119">
        <v>0</v>
      </c>
      <c r="E18" s="120">
        <v>63157.02244000003</v>
      </c>
      <c r="F18" s="120">
        <v>56210.481690999994</v>
      </c>
      <c r="G18" s="120">
        <v>69092.795452489983</v>
      </c>
      <c r="H18" s="3"/>
    </row>
    <row r="19" spans="1:8" ht="16.5" customHeight="1">
      <c r="A19" s="119" t="s">
        <v>6</v>
      </c>
      <c r="B19" s="120">
        <v>33379.400275999971</v>
      </c>
      <c r="C19" s="120">
        <v>33379.400275999971</v>
      </c>
      <c r="D19" s="119">
        <v>0</v>
      </c>
      <c r="E19" s="120">
        <v>63157.02244000003</v>
      </c>
      <c r="F19" s="120">
        <v>56210.481690999994</v>
      </c>
      <c r="G19" s="120">
        <v>69092.795452489983</v>
      </c>
      <c r="H19" s="3"/>
    </row>
    <row r="20" spans="1:8" ht="16.5" customHeight="1">
      <c r="A20" s="117" t="s">
        <v>9</v>
      </c>
      <c r="B20" s="120"/>
      <c r="C20" s="120"/>
      <c r="D20" s="117"/>
      <c r="E20" s="120"/>
      <c r="F20" s="120"/>
      <c r="G20" s="120"/>
      <c r="H20" s="3"/>
    </row>
    <row r="21" spans="1:8" ht="16.5" customHeight="1">
      <c r="A21" s="119" t="s">
        <v>4</v>
      </c>
      <c r="B21" s="120">
        <v>-254109.82144700002</v>
      </c>
      <c r="C21" s="120">
        <v>-254109.82144700002</v>
      </c>
      <c r="D21" s="119">
        <v>0</v>
      </c>
      <c r="E21" s="120">
        <v>-92968.332272999993</v>
      </c>
      <c r="F21" s="120">
        <v>-92968.332272999993</v>
      </c>
      <c r="G21" s="120">
        <v>-81553.470922000022</v>
      </c>
      <c r="H21" s="3"/>
    </row>
    <row r="22" spans="1:8" ht="16.5" customHeight="1">
      <c r="A22" s="119" t="s">
        <v>5</v>
      </c>
      <c r="B22" s="120">
        <v>14369.378552999988</v>
      </c>
      <c r="C22" s="120">
        <v>14369.378552999988</v>
      </c>
      <c r="D22" s="119">
        <v>0</v>
      </c>
      <c r="E22" s="120">
        <v>-2321.8339689999993</v>
      </c>
      <c r="F22" s="120">
        <v>-2321.8339689999993</v>
      </c>
      <c r="G22" s="120">
        <v>7149.5675949999713</v>
      </c>
      <c r="H22" s="3"/>
    </row>
    <row r="23" spans="1:8" ht="16.5" customHeight="1">
      <c r="A23" s="119" t="s">
        <v>6</v>
      </c>
      <c r="B23" s="120">
        <v>14369.378552999988</v>
      </c>
      <c r="C23" s="120">
        <v>14369.378552999988</v>
      </c>
      <c r="D23" s="119">
        <v>0</v>
      </c>
      <c r="E23" s="120">
        <v>-2321.8339689999993</v>
      </c>
      <c r="F23" s="120">
        <v>-2321.8339689999993</v>
      </c>
      <c r="G23" s="120">
        <v>7149.5675949999713</v>
      </c>
      <c r="H23" s="3"/>
    </row>
    <row r="24" spans="1:8" ht="16.5" customHeight="1">
      <c r="A24" s="117" t="s">
        <v>10</v>
      </c>
      <c r="B24" s="118"/>
      <c r="C24" s="118"/>
      <c r="D24" s="117"/>
      <c r="E24" s="118"/>
      <c r="F24" s="118"/>
      <c r="G24" s="118"/>
      <c r="H24" s="3"/>
    </row>
    <row r="25" spans="1:8" ht="16.5" customHeight="1">
      <c r="A25" s="119" t="s">
        <v>4</v>
      </c>
      <c r="B25" s="120">
        <f>+B9+B13+B17+B21</f>
        <v>-665178.24831200019</v>
      </c>
      <c r="C25" s="120">
        <f t="shared" ref="C25:G25" si="0">+C9+C13+C17+C21</f>
        <v>-665178.24831200019</v>
      </c>
      <c r="D25" s="120">
        <f t="shared" si="0"/>
        <v>0</v>
      </c>
      <c r="E25" s="120">
        <f t="shared" si="0"/>
        <v>-192201.66050099995</v>
      </c>
      <c r="F25" s="120">
        <f t="shared" si="0"/>
        <v>-192395.00962899998</v>
      </c>
      <c r="G25" s="120">
        <f t="shared" si="0"/>
        <v>-231964.98300565005</v>
      </c>
      <c r="H25" s="3"/>
    </row>
    <row r="26" spans="1:8" ht="16.5" customHeight="1">
      <c r="A26" s="119" t="s">
        <v>5</v>
      </c>
      <c r="B26" s="120">
        <f t="shared" ref="B26:G26" si="1">+B10+B14+B18+B22</f>
        <v>130819.78488399991</v>
      </c>
      <c r="C26" s="120">
        <f t="shared" si="1"/>
        <v>130819.78488399991</v>
      </c>
      <c r="D26" s="120">
        <f t="shared" si="1"/>
        <v>0</v>
      </c>
      <c r="E26" s="120">
        <f t="shared" si="1"/>
        <v>54953.14019700003</v>
      </c>
      <c r="F26" s="120">
        <f t="shared" si="1"/>
        <v>54759.791068999999</v>
      </c>
      <c r="G26" s="120">
        <f t="shared" si="1"/>
        <v>13424.699769489962</v>
      </c>
      <c r="H26" s="3"/>
    </row>
    <row r="27" spans="1:8" ht="16.5" customHeight="1">
      <c r="A27" s="119" t="s">
        <v>6</v>
      </c>
      <c r="B27" s="120">
        <f t="shared" ref="B27:G27" si="2">+B11+B15+B19+B23</f>
        <v>-14874.721171000099</v>
      </c>
      <c r="C27" s="120">
        <f t="shared" si="2"/>
        <v>-14874.721171000099</v>
      </c>
      <c r="D27" s="120">
        <f t="shared" si="2"/>
        <v>0</v>
      </c>
      <c r="E27" s="120">
        <f t="shared" si="2"/>
        <v>-710.15258999996877</v>
      </c>
      <c r="F27" s="120">
        <f t="shared" si="2"/>
        <v>-903.50171799999953</v>
      </c>
      <c r="G27" s="120">
        <f t="shared" si="2"/>
        <v>-44169.929683510039</v>
      </c>
      <c r="H27" s="3"/>
    </row>
    <row r="28" spans="1:8" ht="4.5" customHeight="1" thickBot="1">
      <c r="A28" s="121"/>
      <c r="B28" s="122"/>
      <c r="C28" s="122"/>
      <c r="D28" s="122"/>
      <c r="E28" s="122"/>
      <c r="F28" s="122"/>
      <c r="G28" s="122"/>
      <c r="H28" s="3"/>
    </row>
    <row r="29" spans="1:8" ht="15">
      <c r="A29" s="402" t="s">
        <v>12</v>
      </c>
      <c r="B29" s="403"/>
      <c r="C29" s="403"/>
      <c r="D29" s="403"/>
      <c r="E29" s="402"/>
      <c r="F29" s="402"/>
      <c r="G29" s="402"/>
    </row>
    <row r="30" spans="1:8">
      <c r="B30" s="3"/>
      <c r="C30" s="3"/>
      <c r="E30" s="3"/>
      <c r="F30" s="3"/>
    </row>
    <row r="31" spans="1:8">
      <c r="B31" s="4"/>
      <c r="C31" s="4"/>
      <c r="D31" s="4"/>
      <c r="E31" s="4"/>
      <c r="F31" s="4"/>
    </row>
    <row r="32" spans="1:8" ht="17.25">
      <c r="B32" s="4"/>
      <c r="C32" s="4"/>
      <c r="D32" s="4"/>
      <c r="E32" s="5"/>
      <c r="F32" s="5"/>
      <c r="G32" s="5"/>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D1"/>
    </sheetView>
  </sheetViews>
  <sheetFormatPr baseColWidth="10" defaultColWidth="12.28515625" defaultRowHeight="8.25"/>
  <cols>
    <col min="1" max="1" width="2.28515625" style="153" customWidth="1"/>
    <col min="2" max="3" width="4.42578125" style="153" customWidth="1"/>
    <col min="4" max="4" width="50.42578125" style="153" customWidth="1"/>
    <col min="5" max="5" width="32.140625" style="153" customWidth="1"/>
    <col min="6" max="16384" width="12.28515625" style="153"/>
  </cols>
  <sheetData>
    <row r="1" spans="1:20" s="24" customFormat="1" ht="42.75" customHeight="1">
      <c r="A1" s="410" t="s">
        <v>305</v>
      </c>
      <c r="B1" s="410"/>
      <c r="C1" s="410"/>
      <c r="D1" s="410"/>
      <c r="E1" s="164" t="s">
        <v>425</v>
      </c>
      <c r="F1" s="28"/>
      <c r="G1" s="95"/>
      <c r="H1" s="409"/>
      <c r="I1" s="409"/>
      <c r="J1" s="409"/>
      <c r="K1" s="409"/>
      <c r="L1" s="96"/>
      <c r="M1" s="97"/>
      <c r="N1" s="49"/>
      <c r="O1" s="49"/>
      <c r="P1" s="49"/>
      <c r="Q1" s="49"/>
      <c r="R1" s="49"/>
      <c r="S1" s="49"/>
      <c r="T1" s="49"/>
    </row>
    <row r="2" spans="1:20" s="147" customFormat="1" ht="16.5" customHeight="1">
      <c r="A2" s="150"/>
      <c r="B2" s="150"/>
      <c r="C2" s="150"/>
      <c r="D2" s="150"/>
      <c r="E2" s="150"/>
      <c r="F2" s="151"/>
      <c r="G2" s="151"/>
      <c r="H2" s="151"/>
      <c r="I2" s="148"/>
      <c r="J2" s="149"/>
      <c r="K2" s="149"/>
      <c r="L2" s="149"/>
      <c r="M2" s="149"/>
    </row>
    <row r="3" spans="1:20" ht="57" customHeight="1" thickBot="1">
      <c r="A3" s="405" t="s">
        <v>436</v>
      </c>
      <c r="B3" s="406"/>
      <c r="C3" s="406"/>
      <c r="D3" s="406"/>
      <c r="E3" s="406"/>
      <c r="F3" s="152"/>
      <c r="G3" s="152"/>
      <c r="H3" s="152"/>
    </row>
    <row r="4" spans="1:20" s="154" customFormat="1" ht="6" customHeight="1">
      <c r="A4" s="167"/>
      <c r="B4" s="167"/>
      <c r="C4" s="167"/>
      <c r="D4" s="167"/>
      <c r="E4" s="168"/>
      <c r="G4" s="155"/>
      <c r="H4" s="155"/>
      <c r="I4" s="155"/>
      <c r="J4" s="155"/>
      <c r="K4" s="155"/>
      <c r="L4" s="155"/>
    </row>
    <row r="5" spans="1:20" s="154" customFormat="1" ht="26.25" customHeight="1">
      <c r="A5" s="156"/>
      <c r="B5" s="165" t="s">
        <v>287</v>
      </c>
      <c r="C5" s="165"/>
      <c r="D5" s="165"/>
      <c r="E5" s="166" t="s">
        <v>443</v>
      </c>
      <c r="G5" s="155"/>
      <c r="H5" s="155"/>
      <c r="I5" s="157"/>
      <c r="J5" s="157"/>
      <c r="K5" s="157"/>
      <c r="L5" s="155"/>
    </row>
    <row r="6" spans="1:20" s="154" customFormat="1" ht="3" customHeight="1" thickBot="1">
      <c r="A6" s="169"/>
      <c r="B6" s="169"/>
      <c r="C6" s="169"/>
      <c r="D6" s="169"/>
      <c r="E6" s="169"/>
      <c r="G6" s="155"/>
      <c r="H6" s="155"/>
      <c r="I6" s="155"/>
      <c r="J6" s="155"/>
      <c r="K6" s="155"/>
      <c r="L6" s="155"/>
    </row>
    <row r="7" spans="1:20" s="154" customFormat="1" ht="3" customHeight="1" thickBot="1">
      <c r="A7" s="170"/>
      <c r="B7" s="170"/>
      <c r="C7" s="170"/>
      <c r="D7" s="170"/>
      <c r="E7" s="170"/>
      <c r="G7" s="155"/>
      <c r="H7" s="155"/>
      <c r="I7" s="155"/>
      <c r="J7" s="155"/>
      <c r="K7" s="155"/>
      <c r="L7" s="155"/>
    </row>
    <row r="8" spans="1:20" ht="5.0999999999999996" customHeight="1">
      <c r="A8" s="158"/>
      <c r="B8" s="159"/>
      <c r="C8" s="159"/>
      <c r="D8" s="159"/>
      <c r="E8" s="160"/>
    </row>
    <row r="9" spans="1:20" ht="18.75" customHeight="1">
      <c r="A9" s="407" t="s">
        <v>24</v>
      </c>
      <c r="B9" s="408"/>
      <c r="C9" s="408"/>
      <c r="D9" s="408"/>
      <c r="E9" s="348">
        <f>+E10+E12</f>
        <v>418.92215648000001</v>
      </c>
    </row>
    <row r="10" spans="1:20" ht="18.75" customHeight="1">
      <c r="A10" s="161"/>
      <c r="B10" s="349" t="s">
        <v>405</v>
      </c>
      <c r="C10" s="349"/>
      <c r="D10" s="349"/>
      <c r="E10" s="350">
        <f>+E11</f>
        <v>109.24015487999999</v>
      </c>
    </row>
    <row r="11" spans="1:20" ht="18.75" customHeight="1">
      <c r="A11" s="161"/>
      <c r="B11" s="161"/>
      <c r="C11" s="351">
        <v>49</v>
      </c>
      <c r="D11" s="352" t="s">
        <v>460</v>
      </c>
      <c r="E11" s="353">
        <v>109.24015487999999</v>
      </c>
      <c r="H11" s="162"/>
    </row>
    <row r="12" spans="1:20" ht="18.75" customHeight="1">
      <c r="A12" s="161"/>
      <c r="B12" s="349" t="s">
        <v>331</v>
      </c>
      <c r="C12" s="349"/>
      <c r="D12" s="349"/>
      <c r="E12" s="350">
        <f>SUM(E13:E17)</f>
        <v>309.68200160000004</v>
      </c>
      <c r="H12" s="162"/>
    </row>
    <row r="13" spans="1:20" ht="18.75" customHeight="1">
      <c r="A13" s="161"/>
      <c r="B13" s="161"/>
      <c r="C13" s="351">
        <v>6</v>
      </c>
      <c r="D13" s="352" t="s">
        <v>291</v>
      </c>
      <c r="E13" s="353">
        <v>1.5594626899999999</v>
      </c>
      <c r="H13" s="162"/>
    </row>
    <row r="14" spans="1:20" ht="18.75" customHeight="1">
      <c r="A14" s="161"/>
      <c r="B14" s="161"/>
      <c r="C14" s="351">
        <v>7</v>
      </c>
      <c r="D14" s="352" t="s">
        <v>292</v>
      </c>
      <c r="E14" s="353">
        <v>11.924734000000001</v>
      </c>
      <c r="H14" s="162"/>
    </row>
    <row r="15" spans="1:20" ht="18.75" customHeight="1">
      <c r="A15" s="161"/>
      <c r="B15" s="161"/>
      <c r="C15" s="351">
        <v>13</v>
      </c>
      <c r="D15" s="352" t="s">
        <v>296</v>
      </c>
      <c r="E15" s="353">
        <v>113.611</v>
      </c>
      <c r="H15" s="162"/>
    </row>
    <row r="16" spans="1:20" ht="18.75" customHeight="1">
      <c r="A16" s="161"/>
      <c r="B16" s="161"/>
      <c r="C16" s="351">
        <v>27</v>
      </c>
      <c r="D16" s="352" t="s">
        <v>332</v>
      </c>
      <c r="E16" s="353">
        <v>0.16313791</v>
      </c>
      <c r="H16" s="162"/>
    </row>
    <row r="17" spans="1:8" ht="18.75" customHeight="1">
      <c r="A17" s="161"/>
      <c r="B17" s="161"/>
      <c r="C17" s="351">
        <v>36</v>
      </c>
      <c r="D17" s="352" t="s">
        <v>404</v>
      </c>
      <c r="E17" s="353">
        <v>182.42366699999999</v>
      </c>
      <c r="H17" s="162"/>
    </row>
    <row r="18" spans="1:8" ht="4.5" customHeight="1" thickBot="1">
      <c r="A18" s="171"/>
      <c r="B18" s="171"/>
      <c r="C18" s="171"/>
      <c r="D18" s="171"/>
      <c r="E18" s="172"/>
    </row>
    <row r="19" spans="1:8" ht="27.75" customHeight="1">
      <c r="A19" s="411" t="s">
        <v>395</v>
      </c>
      <c r="B19" s="411"/>
      <c r="C19" s="411"/>
      <c r="D19" s="411"/>
      <c r="E19" s="411"/>
    </row>
    <row r="20" spans="1:8" ht="13.5">
      <c r="A20" s="161"/>
      <c r="B20" s="161"/>
      <c r="C20" s="161"/>
      <c r="D20" s="161"/>
      <c r="E20" s="163"/>
    </row>
    <row r="21" spans="1:8" ht="13.5">
      <c r="A21" s="161"/>
      <c r="B21" s="161"/>
      <c r="C21" s="161"/>
      <c r="D21" s="161"/>
      <c r="E21" s="163"/>
    </row>
  </sheetData>
  <mergeCells count="5">
    <mergeCell ref="A3:E3"/>
    <mergeCell ref="A9:D9"/>
    <mergeCell ref="H1:K1"/>
    <mergeCell ref="A1:D1"/>
    <mergeCell ref="A19:E19"/>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16384" width="11.5703125" style="7"/>
  </cols>
  <sheetData>
    <row r="1" spans="1:19" s="34" customFormat="1" ht="40.5" customHeight="1">
      <c r="A1" s="362" t="s">
        <v>13</v>
      </c>
      <c r="B1" s="362"/>
      <c r="C1" s="362"/>
      <c r="D1" s="362" t="s">
        <v>425</v>
      </c>
      <c r="E1" s="413" t="s">
        <v>425</v>
      </c>
      <c r="F1" s="413"/>
      <c r="G1" s="413"/>
      <c r="P1" s="35"/>
      <c r="S1" s="36"/>
    </row>
    <row r="2" spans="1:19" s="8" customFormat="1">
      <c r="A2" s="7"/>
      <c r="B2" s="7"/>
      <c r="C2" s="7"/>
      <c r="D2" s="7"/>
      <c r="E2" s="7"/>
      <c r="F2" s="7"/>
      <c r="G2" s="7"/>
    </row>
    <row r="3" spans="1:19" s="10" customFormat="1" ht="18.75">
      <c r="A3" s="414" t="s">
        <v>426</v>
      </c>
      <c r="B3" s="414"/>
      <c r="C3" s="414"/>
      <c r="D3" s="414"/>
      <c r="E3" s="414"/>
      <c r="F3" s="414"/>
      <c r="G3" s="414"/>
    </row>
    <row r="4" spans="1:19" s="8" customFormat="1" ht="68.25" customHeight="1" thickBot="1">
      <c r="A4" s="415" t="s">
        <v>432</v>
      </c>
      <c r="B4" s="415"/>
      <c r="C4" s="415"/>
      <c r="D4" s="415"/>
      <c r="E4" s="415"/>
      <c r="F4" s="415"/>
      <c r="G4" s="415"/>
    </row>
    <row r="5" spans="1:19" s="8" customFormat="1" ht="7.5" customHeight="1" thickTop="1">
      <c r="A5" s="292"/>
      <c r="B5" s="292"/>
      <c r="C5" s="292"/>
      <c r="D5" s="292"/>
      <c r="E5" s="292"/>
      <c r="F5" s="292"/>
      <c r="G5" s="292"/>
    </row>
    <row r="6" spans="1:19" s="8" customFormat="1" ht="33.75" customHeight="1">
      <c r="A6" s="416" t="s">
        <v>14</v>
      </c>
      <c r="B6" s="416"/>
      <c r="C6" s="11"/>
      <c r="D6" s="12"/>
      <c r="E6" s="12"/>
      <c r="F6" s="12"/>
      <c r="G6" s="416" t="s">
        <v>427</v>
      </c>
    </row>
    <row r="7" spans="1:19" s="8" customFormat="1" ht="21.75" customHeight="1">
      <c r="A7" s="416"/>
      <c r="B7" s="416"/>
      <c r="C7" s="416" t="s">
        <v>428</v>
      </c>
      <c r="D7" s="419" t="s">
        <v>15</v>
      </c>
      <c r="E7" s="420"/>
      <c r="F7" s="420"/>
      <c r="G7" s="416"/>
    </row>
    <row r="8" spans="1:19" s="8" customFormat="1" ht="30.75" customHeight="1">
      <c r="A8" s="416"/>
      <c r="B8" s="416"/>
      <c r="C8" s="418"/>
      <c r="D8" s="11" t="s">
        <v>16</v>
      </c>
      <c r="E8" s="11" t="s">
        <v>17</v>
      </c>
      <c r="F8" s="11" t="s">
        <v>18</v>
      </c>
      <c r="G8" s="416"/>
    </row>
    <row r="9" spans="1:19" s="8" customFormat="1" ht="17.25" customHeight="1">
      <c r="A9" s="416"/>
      <c r="B9" s="416"/>
      <c r="C9" s="12"/>
      <c r="D9" s="12"/>
      <c r="E9" s="12"/>
      <c r="F9" s="12"/>
      <c r="G9" s="417"/>
    </row>
    <row r="10" spans="1:19" s="8" customFormat="1">
      <c r="A10" s="13"/>
      <c r="B10" s="13"/>
      <c r="C10" s="14" t="s">
        <v>19</v>
      </c>
      <c r="D10" s="14" t="s">
        <v>20</v>
      </c>
      <c r="E10" s="14" t="s">
        <v>21</v>
      </c>
      <c r="F10" s="14" t="s">
        <v>22</v>
      </c>
      <c r="G10" s="14" t="s">
        <v>23</v>
      </c>
    </row>
    <row r="11" spans="1:19" s="8" customFormat="1" ht="7.5" customHeight="1" thickBot="1">
      <c r="A11" s="293"/>
      <c r="B11" s="293"/>
      <c r="C11" s="293"/>
      <c r="D11" s="293"/>
      <c r="E11" s="293"/>
      <c r="F11" s="293"/>
      <c r="G11" s="293"/>
    </row>
    <row r="12" spans="1:19" s="8" customFormat="1" ht="7.5" customHeight="1" thickTop="1" thickBot="1">
      <c r="A12" s="294"/>
      <c r="B12" s="294"/>
      <c r="C12" s="294"/>
      <c r="D12" s="294"/>
      <c r="E12" s="294"/>
      <c r="F12" s="294"/>
      <c r="G12" s="294"/>
    </row>
    <row r="13" spans="1:19" s="15" customFormat="1" ht="25.5" customHeight="1" thickTop="1">
      <c r="A13" s="295" t="s">
        <v>24</v>
      </c>
      <c r="B13" s="295"/>
      <c r="C13" s="296">
        <f>SUM(C14,C16,C29,C36,C45,C47,C64,C77,C84,C114,C154,C156,C160,C166,C175,C181,C190,C195,C197,C199,C201,C205,C215,C217,C243,C245,C247,C258)</f>
        <v>801225.7300000001</v>
      </c>
      <c r="D13" s="296">
        <f>SUM(D14,D16,D29,D36,D45,D47,D64,D77,D84,D114,D154,D156,D160,D166,D175,D181,D190,D195,D197,D199,D201,D205,D215,D217,D243,D245,D247,D258)</f>
        <v>116.14308881999997</v>
      </c>
      <c r="E13" s="296">
        <f t="shared" ref="E13" si="0">SUM(E14,E16,E29,E36,E45,E47,E64,E77,E84,E114,E154,E156,E160,E166,E175,E181,E190,E195,E197,E199,E201,E205,E215,E217,E243,E245,E247,E258)</f>
        <v>1.5159283416666665</v>
      </c>
      <c r="F13" s="296">
        <f>SUM(D13:E13)</f>
        <v>117.65901716166664</v>
      </c>
      <c r="G13" s="296">
        <f>F13/C13*100</f>
        <v>1.4684877526545062E-2</v>
      </c>
    </row>
    <row r="14" spans="1:19" s="16" customFormat="1">
      <c r="A14" s="297" t="s">
        <v>25</v>
      </c>
      <c r="B14" s="298" t="s">
        <v>26</v>
      </c>
      <c r="C14" s="299">
        <f>SUM(C15)</f>
        <v>433.79</v>
      </c>
      <c r="D14" s="299">
        <f t="shared" ref="D14:E14" si="1">SUM(D15)</f>
        <v>0</v>
      </c>
      <c r="E14" s="299">
        <f t="shared" si="1"/>
        <v>0</v>
      </c>
      <c r="F14" s="299">
        <f>SUM(D14:E14)</f>
        <v>0</v>
      </c>
      <c r="G14" s="296">
        <f>F14/C14*100</f>
        <v>0</v>
      </c>
    </row>
    <row r="15" spans="1:19" s="16" customFormat="1" ht="20.100000000000001" customHeight="1">
      <c r="A15" s="300"/>
      <c r="B15" s="301" t="s">
        <v>27</v>
      </c>
      <c r="C15" s="302">
        <v>433.79</v>
      </c>
      <c r="D15" s="303"/>
      <c r="E15" s="303"/>
      <c r="F15" s="302">
        <f>SUM(D15:E15)</f>
        <v>0</v>
      </c>
      <c r="G15" s="304">
        <f t="shared" ref="G15:G78" si="2">F15/C15*100</f>
        <v>0</v>
      </c>
    </row>
    <row r="16" spans="1:19" s="16" customFormat="1" ht="20.100000000000001" customHeight="1">
      <c r="A16" s="297" t="s">
        <v>28</v>
      </c>
      <c r="B16" s="298" t="s">
        <v>29</v>
      </c>
      <c r="C16" s="305">
        <f>SUM(C17:C28)</f>
        <v>3685.2700000000004</v>
      </c>
      <c r="D16" s="305">
        <f t="shared" ref="D16:E16" si="3">SUM(D17:D28)</f>
        <v>0</v>
      </c>
      <c r="E16" s="305">
        <f t="shared" si="3"/>
        <v>0</v>
      </c>
      <c r="F16" s="305">
        <f t="shared" ref="F16:F44" si="4">SUM(D16:E16)</f>
        <v>0</v>
      </c>
      <c r="G16" s="296">
        <f t="shared" si="2"/>
        <v>0</v>
      </c>
    </row>
    <row r="17" spans="1:7" s="16" customFormat="1" ht="20.100000000000001" customHeight="1">
      <c r="A17" s="300"/>
      <c r="B17" s="306" t="s">
        <v>30</v>
      </c>
      <c r="C17" s="302">
        <v>1504.09</v>
      </c>
      <c r="D17" s="303"/>
      <c r="E17" s="303"/>
      <c r="F17" s="307">
        <f t="shared" si="4"/>
        <v>0</v>
      </c>
      <c r="G17" s="304">
        <f t="shared" si="2"/>
        <v>0</v>
      </c>
    </row>
    <row r="18" spans="1:7" s="16" customFormat="1" ht="20.100000000000001" customHeight="1">
      <c r="A18" s="308"/>
      <c r="B18" s="308" t="s">
        <v>31</v>
      </c>
      <c r="C18" s="302">
        <v>27.23</v>
      </c>
      <c r="D18" s="303"/>
      <c r="E18" s="303"/>
      <c r="F18" s="307">
        <f t="shared" si="4"/>
        <v>0</v>
      </c>
      <c r="G18" s="304">
        <f t="shared" si="2"/>
        <v>0</v>
      </c>
    </row>
    <row r="19" spans="1:7" s="16" customFormat="1" ht="20.100000000000001" customHeight="1">
      <c r="A19" s="300"/>
      <c r="B19" s="308" t="s">
        <v>33</v>
      </c>
      <c r="C19" s="302">
        <v>328.44</v>
      </c>
      <c r="D19" s="303"/>
      <c r="E19" s="303"/>
      <c r="F19" s="307">
        <f t="shared" si="4"/>
        <v>0</v>
      </c>
      <c r="G19" s="304">
        <f t="shared" si="2"/>
        <v>0</v>
      </c>
    </row>
    <row r="20" spans="1:7" s="16" customFormat="1" ht="20.100000000000001" customHeight="1">
      <c r="A20" s="300"/>
      <c r="B20" s="308" t="s">
        <v>34</v>
      </c>
      <c r="C20" s="302">
        <v>45.55</v>
      </c>
      <c r="D20" s="303"/>
      <c r="E20" s="303"/>
      <c r="F20" s="307">
        <f t="shared" si="4"/>
        <v>0</v>
      </c>
      <c r="G20" s="304">
        <f t="shared" si="2"/>
        <v>0</v>
      </c>
    </row>
    <row r="21" spans="1:7" s="16" customFormat="1" ht="20.100000000000001" customHeight="1">
      <c r="A21" s="300"/>
      <c r="B21" s="308" t="s">
        <v>36</v>
      </c>
      <c r="C21" s="302">
        <v>1487.03</v>
      </c>
      <c r="D21" s="303"/>
      <c r="E21" s="303"/>
      <c r="F21" s="307">
        <f t="shared" si="4"/>
        <v>0</v>
      </c>
      <c r="G21" s="304">
        <f t="shared" si="2"/>
        <v>0</v>
      </c>
    </row>
    <row r="22" spans="1:7" s="16" customFormat="1" ht="20.100000000000001" customHeight="1">
      <c r="A22" s="309"/>
      <c r="B22" s="310" t="s">
        <v>37</v>
      </c>
      <c r="C22" s="302">
        <v>29.32</v>
      </c>
      <c r="D22" s="311"/>
      <c r="E22" s="311"/>
      <c r="F22" s="312">
        <f t="shared" si="4"/>
        <v>0</v>
      </c>
      <c r="G22" s="313">
        <f t="shared" si="2"/>
        <v>0</v>
      </c>
    </row>
    <row r="23" spans="1:7" s="16" customFormat="1" ht="20.100000000000001" customHeight="1">
      <c r="A23" s="309"/>
      <c r="B23" s="310" t="s">
        <v>408</v>
      </c>
      <c r="C23" s="302">
        <v>35.58</v>
      </c>
      <c r="D23" s="311"/>
      <c r="E23" s="311"/>
      <c r="F23" s="312">
        <f t="shared" si="4"/>
        <v>0</v>
      </c>
      <c r="G23" s="313">
        <f t="shared" si="2"/>
        <v>0</v>
      </c>
    </row>
    <row r="24" spans="1:7" s="16" customFormat="1" ht="20.100000000000001" customHeight="1">
      <c r="A24" s="309"/>
      <c r="B24" s="310" t="s">
        <v>38</v>
      </c>
      <c r="C24" s="302">
        <v>24.19</v>
      </c>
      <c r="D24" s="311"/>
      <c r="E24" s="311"/>
      <c r="F24" s="312">
        <f t="shared" si="4"/>
        <v>0</v>
      </c>
      <c r="G24" s="313">
        <f t="shared" si="2"/>
        <v>0</v>
      </c>
    </row>
    <row r="25" spans="1:7" s="16" customFormat="1" ht="20.100000000000001" customHeight="1">
      <c r="A25" s="309"/>
      <c r="B25" s="310" t="s">
        <v>40</v>
      </c>
      <c r="C25" s="302">
        <v>56.4</v>
      </c>
      <c r="D25" s="311"/>
      <c r="E25" s="311"/>
      <c r="F25" s="312">
        <f t="shared" si="4"/>
        <v>0</v>
      </c>
      <c r="G25" s="313">
        <f t="shared" si="2"/>
        <v>0</v>
      </c>
    </row>
    <row r="26" spans="1:7" s="16" customFormat="1" ht="20.100000000000001" customHeight="1">
      <c r="A26" s="309"/>
      <c r="B26" s="310" t="s">
        <v>41</v>
      </c>
      <c r="C26" s="302">
        <v>31.84</v>
      </c>
      <c r="D26" s="311"/>
      <c r="E26" s="311"/>
      <c r="F26" s="312">
        <f t="shared" si="4"/>
        <v>0</v>
      </c>
      <c r="G26" s="313">
        <f t="shared" si="2"/>
        <v>0</v>
      </c>
    </row>
    <row r="27" spans="1:7" s="16" customFormat="1" ht="20.100000000000001" customHeight="1">
      <c r="A27" s="309"/>
      <c r="B27" s="310" t="s">
        <v>343</v>
      </c>
      <c r="C27" s="302">
        <v>52.93</v>
      </c>
      <c r="D27" s="311"/>
      <c r="E27" s="311"/>
      <c r="F27" s="312">
        <f t="shared" si="4"/>
        <v>0</v>
      </c>
      <c r="G27" s="313">
        <f t="shared" si="2"/>
        <v>0</v>
      </c>
    </row>
    <row r="28" spans="1:7" s="16" customFormat="1" ht="20.100000000000001" customHeight="1">
      <c r="A28" s="309"/>
      <c r="B28" s="310" t="s">
        <v>44</v>
      </c>
      <c r="C28" s="302">
        <v>62.67</v>
      </c>
      <c r="D28" s="311"/>
      <c r="E28" s="311"/>
      <c r="F28" s="312">
        <f t="shared" si="4"/>
        <v>0</v>
      </c>
      <c r="G28" s="313">
        <f t="shared" si="2"/>
        <v>0</v>
      </c>
    </row>
    <row r="29" spans="1:7" s="16" customFormat="1" ht="20.100000000000001" customHeight="1">
      <c r="A29" s="297" t="s">
        <v>45</v>
      </c>
      <c r="B29" s="298" t="s">
        <v>46</v>
      </c>
      <c r="C29" s="305">
        <f>SUM(C30:C35)</f>
        <v>5166.1600000000017</v>
      </c>
      <c r="D29" s="305">
        <f t="shared" ref="D29:E29" si="5">SUM(D30:D35)</f>
        <v>0</v>
      </c>
      <c r="E29" s="305">
        <f t="shared" si="5"/>
        <v>0</v>
      </c>
      <c r="F29" s="305">
        <f t="shared" si="4"/>
        <v>0</v>
      </c>
      <c r="G29" s="296">
        <f t="shared" si="2"/>
        <v>0</v>
      </c>
    </row>
    <row r="30" spans="1:7" s="16" customFormat="1" ht="20.100000000000001" customHeight="1">
      <c r="A30" s="300"/>
      <c r="B30" s="314" t="s">
        <v>47</v>
      </c>
      <c r="C30" s="302">
        <v>5046.43</v>
      </c>
      <c r="D30" s="303"/>
      <c r="E30" s="303"/>
      <c r="F30" s="307">
        <f t="shared" si="4"/>
        <v>0</v>
      </c>
      <c r="G30" s="304">
        <f t="shared" si="2"/>
        <v>0</v>
      </c>
    </row>
    <row r="31" spans="1:7" s="16" customFormat="1" ht="20.100000000000001" customHeight="1">
      <c r="A31" s="300"/>
      <c r="B31" s="314" t="s">
        <v>48</v>
      </c>
      <c r="C31" s="302">
        <v>17.34</v>
      </c>
      <c r="D31" s="303"/>
      <c r="E31" s="303"/>
      <c r="F31" s="307">
        <f t="shared" si="4"/>
        <v>0</v>
      </c>
      <c r="G31" s="304">
        <f t="shared" si="2"/>
        <v>0</v>
      </c>
    </row>
    <row r="32" spans="1:7" s="16" customFormat="1" ht="20.100000000000001" customHeight="1">
      <c r="A32" s="300"/>
      <c r="B32" s="314" t="s">
        <v>49</v>
      </c>
      <c r="C32" s="302">
        <v>8.18</v>
      </c>
      <c r="D32" s="303"/>
      <c r="E32" s="303"/>
      <c r="F32" s="307">
        <f t="shared" si="4"/>
        <v>0</v>
      </c>
      <c r="G32" s="304">
        <f t="shared" si="2"/>
        <v>0</v>
      </c>
    </row>
    <row r="33" spans="1:7" s="16" customFormat="1" ht="20.100000000000001" customHeight="1">
      <c r="A33" s="300"/>
      <c r="B33" s="314" t="s">
        <v>50</v>
      </c>
      <c r="C33" s="302">
        <v>11.47</v>
      </c>
      <c r="D33" s="303"/>
      <c r="E33" s="303"/>
      <c r="F33" s="307">
        <f t="shared" si="4"/>
        <v>0</v>
      </c>
      <c r="G33" s="304">
        <f t="shared" si="2"/>
        <v>0</v>
      </c>
    </row>
    <row r="34" spans="1:7" s="16" customFormat="1" ht="20.100000000000001" customHeight="1">
      <c r="A34" s="300"/>
      <c r="B34" s="314" t="s">
        <v>51</v>
      </c>
      <c r="C34" s="302">
        <v>15.56</v>
      </c>
      <c r="D34" s="303"/>
      <c r="E34" s="303"/>
      <c r="F34" s="307">
        <f t="shared" si="4"/>
        <v>0</v>
      </c>
      <c r="G34" s="304">
        <f t="shared" si="2"/>
        <v>0</v>
      </c>
    </row>
    <row r="35" spans="1:7" s="16" customFormat="1" ht="20.100000000000001" customHeight="1">
      <c r="A35" s="300"/>
      <c r="B35" s="314" t="s">
        <v>52</v>
      </c>
      <c r="C35" s="302">
        <v>67.180000000000007</v>
      </c>
      <c r="D35" s="303"/>
      <c r="E35" s="303"/>
      <c r="F35" s="307">
        <f t="shared" si="4"/>
        <v>0</v>
      </c>
      <c r="G35" s="304">
        <f t="shared" si="2"/>
        <v>0</v>
      </c>
    </row>
    <row r="36" spans="1:7" s="16" customFormat="1" ht="20.100000000000001" customHeight="1">
      <c r="A36" s="297" t="s">
        <v>53</v>
      </c>
      <c r="B36" s="298" t="s">
        <v>54</v>
      </c>
      <c r="C36" s="305">
        <f>SUM(C37:C44)</f>
        <v>16210.42</v>
      </c>
      <c r="D36" s="305">
        <f>SUM(D37:D44)</f>
        <v>0</v>
      </c>
      <c r="E36" s="305">
        <f>SUM(E37:E44)</f>
        <v>0</v>
      </c>
      <c r="F36" s="305">
        <f t="shared" si="4"/>
        <v>0</v>
      </c>
      <c r="G36" s="296">
        <f t="shared" si="2"/>
        <v>0</v>
      </c>
    </row>
    <row r="37" spans="1:7" s="16" customFormat="1" ht="20.100000000000001" customHeight="1">
      <c r="A37" s="315"/>
      <c r="B37" s="304" t="s">
        <v>55</v>
      </c>
      <c r="C37" s="316">
        <v>2404.61</v>
      </c>
      <c r="D37" s="317"/>
      <c r="E37" s="317"/>
      <c r="F37" s="307">
        <f t="shared" si="4"/>
        <v>0</v>
      </c>
      <c r="G37" s="304">
        <f t="shared" si="2"/>
        <v>0</v>
      </c>
    </row>
    <row r="38" spans="1:7" s="16" customFormat="1" ht="20.100000000000001" customHeight="1">
      <c r="A38" s="315"/>
      <c r="B38" s="304" t="s">
        <v>56</v>
      </c>
      <c r="C38" s="316">
        <v>106.77</v>
      </c>
      <c r="D38" s="317"/>
      <c r="E38" s="317"/>
      <c r="F38" s="307">
        <f t="shared" si="4"/>
        <v>0</v>
      </c>
      <c r="G38" s="304">
        <f t="shared" si="2"/>
        <v>0</v>
      </c>
    </row>
    <row r="39" spans="1:7" s="16" customFormat="1" ht="20.100000000000001" customHeight="1">
      <c r="A39" s="315"/>
      <c r="B39" s="304" t="s">
        <v>57</v>
      </c>
      <c r="C39" s="316">
        <v>1351.3</v>
      </c>
      <c r="D39" s="317"/>
      <c r="E39" s="317"/>
      <c r="F39" s="307">
        <f t="shared" si="4"/>
        <v>0</v>
      </c>
      <c r="G39" s="304">
        <f t="shared" si="2"/>
        <v>0</v>
      </c>
    </row>
    <row r="40" spans="1:7" s="16" customFormat="1" ht="20.100000000000001" customHeight="1">
      <c r="A40" s="315"/>
      <c r="B40" s="304" t="s">
        <v>58</v>
      </c>
      <c r="C40" s="316">
        <v>201.16</v>
      </c>
      <c r="D40" s="317"/>
      <c r="E40" s="317"/>
      <c r="F40" s="307">
        <f t="shared" si="4"/>
        <v>0</v>
      </c>
      <c r="G40" s="304">
        <f t="shared" si="2"/>
        <v>0</v>
      </c>
    </row>
    <row r="41" spans="1:7" s="16" customFormat="1" ht="20.100000000000001" customHeight="1">
      <c r="A41" s="315"/>
      <c r="B41" s="304" t="s">
        <v>59</v>
      </c>
      <c r="C41" s="316">
        <v>174.41</v>
      </c>
      <c r="D41" s="317"/>
      <c r="E41" s="317"/>
      <c r="F41" s="307">
        <f t="shared" si="4"/>
        <v>0</v>
      </c>
      <c r="G41" s="304">
        <f t="shared" si="2"/>
        <v>0</v>
      </c>
    </row>
    <row r="42" spans="1:7" s="16" customFormat="1" ht="20.100000000000001" customHeight="1">
      <c r="A42" s="315"/>
      <c r="B42" s="304" t="s">
        <v>60</v>
      </c>
      <c r="C42" s="316">
        <v>10977</v>
      </c>
      <c r="D42" s="317"/>
      <c r="E42" s="317"/>
      <c r="F42" s="307">
        <f t="shared" si="4"/>
        <v>0</v>
      </c>
      <c r="G42" s="304">
        <f t="shared" si="2"/>
        <v>0</v>
      </c>
    </row>
    <row r="43" spans="1:7" s="16" customFormat="1" ht="20.100000000000001" customHeight="1">
      <c r="A43" s="315"/>
      <c r="B43" s="304" t="s">
        <v>61</v>
      </c>
      <c r="C43" s="316">
        <v>442.14</v>
      </c>
      <c r="D43" s="317"/>
      <c r="E43" s="317"/>
      <c r="F43" s="307">
        <f t="shared" si="4"/>
        <v>0</v>
      </c>
      <c r="G43" s="304">
        <f t="shared" si="2"/>
        <v>0</v>
      </c>
    </row>
    <row r="44" spans="1:7" s="16" customFormat="1" ht="20.100000000000001" customHeight="1">
      <c r="A44" s="315"/>
      <c r="B44" s="304" t="s">
        <v>409</v>
      </c>
      <c r="C44" s="316">
        <v>553.03</v>
      </c>
      <c r="D44" s="317"/>
      <c r="E44" s="317"/>
      <c r="F44" s="307">
        <f t="shared" si="4"/>
        <v>0</v>
      </c>
      <c r="G44" s="304">
        <f t="shared" si="2"/>
        <v>0</v>
      </c>
    </row>
    <row r="45" spans="1:7" s="16" customFormat="1" ht="20.100000000000001" customHeight="1">
      <c r="A45" s="297" t="s">
        <v>62</v>
      </c>
      <c r="B45" s="298" t="s">
        <v>63</v>
      </c>
      <c r="C45" s="305">
        <f>SUM(C46)</f>
        <v>60241.64</v>
      </c>
      <c r="D45" s="305">
        <f t="shared" ref="D45:E45" si="6">SUM(D46)</f>
        <v>0</v>
      </c>
      <c r="E45" s="305">
        <f t="shared" si="6"/>
        <v>0</v>
      </c>
      <c r="F45" s="305">
        <f>SUM(D45:E45)</f>
        <v>0</v>
      </c>
      <c r="G45" s="296">
        <f t="shared" si="2"/>
        <v>0</v>
      </c>
    </row>
    <row r="46" spans="1:7" s="16" customFormat="1" ht="20.100000000000001" customHeight="1">
      <c r="A46" s="300"/>
      <c r="B46" s="306" t="s">
        <v>64</v>
      </c>
      <c r="C46" s="318">
        <v>60241.64</v>
      </c>
      <c r="D46" s="319"/>
      <c r="E46" s="319"/>
      <c r="F46" s="307">
        <f>SUM(D46:E46)</f>
        <v>0</v>
      </c>
      <c r="G46" s="304">
        <f t="shared" si="2"/>
        <v>0</v>
      </c>
    </row>
    <row r="47" spans="1:7" s="16" customFormat="1" ht="20.100000000000001" customHeight="1">
      <c r="A47" s="297" t="s">
        <v>65</v>
      </c>
      <c r="B47" s="298" t="s">
        <v>362</v>
      </c>
      <c r="C47" s="305">
        <f>SUM(C48:C63)</f>
        <v>7861.88</v>
      </c>
      <c r="D47" s="305">
        <f t="shared" ref="D47:E47" si="7">SUM(D48:D63)</f>
        <v>0</v>
      </c>
      <c r="E47" s="305">
        <f t="shared" si="7"/>
        <v>0</v>
      </c>
      <c r="F47" s="305">
        <f t="shared" ref="F47:F111" si="8">SUM(D47:E47)</f>
        <v>0</v>
      </c>
      <c r="G47" s="296">
        <f t="shared" si="2"/>
        <v>0</v>
      </c>
    </row>
    <row r="48" spans="1:7" s="16" customFormat="1" ht="20.100000000000001" customHeight="1">
      <c r="A48" s="315"/>
      <c r="B48" s="304" t="s">
        <v>363</v>
      </c>
      <c r="C48" s="316">
        <v>2898.85</v>
      </c>
      <c r="D48" s="317"/>
      <c r="E48" s="317"/>
      <c r="F48" s="307">
        <f t="shared" si="8"/>
        <v>0</v>
      </c>
      <c r="G48" s="304">
        <f t="shared" si="2"/>
        <v>0</v>
      </c>
    </row>
    <row r="49" spans="1:7" s="16" customFormat="1" ht="20.100000000000001" customHeight="1">
      <c r="A49" s="315"/>
      <c r="B49" s="304" t="s">
        <v>66</v>
      </c>
      <c r="C49" s="316">
        <v>617.91</v>
      </c>
      <c r="D49" s="317"/>
      <c r="E49" s="317"/>
      <c r="F49" s="307">
        <f t="shared" si="8"/>
        <v>0</v>
      </c>
      <c r="G49" s="304">
        <f t="shared" si="2"/>
        <v>0</v>
      </c>
    </row>
    <row r="50" spans="1:7" s="16" customFormat="1" ht="20.100000000000001" customHeight="1">
      <c r="A50" s="315"/>
      <c r="B50" s="304" t="s">
        <v>67</v>
      </c>
      <c r="C50" s="316">
        <v>22.2</v>
      </c>
      <c r="D50" s="317"/>
      <c r="E50" s="317"/>
      <c r="F50" s="307">
        <f t="shared" si="8"/>
        <v>0</v>
      </c>
      <c r="G50" s="304">
        <f t="shared" si="2"/>
        <v>0</v>
      </c>
    </row>
    <row r="51" spans="1:7" s="16" customFormat="1" ht="20.100000000000001" customHeight="1">
      <c r="A51" s="315"/>
      <c r="B51" s="304" t="s">
        <v>68</v>
      </c>
      <c r="C51" s="316">
        <v>65.2</v>
      </c>
      <c r="D51" s="317"/>
      <c r="E51" s="317"/>
      <c r="F51" s="307">
        <f t="shared" si="8"/>
        <v>0</v>
      </c>
      <c r="G51" s="304">
        <f t="shared" si="2"/>
        <v>0</v>
      </c>
    </row>
    <row r="52" spans="1:7" s="16" customFormat="1" ht="20.100000000000001" customHeight="1">
      <c r="A52" s="315"/>
      <c r="B52" s="304" t="s">
        <v>69</v>
      </c>
      <c r="C52" s="316">
        <v>145.9</v>
      </c>
      <c r="D52" s="317"/>
      <c r="E52" s="317"/>
      <c r="F52" s="307">
        <f t="shared" si="8"/>
        <v>0</v>
      </c>
      <c r="G52" s="304">
        <f t="shared" si="2"/>
        <v>0</v>
      </c>
    </row>
    <row r="53" spans="1:7" s="16" customFormat="1" ht="20.100000000000001" customHeight="1">
      <c r="A53" s="315"/>
      <c r="B53" s="304" t="s">
        <v>70</v>
      </c>
      <c r="C53" s="316">
        <v>33.86</v>
      </c>
      <c r="D53" s="317"/>
      <c r="E53" s="317"/>
      <c r="F53" s="307">
        <f t="shared" si="8"/>
        <v>0</v>
      </c>
      <c r="G53" s="304">
        <f t="shared" si="2"/>
        <v>0</v>
      </c>
    </row>
    <row r="54" spans="1:7" s="16" customFormat="1" ht="20.100000000000001" customHeight="1">
      <c r="A54" s="315"/>
      <c r="B54" s="304" t="s">
        <v>71</v>
      </c>
      <c r="C54" s="316">
        <v>252.99</v>
      </c>
      <c r="D54" s="317"/>
      <c r="E54" s="317"/>
      <c r="F54" s="307">
        <f t="shared" si="8"/>
        <v>0</v>
      </c>
      <c r="G54" s="304">
        <f t="shared" si="2"/>
        <v>0</v>
      </c>
    </row>
    <row r="55" spans="1:7" s="16" customFormat="1" ht="20.100000000000001" customHeight="1">
      <c r="A55" s="315"/>
      <c r="B55" s="304" t="s">
        <v>72</v>
      </c>
      <c r="C55" s="316">
        <v>1613.74</v>
      </c>
      <c r="D55" s="317"/>
      <c r="E55" s="317"/>
      <c r="F55" s="307">
        <f t="shared" si="8"/>
        <v>0</v>
      </c>
      <c r="G55" s="304">
        <f t="shared" si="2"/>
        <v>0</v>
      </c>
    </row>
    <row r="56" spans="1:7" s="16" customFormat="1" ht="20.100000000000001" customHeight="1">
      <c r="A56" s="315"/>
      <c r="B56" s="304" t="s">
        <v>73</v>
      </c>
      <c r="C56" s="316">
        <v>7.88</v>
      </c>
      <c r="D56" s="317"/>
      <c r="E56" s="317"/>
      <c r="F56" s="307">
        <f t="shared" si="8"/>
        <v>0</v>
      </c>
      <c r="G56" s="304">
        <f t="shared" si="2"/>
        <v>0</v>
      </c>
    </row>
    <row r="57" spans="1:7" s="16" customFormat="1" ht="20.100000000000001" customHeight="1">
      <c r="A57" s="315"/>
      <c r="B57" s="304" t="s">
        <v>74</v>
      </c>
      <c r="C57" s="316">
        <v>221.12</v>
      </c>
      <c r="D57" s="317"/>
      <c r="E57" s="317"/>
      <c r="F57" s="307">
        <f t="shared" si="8"/>
        <v>0</v>
      </c>
      <c r="G57" s="304">
        <f t="shared" si="2"/>
        <v>0</v>
      </c>
    </row>
    <row r="58" spans="1:7" s="16" customFormat="1" ht="20.100000000000001" customHeight="1">
      <c r="A58" s="315"/>
      <c r="B58" s="304" t="s">
        <v>75</v>
      </c>
      <c r="C58" s="316">
        <v>5.66</v>
      </c>
      <c r="D58" s="317"/>
      <c r="E58" s="317"/>
      <c r="F58" s="307">
        <f t="shared" si="8"/>
        <v>0</v>
      </c>
      <c r="G58" s="304">
        <f t="shared" si="2"/>
        <v>0</v>
      </c>
    </row>
    <row r="59" spans="1:7" s="16" customFormat="1" ht="20.100000000000001" customHeight="1">
      <c r="A59" s="315"/>
      <c r="B59" s="304" t="s">
        <v>76</v>
      </c>
      <c r="C59" s="316">
        <v>22.21</v>
      </c>
      <c r="D59" s="317"/>
      <c r="E59" s="317"/>
      <c r="F59" s="307">
        <f t="shared" si="8"/>
        <v>0</v>
      </c>
      <c r="G59" s="304">
        <f t="shared" si="2"/>
        <v>0</v>
      </c>
    </row>
    <row r="60" spans="1:7" s="16" customFormat="1" ht="20.100000000000001" customHeight="1">
      <c r="A60" s="315"/>
      <c r="B60" s="304" t="s">
        <v>77</v>
      </c>
      <c r="C60" s="316">
        <v>780.26</v>
      </c>
      <c r="D60" s="317"/>
      <c r="E60" s="317"/>
      <c r="F60" s="307">
        <f t="shared" si="8"/>
        <v>0</v>
      </c>
      <c r="G60" s="304">
        <f t="shared" si="2"/>
        <v>0</v>
      </c>
    </row>
    <row r="61" spans="1:7" s="16" customFormat="1" ht="20.100000000000001" customHeight="1">
      <c r="A61" s="315"/>
      <c r="B61" s="304" t="s">
        <v>78</v>
      </c>
      <c r="C61" s="316">
        <v>44.31</v>
      </c>
      <c r="D61" s="317"/>
      <c r="E61" s="317"/>
      <c r="F61" s="307">
        <f t="shared" si="8"/>
        <v>0</v>
      </c>
      <c r="G61" s="304">
        <f t="shared" si="2"/>
        <v>0</v>
      </c>
    </row>
    <row r="62" spans="1:7" s="16" customFormat="1" ht="20.100000000000001" customHeight="1">
      <c r="A62" s="315"/>
      <c r="B62" s="304" t="s">
        <v>79</v>
      </c>
      <c r="C62" s="316">
        <v>980.62</v>
      </c>
      <c r="D62" s="317"/>
      <c r="E62" s="317"/>
      <c r="F62" s="307">
        <f t="shared" si="8"/>
        <v>0</v>
      </c>
      <c r="G62" s="304">
        <f>F62/C62*100</f>
        <v>0</v>
      </c>
    </row>
    <row r="63" spans="1:7" s="16" customFormat="1" ht="20.100000000000001" customHeight="1">
      <c r="A63" s="315"/>
      <c r="B63" s="304" t="s">
        <v>80</v>
      </c>
      <c r="C63" s="316">
        <v>149.16999999999999</v>
      </c>
      <c r="D63" s="317"/>
      <c r="E63" s="317"/>
      <c r="F63" s="307">
        <f t="shared" si="8"/>
        <v>0</v>
      </c>
      <c r="G63" s="304">
        <f t="shared" si="2"/>
        <v>0</v>
      </c>
    </row>
    <row r="64" spans="1:7" s="16" customFormat="1" ht="20.100000000000001" customHeight="1">
      <c r="A64" s="297" t="s">
        <v>81</v>
      </c>
      <c r="B64" s="298" t="s">
        <v>82</v>
      </c>
      <c r="C64" s="305">
        <f>SUM(C65:C76)</f>
        <v>8148.7300000000014</v>
      </c>
      <c r="D64" s="305">
        <f t="shared" ref="D64:E64" si="9">SUM(D65:D76)</f>
        <v>0</v>
      </c>
      <c r="E64" s="305">
        <f t="shared" si="9"/>
        <v>0</v>
      </c>
      <c r="F64" s="305">
        <f t="shared" si="8"/>
        <v>0</v>
      </c>
      <c r="G64" s="296">
        <f t="shared" si="2"/>
        <v>0</v>
      </c>
    </row>
    <row r="65" spans="1:7" s="16" customFormat="1" ht="20.100000000000001" customHeight="1">
      <c r="A65" s="315"/>
      <c r="B65" s="304" t="s">
        <v>83</v>
      </c>
      <c r="C65" s="316">
        <v>4614.41</v>
      </c>
      <c r="D65" s="317"/>
      <c r="E65" s="317"/>
      <c r="F65" s="307">
        <f t="shared" si="8"/>
        <v>0</v>
      </c>
      <c r="G65" s="304">
        <f t="shared" si="2"/>
        <v>0</v>
      </c>
    </row>
    <row r="66" spans="1:7" s="16" customFormat="1" ht="20.100000000000001" customHeight="1">
      <c r="A66" s="315"/>
      <c r="B66" s="304" t="s">
        <v>84</v>
      </c>
      <c r="C66" s="316">
        <v>90.7</v>
      </c>
      <c r="D66" s="317"/>
      <c r="E66" s="317"/>
      <c r="F66" s="307">
        <f t="shared" si="8"/>
        <v>0</v>
      </c>
      <c r="G66" s="304">
        <f t="shared" si="2"/>
        <v>0</v>
      </c>
    </row>
    <row r="67" spans="1:7" s="16" customFormat="1" ht="20.100000000000001" customHeight="1">
      <c r="A67" s="315"/>
      <c r="B67" s="304" t="s">
        <v>85</v>
      </c>
      <c r="C67" s="316">
        <v>2459.67</v>
      </c>
      <c r="D67" s="317"/>
      <c r="E67" s="317"/>
      <c r="F67" s="307">
        <f t="shared" si="8"/>
        <v>0</v>
      </c>
      <c r="G67" s="304">
        <f t="shared" si="2"/>
        <v>0</v>
      </c>
    </row>
    <row r="68" spans="1:7" s="16" customFormat="1" ht="20.100000000000001" customHeight="1">
      <c r="A68" s="315"/>
      <c r="B68" s="304" t="s">
        <v>86</v>
      </c>
      <c r="C68" s="316">
        <v>15.77</v>
      </c>
      <c r="D68" s="317"/>
      <c r="E68" s="317"/>
      <c r="F68" s="307">
        <f t="shared" si="8"/>
        <v>0</v>
      </c>
      <c r="G68" s="304">
        <f t="shared" si="2"/>
        <v>0</v>
      </c>
    </row>
    <row r="69" spans="1:7" s="16" customFormat="1" ht="20.100000000000001" customHeight="1">
      <c r="A69" s="315"/>
      <c r="B69" s="304" t="s">
        <v>400</v>
      </c>
      <c r="C69" s="316">
        <v>232.91</v>
      </c>
      <c r="D69" s="317"/>
      <c r="E69" s="317"/>
      <c r="F69" s="307">
        <f t="shared" si="8"/>
        <v>0</v>
      </c>
      <c r="G69" s="304">
        <f t="shared" si="2"/>
        <v>0</v>
      </c>
    </row>
    <row r="70" spans="1:7" s="16" customFormat="1" ht="20.100000000000001" customHeight="1">
      <c r="A70" s="315"/>
      <c r="B70" s="304" t="s">
        <v>92</v>
      </c>
      <c r="C70" s="316">
        <v>163.84</v>
      </c>
      <c r="D70" s="317"/>
      <c r="E70" s="317"/>
      <c r="F70" s="307">
        <f t="shared" si="8"/>
        <v>0</v>
      </c>
      <c r="G70" s="304">
        <f t="shared" si="2"/>
        <v>0</v>
      </c>
    </row>
    <row r="71" spans="1:7" s="16" customFormat="1" ht="20.100000000000001" customHeight="1">
      <c r="A71" s="315"/>
      <c r="B71" s="304" t="s">
        <v>87</v>
      </c>
      <c r="C71" s="316">
        <v>11.77</v>
      </c>
      <c r="D71" s="317"/>
      <c r="E71" s="317"/>
      <c r="F71" s="307">
        <f t="shared" si="8"/>
        <v>0</v>
      </c>
      <c r="G71" s="304">
        <f t="shared" si="2"/>
        <v>0</v>
      </c>
    </row>
    <row r="72" spans="1:7" s="16" customFormat="1" ht="20.100000000000001" customHeight="1">
      <c r="A72" s="315"/>
      <c r="B72" s="304" t="s">
        <v>88</v>
      </c>
      <c r="C72" s="316">
        <v>35.869999999999997</v>
      </c>
      <c r="D72" s="317"/>
      <c r="E72" s="317"/>
      <c r="F72" s="307">
        <f t="shared" si="8"/>
        <v>0</v>
      </c>
      <c r="G72" s="304">
        <f t="shared" si="2"/>
        <v>0</v>
      </c>
    </row>
    <row r="73" spans="1:7" s="16" customFormat="1" ht="20.100000000000001" customHeight="1">
      <c r="A73" s="315"/>
      <c r="B73" s="304" t="s">
        <v>89</v>
      </c>
      <c r="C73" s="316">
        <v>59.05</v>
      </c>
      <c r="D73" s="317"/>
      <c r="E73" s="317"/>
      <c r="F73" s="307">
        <f t="shared" si="8"/>
        <v>0</v>
      </c>
      <c r="G73" s="304">
        <f t="shared" si="2"/>
        <v>0</v>
      </c>
    </row>
    <row r="74" spans="1:7" s="16" customFormat="1" ht="20.100000000000001" customHeight="1">
      <c r="A74" s="315"/>
      <c r="B74" s="304" t="s">
        <v>90</v>
      </c>
      <c r="C74" s="316">
        <v>79.22</v>
      </c>
      <c r="D74" s="317"/>
      <c r="E74" s="317"/>
      <c r="F74" s="307">
        <f t="shared" si="8"/>
        <v>0</v>
      </c>
      <c r="G74" s="304">
        <f t="shared" si="2"/>
        <v>0</v>
      </c>
    </row>
    <row r="75" spans="1:7" s="16" customFormat="1" ht="20.100000000000001" customHeight="1">
      <c r="A75" s="315"/>
      <c r="B75" s="304" t="s">
        <v>399</v>
      </c>
      <c r="C75" s="316">
        <v>350.75</v>
      </c>
      <c r="D75" s="317"/>
      <c r="E75" s="317"/>
      <c r="F75" s="307">
        <f t="shared" si="8"/>
        <v>0</v>
      </c>
      <c r="G75" s="304">
        <f t="shared" si="2"/>
        <v>0</v>
      </c>
    </row>
    <row r="76" spans="1:7" s="16" customFormat="1" ht="20.100000000000001" customHeight="1">
      <c r="A76" s="315"/>
      <c r="B76" s="304" t="s">
        <v>91</v>
      </c>
      <c r="C76" s="316">
        <v>34.770000000000003</v>
      </c>
      <c r="D76" s="317"/>
      <c r="E76" s="317"/>
      <c r="F76" s="307">
        <f t="shared" si="8"/>
        <v>0</v>
      </c>
      <c r="G76" s="304">
        <f t="shared" si="2"/>
        <v>0</v>
      </c>
    </row>
    <row r="77" spans="1:7" s="16" customFormat="1" ht="20.100000000000001" customHeight="1">
      <c r="A77" s="297" t="s">
        <v>93</v>
      </c>
      <c r="B77" s="298" t="s">
        <v>94</v>
      </c>
      <c r="C77" s="305">
        <f>SUM(C78:C83)</f>
        <v>2475.67</v>
      </c>
      <c r="D77" s="305">
        <f>SUM(D78:D83)</f>
        <v>0</v>
      </c>
      <c r="E77" s="305">
        <f>SUM(E78:E83)</f>
        <v>0</v>
      </c>
      <c r="F77" s="305">
        <f t="shared" si="8"/>
        <v>0</v>
      </c>
      <c r="G77" s="296">
        <f t="shared" si="2"/>
        <v>0</v>
      </c>
    </row>
    <row r="78" spans="1:7" s="16" customFormat="1" ht="20.100000000000001" customHeight="1">
      <c r="A78" s="315"/>
      <c r="B78" s="304" t="s">
        <v>95</v>
      </c>
      <c r="C78" s="316">
        <v>1109.9000000000001</v>
      </c>
      <c r="D78" s="317"/>
      <c r="E78" s="317"/>
      <c r="F78" s="307">
        <f t="shared" si="8"/>
        <v>0</v>
      </c>
      <c r="G78" s="304">
        <f t="shared" si="2"/>
        <v>0</v>
      </c>
    </row>
    <row r="79" spans="1:7" s="16" customFormat="1" ht="20.100000000000001" customHeight="1">
      <c r="A79" s="315"/>
      <c r="B79" s="304" t="s">
        <v>364</v>
      </c>
      <c r="C79" s="316">
        <v>50.72</v>
      </c>
      <c r="D79" s="317"/>
      <c r="E79" s="317"/>
      <c r="F79" s="307">
        <f t="shared" si="8"/>
        <v>0</v>
      </c>
      <c r="G79" s="304">
        <f t="shared" ref="G79:G142" si="10">F79/C79*100</f>
        <v>0</v>
      </c>
    </row>
    <row r="80" spans="1:7" s="16" customFormat="1" ht="20.100000000000001" customHeight="1">
      <c r="A80" s="315"/>
      <c r="B80" s="304" t="s">
        <v>96</v>
      </c>
      <c r="C80" s="316">
        <v>79.77</v>
      </c>
      <c r="D80" s="317"/>
      <c r="E80" s="317"/>
      <c r="F80" s="307">
        <f t="shared" si="8"/>
        <v>0</v>
      </c>
      <c r="G80" s="304">
        <f t="shared" si="10"/>
        <v>0</v>
      </c>
    </row>
    <row r="81" spans="1:7" s="16" customFormat="1" ht="20.100000000000001" customHeight="1">
      <c r="A81" s="315"/>
      <c r="B81" s="304" t="s">
        <v>97</v>
      </c>
      <c r="C81" s="316">
        <v>134.77000000000001</v>
      </c>
      <c r="D81" s="317"/>
      <c r="E81" s="317"/>
      <c r="F81" s="307">
        <f t="shared" si="8"/>
        <v>0</v>
      </c>
      <c r="G81" s="304">
        <f t="shared" si="10"/>
        <v>0</v>
      </c>
    </row>
    <row r="82" spans="1:7" s="16" customFormat="1" ht="20.100000000000001" customHeight="1">
      <c r="A82" s="315"/>
      <c r="B82" s="304" t="s">
        <v>98</v>
      </c>
      <c r="C82" s="316">
        <v>882.99</v>
      </c>
      <c r="D82" s="317"/>
      <c r="E82" s="317"/>
      <c r="F82" s="307">
        <f t="shared" si="8"/>
        <v>0</v>
      </c>
      <c r="G82" s="304">
        <f t="shared" si="10"/>
        <v>0</v>
      </c>
    </row>
    <row r="83" spans="1:7" s="16" customFormat="1" ht="20.100000000000001" customHeight="1">
      <c r="A83" s="315"/>
      <c r="B83" s="304" t="s">
        <v>99</v>
      </c>
      <c r="C83" s="316">
        <v>217.52</v>
      </c>
      <c r="D83" s="317"/>
      <c r="E83" s="317"/>
      <c r="F83" s="307">
        <f t="shared" si="8"/>
        <v>0</v>
      </c>
      <c r="G83" s="304">
        <f t="shared" si="10"/>
        <v>0</v>
      </c>
    </row>
    <row r="84" spans="1:7" s="16" customFormat="1" ht="20.100000000000001" customHeight="1">
      <c r="A84" s="297" t="s">
        <v>100</v>
      </c>
      <c r="B84" s="298" t="s">
        <v>101</v>
      </c>
      <c r="C84" s="305">
        <f>SUM(C85:C113)</f>
        <v>110113.10000000002</v>
      </c>
      <c r="D84" s="305">
        <f>SUM(D85:D113)</f>
        <v>116.14308881999997</v>
      </c>
      <c r="E84" s="305">
        <f>SUM(E85:E113)</f>
        <v>1.5159283416666665</v>
      </c>
      <c r="F84" s="305">
        <f t="shared" si="8"/>
        <v>117.65901716166664</v>
      </c>
      <c r="G84" s="296">
        <f t="shared" si="10"/>
        <v>0.10685287868715586</v>
      </c>
    </row>
    <row r="85" spans="1:7" s="16" customFormat="1" ht="20.100000000000001" customHeight="1">
      <c r="A85" s="315"/>
      <c r="B85" s="304" t="s">
        <v>102</v>
      </c>
      <c r="C85" s="316">
        <v>36372.559999999998</v>
      </c>
      <c r="D85" s="317"/>
      <c r="E85" s="317"/>
      <c r="F85" s="307">
        <f t="shared" si="8"/>
        <v>0</v>
      </c>
      <c r="G85" s="304">
        <f t="shared" si="10"/>
        <v>0</v>
      </c>
    </row>
    <row r="86" spans="1:7" s="16" customFormat="1" ht="20.100000000000001" customHeight="1">
      <c r="A86" s="315"/>
      <c r="B86" s="304" t="s">
        <v>103</v>
      </c>
      <c r="C86" s="316">
        <v>725.6</v>
      </c>
      <c r="D86" s="317"/>
      <c r="E86" s="317"/>
      <c r="F86" s="307">
        <f t="shared" si="8"/>
        <v>0</v>
      </c>
      <c r="G86" s="304">
        <f t="shared" si="10"/>
        <v>0</v>
      </c>
    </row>
    <row r="87" spans="1:7" s="16" customFormat="1" ht="20.100000000000001" customHeight="1">
      <c r="A87" s="315"/>
      <c r="B87" s="304" t="s">
        <v>104</v>
      </c>
      <c r="C87" s="316">
        <v>13666.3</v>
      </c>
      <c r="D87" s="317"/>
      <c r="E87" s="317"/>
      <c r="F87" s="307">
        <f t="shared" si="8"/>
        <v>0</v>
      </c>
      <c r="G87" s="304">
        <f t="shared" si="10"/>
        <v>0</v>
      </c>
    </row>
    <row r="88" spans="1:7" s="16" customFormat="1" ht="20.100000000000001" customHeight="1">
      <c r="A88" s="315"/>
      <c r="B88" s="304" t="s">
        <v>105</v>
      </c>
      <c r="C88" s="316">
        <v>248.12</v>
      </c>
      <c r="D88" s="317"/>
      <c r="E88" s="317"/>
      <c r="F88" s="307">
        <f t="shared" si="8"/>
        <v>0</v>
      </c>
      <c r="G88" s="304">
        <f t="shared" si="10"/>
        <v>0</v>
      </c>
    </row>
    <row r="89" spans="1:7" s="16" customFormat="1" ht="20.100000000000001" customHeight="1">
      <c r="A89" s="315"/>
      <c r="B89" s="304" t="s">
        <v>106</v>
      </c>
      <c r="C89" s="316">
        <v>7.16</v>
      </c>
      <c r="D89" s="317"/>
      <c r="E89" s="317"/>
      <c r="F89" s="307">
        <f t="shared" si="8"/>
        <v>0</v>
      </c>
      <c r="G89" s="304">
        <f t="shared" si="10"/>
        <v>0</v>
      </c>
    </row>
    <row r="90" spans="1:7" s="16" customFormat="1" ht="20.100000000000001" customHeight="1">
      <c r="A90" s="315"/>
      <c r="B90" s="304" t="s">
        <v>107</v>
      </c>
      <c r="C90" s="316">
        <v>162.19</v>
      </c>
      <c r="D90" s="317"/>
      <c r="E90" s="317"/>
      <c r="F90" s="307">
        <f t="shared" si="8"/>
        <v>0</v>
      </c>
      <c r="G90" s="304">
        <f t="shared" si="10"/>
        <v>0</v>
      </c>
    </row>
    <row r="91" spans="1:7" s="16" customFormat="1" ht="20.100000000000001" customHeight="1">
      <c r="A91" s="315"/>
      <c r="B91" s="304" t="s">
        <v>108</v>
      </c>
      <c r="C91" s="316">
        <v>92.45</v>
      </c>
      <c r="D91" s="317"/>
      <c r="E91" s="317"/>
      <c r="F91" s="307">
        <f t="shared" si="8"/>
        <v>0</v>
      </c>
      <c r="G91" s="304">
        <f t="shared" si="10"/>
        <v>0</v>
      </c>
    </row>
    <row r="92" spans="1:7" s="16" customFormat="1" ht="20.100000000000001" customHeight="1">
      <c r="A92" s="315"/>
      <c r="B92" s="304" t="s">
        <v>110</v>
      </c>
      <c r="C92" s="316">
        <v>26.52</v>
      </c>
      <c r="D92" s="317"/>
      <c r="E92" s="317"/>
      <c r="F92" s="307">
        <f t="shared" si="8"/>
        <v>0</v>
      </c>
      <c r="G92" s="304">
        <f t="shared" si="10"/>
        <v>0</v>
      </c>
    </row>
    <row r="93" spans="1:7" s="16" customFormat="1" ht="20.100000000000001" customHeight="1">
      <c r="A93" s="315"/>
      <c r="B93" s="304" t="s">
        <v>429</v>
      </c>
      <c r="C93" s="316">
        <v>454.84</v>
      </c>
      <c r="D93" s="317"/>
      <c r="E93" s="317"/>
      <c r="F93" s="307">
        <f t="shared" si="8"/>
        <v>0</v>
      </c>
      <c r="G93" s="304">
        <f t="shared" si="10"/>
        <v>0</v>
      </c>
    </row>
    <row r="94" spans="1:7" s="16" customFormat="1" ht="20.100000000000001" customHeight="1">
      <c r="A94" s="315"/>
      <c r="B94" s="304" t="s">
        <v>109</v>
      </c>
      <c r="C94" s="316">
        <v>13220.47</v>
      </c>
      <c r="D94" s="317">
        <v>6.3828836999999998</v>
      </c>
      <c r="E94" s="317"/>
      <c r="F94" s="307">
        <f t="shared" si="8"/>
        <v>6.3828836999999998</v>
      </c>
      <c r="G94" s="304">
        <f t="shared" si="10"/>
        <v>4.828030849130175E-2</v>
      </c>
    </row>
    <row r="95" spans="1:7" s="16" customFormat="1" ht="20.100000000000001" customHeight="1">
      <c r="A95" s="315"/>
      <c r="B95" s="304" t="s">
        <v>112</v>
      </c>
      <c r="C95" s="316">
        <v>5449.33</v>
      </c>
      <c r="D95" s="317"/>
      <c r="E95" s="317"/>
      <c r="F95" s="307">
        <f t="shared" si="8"/>
        <v>0</v>
      </c>
      <c r="G95" s="304">
        <f t="shared" si="10"/>
        <v>0</v>
      </c>
    </row>
    <row r="96" spans="1:7" s="16" customFormat="1" ht="20.100000000000001" customHeight="1">
      <c r="A96" s="315"/>
      <c r="B96" s="304" t="s">
        <v>113</v>
      </c>
      <c r="C96" s="316">
        <v>31357.53</v>
      </c>
      <c r="D96" s="317">
        <v>104.75756411999998</v>
      </c>
      <c r="E96" s="317">
        <v>1.5159283416666665</v>
      </c>
      <c r="F96" s="307">
        <f t="shared" si="8"/>
        <v>106.27349246166665</v>
      </c>
      <c r="G96" s="304">
        <f t="shared" si="10"/>
        <v>0.33890900355246939</v>
      </c>
    </row>
    <row r="97" spans="1:7" s="16" customFormat="1" ht="20.100000000000001" customHeight="1">
      <c r="A97" s="315"/>
      <c r="B97" s="304" t="s">
        <v>114</v>
      </c>
      <c r="C97" s="316">
        <v>289.38</v>
      </c>
      <c r="D97" s="317"/>
      <c r="E97" s="317"/>
      <c r="F97" s="307">
        <f t="shared" si="8"/>
        <v>0</v>
      </c>
      <c r="G97" s="304">
        <f t="shared" si="10"/>
        <v>0</v>
      </c>
    </row>
    <row r="98" spans="1:7" s="16" customFormat="1" ht="20.100000000000001" customHeight="1">
      <c r="A98" s="315"/>
      <c r="B98" s="304" t="s">
        <v>115</v>
      </c>
      <c r="C98" s="316">
        <v>1872.34</v>
      </c>
      <c r="D98" s="317">
        <v>5.0026409999999997</v>
      </c>
      <c r="E98" s="317"/>
      <c r="F98" s="307">
        <f t="shared" si="8"/>
        <v>5.0026409999999997</v>
      </c>
      <c r="G98" s="304">
        <f t="shared" si="10"/>
        <v>0.26718656867876561</v>
      </c>
    </row>
    <row r="99" spans="1:7" s="16" customFormat="1" ht="20.100000000000001" customHeight="1">
      <c r="A99" s="315"/>
      <c r="B99" s="304" t="s">
        <v>116</v>
      </c>
      <c r="C99" s="316">
        <v>1976.59</v>
      </c>
      <c r="D99" s="317"/>
      <c r="E99" s="317"/>
      <c r="F99" s="307">
        <f t="shared" si="8"/>
        <v>0</v>
      </c>
      <c r="G99" s="304">
        <f t="shared" si="10"/>
        <v>0</v>
      </c>
    </row>
    <row r="100" spans="1:7" s="16" customFormat="1" ht="20.100000000000001" customHeight="1">
      <c r="A100" s="315"/>
      <c r="B100" s="304" t="s">
        <v>117</v>
      </c>
      <c r="C100" s="316">
        <v>1226.33</v>
      </c>
      <c r="D100" s="317"/>
      <c r="E100" s="317"/>
      <c r="F100" s="307">
        <f t="shared" si="8"/>
        <v>0</v>
      </c>
      <c r="G100" s="304">
        <f t="shared" si="10"/>
        <v>0</v>
      </c>
    </row>
    <row r="101" spans="1:7" s="16" customFormat="1" ht="20.100000000000001" customHeight="1">
      <c r="A101" s="315"/>
      <c r="B101" s="304" t="s">
        <v>118</v>
      </c>
      <c r="C101" s="316">
        <v>143.91</v>
      </c>
      <c r="D101" s="317"/>
      <c r="E101" s="317"/>
      <c r="F101" s="307">
        <f t="shared" si="8"/>
        <v>0</v>
      </c>
      <c r="G101" s="304">
        <f t="shared" si="10"/>
        <v>0</v>
      </c>
    </row>
    <row r="102" spans="1:7" s="16" customFormat="1" ht="20.100000000000001" customHeight="1">
      <c r="A102" s="315"/>
      <c r="B102" s="304" t="s">
        <v>119</v>
      </c>
      <c r="C102" s="316">
        <v>215.29</v>
      </c>
      <c r="D102" s="317"/>
      <c r="E102" s="317"/>
      <c r="F102" s="307">
        <f t="shared" si="8"/>
        <v>0</v>
      </c>
      <c r="G102" s="304">
        <f t="shared" si="10"/>
        <v>0</v>
      </c>
    </row>
    <row r="103" spans="1:7" s="16" customFormat="1" ht="20.100000000000001" customHeight="1">
      <c r="A103" s="315"/>
      <c r="B103" s="304" t="s">
        <v>120</v>
      </c>
      <c r="C103" s="316">
        <v>126.63</v>
      </c>
      <c r="D103" s="317"/>
      <c r="E103" s="317"/>
      <c r="F103" s="307">
        <f t="shared" si="8"/>
        <v>0</v>
      </c>
      <c r="G103" s="304">
        <f t="shared" si="10"/>
        <v>0</v>
      </c>
    </row>
    <row r="104" spans="1:7" s="16" customFormat="1" ht="20.100000000000001" customHeight="1">
      <c r="A104" s="315"/>
      <c r="B104" s="304" t="s">
        <v>121</v>
      </c>
      <c r="C104" s="316">
        <v>502.42</v>
      </c>
      <c r="D104" s="317"/>
      <c r="E104" s="317"/>
      <c r="F104" s="307">
        <f t="shared" si="8"/>
        <v>0</v>
      </c>
      <c r="G104" s="304">
        <f t="shared" si="10"/>
        <v>0</v>
      </c>
    </row>
    <row r="105" spans="1:7" s="16" customFormat="1" ht="20.100000000000001" customHeight="1">
      <c r="A105" s="315"/>
      <c r="B105" s="304" t="s">
        <v>122</v>
      </c>
      <c r="C105" s="316">
        <v>455.21</v>
      </c>
      <c r="D105" s="317"/>
      <c r="E105" s="317"/>
      <c r="F105" s="307">
        <f t="shared" si="8"/>
        <v>0</v>
      </c>
      <c r="G105" s="304">
        <f t="shared" si="10"/>
        <v>0</v>
      </c>
    </row>
    <row r="106" spans="1:7" s="16" customFormat="1" ht="20.100000000000001" customHeight="1">
      <c r="A106" s="315"/>
      <c r="B106" s="304" t="s">
        <v>123</v>
      </c>
      <c r="C106" s="316">
        <v>45.38</v>
      </c>
      <c r="D106" s="317"/>
      <c r="E106" s="317"/>
      <c r="F106" s="307">
        <f t="shared" si="8"/>
        <v>0</v>
      </c>
      <c r="G106" s="304">
        <f t="shared" si="10"/>
        <v>0</v>
      </c>
    </row>
    <row r="107" spans="1:7" s="16" customFormat="1" ht="20.100000000000001" customHeight="1">
      <c r="A107" s="315"/>
      <c r="B107" s="304" t="s">
        <v>111</v>
      </c>
      <c r="C107" s="316">
        <v>87.35</v>
      </c>
      <c r="D107" s="317"/>
      <c r="E107" s="317"/>
      <c r="F107" s="307">
        <f t="shared" si="8"/>
        <v>0</v>
      </c>
      <c r="G107" s="304">
        <f t="shared" si="10"/>
        <v>0</v>
      </c>
    </row>
    <row r="108" spans="1:7" s="16" customFormat="1" ht="20.100000000000001" customHeight="1">
      <c r="A108" s="315"/>
      <c r="B108" s="304" t="s">
        <v>124</v>
      </c>
      <c r="C108" s="316">
        <v>362.47</v>
      </c>
      <c r="D108" s="317"/>
      <c r="E108" s="317"/>
      <c r="F108" s="307">
        <f t="shared" si="8"/>
        <v>0</v>
      </c>
      <c r="G108" s="304">
        <f t="shared" si="10"/>
        <v>0</v>
      </c>
    </row>
    <row r="109" spans="1:7" s="16" customFormat="1" ht="20.100000000000001" customHeight="1">
      <c r="A109" s="315"/>
      <c r="B109" s="304" t="s">
        <v>125</v>
      </c>
      <c r="C109" s="316">
        <v>129.69</v>
      </c>
      <c r="D109" s="317"/>
      <c r="E109" s="317"/>
      <c r="F109" s="307">
        <f t="shared" si="8"/>
        <v>0</v>
      </c>
      <c r="G109" s="304">
        <f t="shared" si="10"/>
        <v>0</v>
      </c>
    </row>
    <row r="110" spans="1:7" s="16" customFormat="1" ht="20.100000000000001" customHeight="1">
      <c r="A110" s="315"/>
      <c r="B110" s="304" t="s">
        <v>126</v>
      </c>
      <c r="C110" s="316">
        <v>105.44</v>
      </c>
      <c r="D110" s="317"/>
      <c r="E110" s="317"/>
      <c r="F110" s="307">
        <f t="shared" si="8"/>
        <v>0</v>
      </c>
      <c r="G110" s="304">
        <f t="shared" si="10"/>
        <v>0</v>
      </c>
    </row>
    <row r="111" spans="1:7" s="16" customFormat="1" ht="20.100000000000001" customHeight="1">
      <c r="A111" s="315"/>
      <c r="B111" s="304" t="s">
        <v>410</v>
      </c>
      <c r="C111" s="316">
        <v>12.59</v>
      </c>
      <c r="D111" s="317"/>
      <c r="E111" s="317"/>
      <c r="F111" s="307">
        <f t="shared" si="8"/>
        <v>0</v>
      </c>
      <c r="G111" s="304">
        <f t="shared" si="10"/>
        <v>0</v>
      </c>
    </row>
    <row r="112" spans="1:7" s="16" customFormat="1" ht="20.100000000000001" customHeight="1">
      <c r="A112" s="315"/>
      <c r="B112" s="304" t="s">
        <v>127</v>
      </c>
      <c r="C112" s="316">
        <v>33.94</v>
      </c>
      <c r="D112" s="317"/>
      <c r="E112" s="317"/>
      <c r="F112" s="307">
        <f t="shared" ref="F112:F113" si="11">SUM(D112:E112)</f>
        <v>0</v>
      </c>
      <c r="G112" s="304">
        <f t="shared" si="10"/>
        <v>0</v>
      </c>
    </row>
    <row r="113" spans="1:7" s="16" customFormat="1" ht="20.100000000000001" customHeight="1">
      <c r="A113" s="315"/>
      <c r="B113" s="304" t="s">
        <v>128</v>
      </c>
      <c r="C113" s="316">
        <v>745.07</v>
      </c>
      <c r="D113" s="317"/>
      <c r="E113" s="317"/>
      <c r="F113" s="307">
        <f t="shared" si="11"/>
        <v>0</v>
      </c>
      <c r="G113" s="304">
        <f t="shared" si="10"/>
        <v>0</v>
      </c>
    </row>
    <row r="114" spans="1:7" s="16" customFormat="1" ht="20.100000000000001" customHeight="1">
      <c r="A114" s="297" t="s">
        <v>129</v>
      </c>
      <c r="B114" s="298" t="s">
        <v>130</v>
      </c>
      <c r="C114" s="305">
        <f>SUM(C115:C153)</f>
        <v>28057.600000000002</v>
      </c>
      <c r="D114" s="305">
        <f t="shared" ref="D114:E114" si="12">SUM(D115:D153)</f>
        <v>0</v>
      </c>
      <c r="E114" s="305">
        <f t="shared" si="12"/>
        <v>0</v>
      </c>
      <c r="F114" s="305">
        <f t="shared" ref="F114:F153" si="13">SUM(D114:E114)</f>
        <v>0</v>
      </c>
      <c r="G114" s="296">
        <f t="shared" si="10"/>
        <v>0</v>
      </c>
    </row>
    <row r="115" spans="1:7" s="16" customFormat="1" ht="20.100000000000001" customHeight="1">
      <c r="A115" s="315"/>
      <c r="B115" s="316" t="s">
        <v>131</v>
      </c>
      <c r="C115" s="316">
        <v>6062.91</v>
      </c>
      <c r="D115" s="317"/>
      <c r="E115" s="317"/>
      <c r="F115" s="307">
        <f t="shared" si="13"/>
        <v>0</v>
      </c>
      <c r="G115" s="304">
        <f t="shared" si="10"/>
        <v>0</v>
      </c>
    </row>
    <row r="116" spans="1:7" s="16" customFormat="1" ht="20.100000000000001" customHeight="1">
      <c r="A116" s="315"/>
      <c r="B116" s="316" t="s">
        <v>132</v>
      </c>
      <c r="C116" s="316">
        <v>47.93</v>
      </c>
      <c r="D116" s="317"/>
      <c r="E116" s="317"/>
      <c r="F116" s="307">
        <f t="shared" si="13"/>
        <v>0</v>
      </c>
      <c r="G116" s="304">
        <f t="shared" si="10"/>
        <v>0</v>
      </c>
    </row>
    <row r="117" spans="1:7" s="16" customFormat="1" ht="20.100000000000001" customHeight="1">
      <c r="A117" s="315"/>
      <c r="B117" s="316" t="s">
        <v>133</v>
      </c>
      <c r="C117" s="316">
        <v>64.39</v>
      </c>
      <c r="D117" s="317"/>
      <c r="E117" s="317"/>
      <c r="F117" s="307">
        <f t="shared" si="13"/>
        <v>0</v>
      </c>
      <c r="G117" s="304">
        <f t="shared" si="10"/>
        <v>0</v>
      </c>
    </row>
    <row r="118" spans="1:7" s="16" customFormat="1" ht="20.100000000000001" customHeight="1">
      <c r="A118" s="315"/>
      <c r="B118" s="316" t="s">
        <v>134</v>
      </c>
      <c r="C118" s="316">
        <v>34.03</v>
      </c>
      <c r="D118" s="317"/>
      <c r="E118" s="317"/>
      <c r="F118" s="307">
        <f t="shared" si="13"/>
        <v>0</v>
      </c>
      <c r="G118" s="304">
        <f t="shared" si="10"/>
        <v>0</v>
      </c>
    </row>
    <row r="119" spans="1:7" s="16" customFormat="1" ht="20.100000000000001" customHeight="1">
      <c r="A119" s="315"/>
      <c r="B119" s="316" t="s">
        <v>135</v>
      </c>
      <c r="C119" s="316">
        <v>89.38</v>
      </c>
      <c r="D119" s="317"/>
      <c r="E119" s="317"/>
      <c r="F119" s="307">
        <f t="shared" si="13"/>
        <v>0</v>
      </c>
      <c r="G119" s="304">
        <f t="shared" si="10"/>
        <v>0</v>
      </c>
    </row>
    <row r="120" spans="1:7" s="16" customFormat="1" ht="20.100000000000001" customHeight="1">
      <c r="A120" s="315"/>
      <c r="B120" s="316" t="s">
        <v>137</v>
      </c>
      <c r="C120" s="316">
        <v>864.64</v>
      </c>
      <c r="D120" s="317"/>
      <c r="E120" s="317"/>
      <c r="F120" s="307">
        <f t="shared" si="13"/>
        <v>0</v>
      </c>
      <c r="G120" s="304">
        <f t="shared" si="10"/>
        <v>0</v>
      </c>
    </row>
    <row r="121" spans="1:7" s="16" customFormat="1" ht="20.100000000000001" customHeight="1">
      <c r="A121" s="315"/>
      <c r="B121" s="316" t="s">
        <v>138</v>
      </c>
      <c r="C121" s="316">
        <v>163.87</v>
      </c>
      <c r="D121" s="317"/>
      <c r="E121" s="317"/>
      <c r="F121" s="307">
        <f t="shared" si="13"/>
        <v>0</v>
      </c>
      <c r="G121" s="304">
        <f t="shared" si="10"/>
        <v>0</v>
      </c>
    </row>
    <row r="122" spans="1:7" s="16" customFormat="1" ht="20.100000000000001" customHeight="1">
      <c r="A122" s="315"/>
      <c r="B122" s="316" t="s">
        <v>136</v>
      </c>
      <c r="C122" s="316">
        <v>77.540000000000006</v>
      </c>
      <c r="D122" s="317"/>
      <c r="E122" s="317"/>
      <c r="F122" s="307">
        <f t="shared" si="13"/>
        <v>0</v>
      </c>
      <c r="G122" s="304">
        <f t="shared" si="10"/>
        <v>0</v>
      </c>
    </row>
    <row r="123" spans="1:7" s="16" customFormat="1" ht="20.100000000000001" customHeight="1">
      <c r="A123" s="315"/>
      <c r="B123" s="316" t="s">
        <v>139</v>
      </c>
      <c r="C123" s="316">
        <v>19.440000000000001</v>
      </c>
      <c r="D123" s="317"/>
      <c r="E123" s="317"/>
      <c r="F123" s="307">
        <f t="shared" si="13"/>
        <v>0</v>
      </c>
      <c r="G123" s="304">
        <f t="shared" si="10"/>
        <v>0</v>
      </c>
    </row>
    <row r="124" spans="1:7" s="16" customFormat="1" ht="20.100000000000001" customHeight="1">
      <c r="A124" s="315"/>
      <c r="B124" s="316" t="s">
        <v>140</v>
      </c>
      <c r="C124" s="316">
        <v>46.46</v>
      </c>
      <c r="D124" s="317"/>
      <c r="E124" s="317"/>
      <c r="F124" s="307">
        <f t="shared" si="13"/>
        <v>0</v>
      </c>
      <c r="G124" s="304">
        <f t="shared" si="10"/>
        <v>0</v>
      </c>
    </row>
    <row r="125" spans="1:7" s="16" customFormat="1" ht="20.100000000000001" customHeight="1">
      <c r="A125" s="315"/>
      <c r="B125" s="316" t="s">
        <v>141</v>
      </c>
      <c r="C125" s="316">
        <v>672.43</v>
      </c>
      <c r="D125" s="317"/>
      <c r="E125" s="317"/>
      <c r="F125" s="307">
        <f t="shared" si="13"/>
        <v>0</v>
      </c>
      <c r="G125" s="304">
        <f t="shared" si="10"/>
        <v>0</v>
      </c>
    </row>
    <row r="126" spans="1:7" s="16" customFormat="1" ht="20.100000000000001" customHeight="1">
      <c r="A126" s="315"/>
      <c r="B126" s="316" t="s">
        <v>142</v>
      </c>
      <c r="C126" s="316">
        <v>28.62</v>
      </c>
      <c r="D126" s="317"/>
      <c r="E126" s="317"/>
      <c r="F126" s="307">
        <f t="shared" si="13"/>
        <v>0</v>
      </c>
      <c r="G126" s="304">
        <f t="shared" si="10"/>
        <v>0</v>
      </c>
    </row>
    <row r="127" spans="1:7" s="16" customFormat="1" ht="20.100000000000001" customHeight="1">
      <c r="A127" s="315"/>
      <c r="B127" s="316" t="s">
        <v>143</v>
      </c>
      <c r="C127" s="316">
        <v>26.26</v>
      </c>
      <c r="D127" s="317"/>
      <c r="E127" s="317"/>
      <c r="F127" s="307">
        <f t="shared" si="13"/>
        <v>0</v>
      </c>
      <c r="G127" s="304">
        <f t="shared" si="10"/>
        <v>0</v>
      </c>
    </row>
    <row r="128" spans="1:7" s="16" customFormat="1" ht="20.100000000000001" customHeight="1">
      <c r="A128" s="315"/>
      <c r="B128" s="316" t="s">
        <v>144</v>
      </c>
      <c r="C128" s="316">
        <v>23.43</v>
      </c>
      <c r="D128" s="317"/>
      <c r="E128" s="317"/>
      <c r="F128" s="307">
        <f t="shared" si="13"/>
        <v>0</v>
      </c>
      <c r="G128" s="304">
        <f t="shared" si="10"/>
        <v>0</v>
      </c>
    </row>
    <row r="129" spans="1:7" s="16" customFormat="1" ht="20.100000000000001" customHeight="1">
      <c r="A129" s="315"/>
      <c r="B129" s="316" t="s">
        <v>145</v>
      </c>
      <c r="C129" s="316">
        <v>527.59</v>
      </c>
      <c r="D129" s="317"/>
      <c r="E129" s="317"/>
      <c r="F129" s="307">
        <f t="shared" si="13"/>
        <v>0</v>
      </c>
      <c r="G129" s="304">
        <f t="shared" si="10"/>
        <v>0</v>
      </c>
    </row>
    <row r="130" spans="1:7" s="16" customFormat="1" ht="20.100000000000001" customHeight="1">
      <c r="A130" s="315"/>
      <c r="B130" s="316" t="s">
        <v>149</v>
      </c>
      <c r="C130" s="316">
        <v>1052.78</v>
      </c>
      <c r="D130" s="317"/>
      <c r="E130" s="317"/>
      <c r="F130" s="307">
        <f t="shared" si="13"/>
        <v>0</v>
      </c>
      <c r="G130" s="304">
        <f t="shared" si="10"/>
        <v>0</v>
      </c>
    </row>
    <row r="131" spans="1:7" s="16" customFormat="1" ht="20.100000000000001" customHeight="1">
      <c r="A131" s="315"/>
      <c r="B131" s="316" t="s">
        <v>150</v>
      </c>
      <c r="C131" s="316">
        <v>833.72</v>
      </c>
      <c r="D131" s="317"/>
      <c r="E131" s="317"/>
      <c r="F131" s="307">
        <f t="shared" si="13"/>
        <v>0</v>
      </c>
      <c r="G131" s="304">
        <f t="shared" si="10"/>
        <v>0</v>
      </c>
    </row>
    <row r="132" spans="1:7" s="16" customFormat="1" ht="20.100000000000001" customHeight="1">
      <c r="A132" s="315"/>
      <c r="B132" s="316" t="s">
        <v>151</v>
      </c>
      <c r="C132" s="316">
        <v>2561.33</v>
      </c>
      <c r="D132" s="317"/>
      <c r="E132" s="317"/>
      <c r="F132" s="307">
        <f t="shared" si="13"/>
        <v>0</v>
      </c>
      <c r="G132" s="304">
        <f t="shared" si="10"/>
        <v>0</v>
      </c>
    </row>
    <row r="133" spans="1:7" s="16" customFormat="1" ht="20.100000000000001" customHeight="1">
      <c r="A133" s="315"/>
      <c r="B133" s="316" t="s">
        <v>152</v>
      </c>
      <c r="C133" s="316">
        <v>1163.7</v>
      </c>
      <c r="D133" s="317"/>
      <c r="E133" s="317"/>
      <c r="F133" s="307">
        <f t="shared" si="13"/>
        <v>0</v>
      </c>
      <c r="G133" s="304">
        <f t="shared" si="10"/>
        <v>0</v>
      </c>
    </row>
    <row r="134" spans="1:7" s="16" customFormat="1" ht="20.100000000000001" customHeight="1">
      <c r="A134" s="315"/>
      <c r="B134" s="316" t="s">
        <v>153</v>
      </c>
      <c r="C134" s="316">
        <v>585.23</v>
      </c>
      <c r="D134" s="317"/>
      <c r="E134" s="317"/>
      <c r="F134" s="307">
        <f t="shared" si="13"/>
        <v>0</v>
      </c>
      <c r="G134" s="304">
        <f t="shared" si="10"/>
        <v>0</v>
      </c>
    </row>
    <row r="135" spans="1:7" s="16" customFormat="1" ht="20.100000000000001" customHeight="1">
      <c r="A135" s="315"/>
      <c r="B135" s="316" t="s">
        <v>154</v>
      </c>
      <c r="C135" s="316">
        <v>408.94</v>
      </c>
      <c r="D135" s="317"/>
      <c r="E135" s="317"/>
      <c r="F135" s="307">
        <f t="shared" si="13"/>
        <v>0</v>
      </c>
      <c r="G135" s="304">
        <f t="shared" si="10"/>
        <v>0</v>
      </c>
    </row>
    <row r="136" spans="1:7" s="16" customFormat="1" ht="20.100000000000001" customHeight="1">
      <c r="A136" s="315"/>
      <c r="B136" s="316" t="s">
        <v>155</v>
      </c>
      <c r="C136" s="316">
        <v>629.6</v>
      </c>
      <c r="D136" s="317"/>
      <c r="E136" s="317"/>
      <c r="F136" s="307">
        <f t="shared" si="13"/>
        <v>0</v>
      </c>
      <c r="G136" s="304">
        <f t="shared" si="10"/>
        <v>0</v>
      </c>
    </row>
    <row r="137" spans="1:7" s="16" customFormat="1" ht="20.100000000000001" customHeight="1">
      <c r="A137" s="315"/>
      <c r="B137" s="316" t="s">
        <v>156</v>
      </c>
      <c r="C137" s="316">
        <v>290.45</v>
      </c>
      <c r="D137" s="317"/>
      <c r="E137" s="317"/>
      <c r="F137" s="307">
        <f t="shared" si="13"/>
        <v>0</v>
      </c>
      <c r="G137" s="304">
        <f t="shared" si="10"/>
        <v>0</v>
      </c>
    </row>
    <row r="138" spans="1:7" s="16" customFormat="1" ht="20.100000000000001" customHeight="1">
      <c r="A138" s="315"/>
      <c r="B138" s="316" t="s">
        <v>157</v>
      </c>
      <c r="C138" s="316">
        <v>445.12</v>
      </c>
      <c r="D138" s="317"/>
      <c r="E138" s="317"/>
      <c r="F138" s="307">
        <f t="shared" si="13"/>
        <v>0</v>
      </c>
      <c r="G138" s="304">
        <f t="shared" si="10"/>
        <v>0</v>
      </c>
    </row>
    <row r="139" spans="1:7" s="16" customFormat="1" ht="20.100000000000001" customHeight="1">
      <c r="A139" s="315"/>
      <c r="B139" s="316" t="s">
        <v>158</v>
      </c>
      <c r="C139" s="316">
        <v>782.94</v>
      </c>
      <c r="D139" s="317"/>
      <c r="E139" s="317"/>
      <c r="F139" s="307">
        <f t="shared" si="13"/>
        <v>0</v>
      </c>
      <c r="G139" s="304">
        <f t="shared" si="10"/>
        <v>0</v>
      </c>
    </row>
    <row r="140" spans="1:7" s="16" customFormat="1" ht="20.100000000000001" customHeight="1">
      <c r="A140" s="315"/>
      <c r="B140" s="316" t="s">
        <v>159</v>
      </c>
      <c r="C140" s="316">
        <v>872.79</v>
      </c>
      <c r="D140" s="317"/>
      <c r="E140" s="317"/>
      <c r="F140" s="307">
        <f t="shared" si="13"/>
        <v>0</v>
      </c>
      <c r="G140" s="304">
        <f t="shared" si="10"/>
        <v>0</v>
      </c>
    </row>
    <row r="141" spans="1:7" s="16" customFormat="1" ht="20.100000000000001" customHeight="1">
      <c r="A141" s="315"/>
      <c r="B141" s="316" t="s">
        <v>160</v>
      </c>
      <c r="C141" s="316">
        <v>899.58</v>
      </c>
      <c r="D141" s="317"/>
      <c r="E141" s="317"/>
      <c r="F141" s="307">
        <f t="shared" si="13"/>
        <v>0</v>
      </c>
      <c r="G141" s="304">
        <f t="shared" si="10"/>
        <v>0</v>
      </c>
    </row>
    <row r="142" spans="1:7" s="16" customFormat="1" ht="20.100000000000001" customHeight="1">
      <c r="A142" s="315"/>
      <c r="B142" s="316" t="s">
        <v>161</v>
      </c>
      <c r="C142" s="316">
        <v>34.119999999999997</v>
      </c>
      <c r="D142" s="317"/>
      <c r="E142" s="317"/>
      <c r="F142" s="307">
        <f t="shared" si="13"/>
        <v>0</v>
      </c>
      <c r="G142" s="304">
        <f t="shared" si="10"/>
        <v>0</v>
      </c>
    </row>
    <row r="143" spans="1:7" s="16" customFormat="1" ht="20.100000000000001" customHeight="1">
      <c r="A143" s="315"/>
      <c r="B143" s="316" t="s">
        <v>162</v>
      </c>
      <c r="C143" s="316">
        <v>1159.6500000000001</v>
      </c>
      <c r="D143" s="317"/>
      <c r="E143" s="317"/>
      <c r="F143" s="307">
        <f t="shared" si="13"/>
        <v>0</v>
      </c>
      <c r="G143" s="304">
        <f t="shared" ref="G143:G206" si="14">F143/C143*100</f>
        <v>0</v>
      </c>
    </row>
    <row r="144" spans="1:7" s="16" customFormat="1" ht="20.100000000000001" customHeight="1">
      <c r="A144" s="315"/>
      <c r="B144" s="316" t="s">
        <v>163</v>
      </c>
      <c r="C144" s="316">
        <v>117.31</v>
      </c>
      <c r="D144" s="317"/>
      <c r="E144" s="317"/>
      <c r="F144" s="307">
        <f t="shared" si="13"/>
        <v>0</v>
      </c>
      <c r="G144" s="304">
        <f t="shared" si="14"/>
        <v>0</v>
      </c>
    </row>
    <row r="145" spans="1:7" s="16" customFormat="1" ht="20.100000000000001" customHeight="1">
      <c r="A145" s="315"/>
      <c r="B145" s="316" t="s">
        <v>164</v>
      </c>
      <c r="C145" s="316">
        <v>578.03</v>
      </c>
      <c r="D145" s="317"/>
      <c r="E145" s="317"/>
      <c r="F145" s="307">
        <f t="shared" si="13"/>
        <v>0</v>
      </c>
      <c r="G145" s="304">
        <f t="shared" si="14"/>
        <v>0</v>
      </c>
    </row>
    <row r="146" spans="1:7" s="16" customFormat="1" ht="20.100000000000001" customHeight="1">
      <c r="A146" s="315"/>
      <c r="B146" s="316" t="s">
        <v>165</v>
      </c>
      <c r="C146" s="316">
        <v>1096.1300000000001</v>
      </c>
      <c r="D146" s="317"/>
      <c r="E146" s="317"/>
      <c r="F146" s="307">
        <f t="shared" si="13"/>
        <v>0</v>
      </c>
      <c r="G146" s="304">
        <f t="shared" si="14"/>
        <v>0</v>
      </c>
    </row>
    <row r="147" spans="1:7" s="16" customFormat="1" ht="20.100000000000001" customHeight="1">
      <c r="A147" s="315"/>
      <c r="B147" s="316" t="s">
        <v>166</v>
      </c>
      <c r="C147" s="316">
        <v>697.45</v>
      </c>
      <c r="D147" s="317"/>
      <c r="E147" s="317"/>
      <c r="F147" s="307">
        <f t="shared" si="13"/>
        <v>0</v>
      </c>
      <c r="G147" s="304">
        <f t="shared" si="14"/>
        <v>0</v>
      </c>
    </row>
    <row r="148" spans="1:7" s="16" customFormat="1" ht="20.100000000000001" customHeight="1">
      <c r="A148" s="315"/>
      <c r="B148" s="316" t="s">
        <v>167</v>
      </c>
      <c r="C148" s="316">
        <v>1141.96</v>
      </c>
      <c r="D148" s="317"/>
      <c r="E148" s="317"/>
      <c r="F148" s="307">
        <f t="shared" si="13"/>
        <v>0</v>
      </c>
      <c r="G148" s="304">
        <f t="shared" si="14"/>
        <v>0</v>
      </c>
    </row>
    <row r="149" spans="1:7" s="16" customFormat="1" ht="20.100000000000001" customHeight="1">
      <c r="A149" s="315"/>
      <c r="B149" s="316" t="s">
        <v>168</v>
      </c>
      <c r="C149" s="316">
        <v>370.63</v>
      </c>
      <c r="D149" s="317"/>
      <c r="E149" s="317"/>
      <c r="F149" s="307">
        <f t="shared" si="13"/>
        <v>0</v>
      </c>
      <c r="G149" s="304">
        <f t="shared" si="14"/>
        <v>0</v>
      </c>
    </row>
    <row r="150" spans="1:7" s="16" customFormat="1" ht="20.100000000000001" customHeight="1">
      <c r="A150" s="315"/>
      <c r="B150" s="316" t="s">
        <v>169</v>
      </c>
      <c r="C150" s="316">
        <v>1571.14</v>
      </c>
      <c r="D150" s="317"/>
      <c r="E150" s="317"/>
      <c r="F150" s="307">
        <f t="shared" si="13"/>
        <v>0</v>
      </c>
      <c r="G150" s="304">
        <f t="shared" si="14"/>
        <v>0</v>
      </c>
    </row>
    <row r="151" spans="1:7" s="16" customFormat="1" ht="20.100000000000001" customHeight="1">
      <c r="A151" s="315"/>
      <c r="B151" s="316" t="s">
        <v>146</v>
      </c>
      <c r="C151" s="316">
        <v>963.2</v>
      </c>
      <c r="D151" s="317"/>
      <c r="E151" s="317"/>
      <c r="F151" s="307">
        <f t="shared" si="13"/>
        <v>0</v>
      </c>
      <c r="G151" s="304">
        <f t="shared" si="14"/>
        <v>0</v>
      </c>
    </row>
    <row r="152" spans="1:7" s="16" customFormat="1" ht="20.100000000000001" customHeight="1">
      <c r="A152" s="315"/>
      <c r="B152" s="316" t="s">
        <v>147</v>
      </c>
      <c r="C152" s="316">
        <v>305.44</v>
      </c>
      <c r="D152" s="317"/>
      <c r="E152" s="317"/>
      <c r="F152" s="307">
        <f t="shared" si="13"/>
        <v>0</v>
      </c>
      <c r="G152" s="304">
        <f t="shared" si="14"/>
        <v>0</v>
      </c>
    </row>
    <row r="153" spans="1:7" s="16" customFormat="1" ht="20.100000000000001" customHeight="1">
      <c r="A153" s="315"/>
      <c r="B153" s="316" t="s">
        <v>148</v>
      </c>
      <c r="C153" s="316">
        <v>747.44</v>
      </c>
      <c r="D153" s="317"/>
      <c r="E153" s="317"/>
      <c r="F153" s="307">
        <f t="shared" si="13"/>
        <v>0</v>
      </c>
      <c r="G153" s="304">
        <f t="shared" si="14"/>
        <v>0</v>
      </c>
    </row>
    <row r="154" spans="1:7" s="16" customFormat="1" ht="20.100000000000001" customHeight="1">
      <c r="A154" s="297">
        <v>13</v>
      </c>
      <c r="B154" s="298" t="s">
        <v>170</v>
      </c>
      <c r="C154" s="305">
        <f>SUM(C155)</f>
        <v>23475.1</v>
      </c>
      <c r="D154" s="305">
        <f t="shared" ref="D154:E154" si="15">SUM(D155)</f>
        <v>0</v>
      </c>
      <c r="E154" s="305">
        <f t="shared" si="15"/>
        <v>0</v>
      </c>
      <c r="F154" s="305">
        <f>SUM(D154:E154)</f>
        <v>0</v>
      </c>
      <c r="G154" s="296">
        <f t="shared" si="14"/>
        <v>0</v>
      </c>
    </row>
    <row r="155" spans="1:7" s="16" customFormat="1" ht="20.100000000000001" customHeight="1">
      <c r="A155" s="300"/>
      <c r="B155" s="306" t="s">
        <v>171</v>
      </c>
      <c r="C155" s="318">
        <v>23475.1</v>
      </c>
      <c r="D155" s="319"/>
      <c r="E155" s="319"/>
      <c r="F155" s="307">
        <f>SUM(D155:E155)</f>
        <v>0</v>
      </c>
      <c r="G155" s="304">
        <f t="shared" si="14"/>
        <v>0</v>
      </c>
    </row>
    <row r="156" spans="1:7" s="16" customFormat="1" ht="20.100000000000001" customHeight="1">
      <c r="A156" s="297">
        <v>14</v>
      </c>
      <c r="B156" s="298" t="s">
        <v>172</v>
      </c>
      <c r="C156" s="305">
        <f>SUM(C157:C159)</f>
        <v>1941.86</v>
      </c>
      <c r="D156" s="305">
        <f>SUM(D157:D159)</f>
        <v>0</v>
      </c>
      <c r="E156" s="305">
        <f>SUM(E157:E159)</f>
        <v>0</v>
      </c>
      <c r="F156" s="305">
        <f t="shared" ref="F156" si="16">SUM(D156:E156)</f>
        <v>0</v>
      </c>
      <c r="G156" s="296">
        <f t="shared" si="14"/>
        <v>0</v>
      </c>
    </row>
    <row r="157" spans="1:7" s="16" customFormat="1" ht="20.100000000000001" customHeight="1">
      <c r="A157" s="315"/>
      <c r="B157" s="304" t="s">
        <v>173</v>
      </c>
      <c r="C157" s="316">
        <v>1761.02</v>
      </c>
      <c r="D157" s="317"/>
      <c r="E157" s="317"/>
      <c r="F157" s="307">
        <f>SUM(D157:E157)</f>
        <v>0</v>
      </c>
      <c r="G157" s="304">
        <f t="shared" si="14"/>
        <v>0</v>
      </c>
    </row>
    <row r="158" spans="1:7" s="16" customFormat="1" ht="20.100000000000001" customHeight="1">
      <c r="A158" s="315"/>
      <c r="B158" s="304" t="s">
        <v>174</v>
      </c>
      <c r="C158" s="316">
        <v>150.04</v>
      </c>
      <c r="D158" s="317"/>
      <c r="E158" s="317"/>
      <c r="F158" s="307">
        <f t="shared" ref="F158:F174" si="17">SUM(D158:E158)</f>
        <v>0</v>
      </c>
      <c r="G158" s="304">
        <f t="shared" si="14"/>
        <v>0</v>
      </c>
    </row>
    <row r="159" spans="1:7" s="16" customFormat="1" ht="20.100000000000001" customHeight="1">
      <c r="A159" s="315"/>
      <c r="B159" s="304" t="s">
        <v>175</v>
      </c>
      <c r="C159" s="316">
        <v>30.8</v>
      </c>
      <c r="D159" s="317"/>
      <c r="E159" s="317"/>
      <c r="F159" s="307">
        <f t="shared" si="17"/>
        <v>0</v>
      </c>
      <c r="G159" s="304">
        <f t="shared" si="14"/>
        <v>0</v>
      </c>
    </row>
    <row r="160" spans="1:7" s="16" customFormat="1" ht="20.100000000000001" customHeight="1">
      <c r="A160" s="297">
        <v>15</v>
      </c>
      <c r="B160" s="298" t="s">
        <v>176</v>
      </c>
      <c r="C160" s="305">
        <f>SUM(C161:C165)</f>
        <v>1844.3600000000001</v>
      </c>
      <c r="D160" s="305">
        <f t="shared" ref="D160:E160" si="18">SUM(D161:D165)</f>
        <v>0</v>
      </c>
      <c r="E160" s="305">
        <f t="shared" si="18"/>
        <v>0</v>
      </c>
      <c r="F160" s="305">
        <f t="shared" si="17"/>
        <v>0</v>
      </c>
      <c r="G160" s="296">
        <f t="shared" si="14"/>
        <v>0</v>
      </c>
    </row>
    <row r="161" spans="1:7" s="16" customFormat="1" ht="20.100000000000001" customHeight="1">
      <c r="A161" s="315"/>
      <c r="B161" s="304" t="s">
        <v>177</v>
      </c>
      <c r="C161" s="316">
        <v>601.9</v>
      </c>
      <c r="D161" s="317"/>
      <c r="E161" s="317"/>
      <c r="F161" s="307">
        <f t="shared" si="17"/>
        <v>0</v>
      </c>
      <c r="G161" s="304">
        <f t="shared" si="14"/>
        <v>0</v>
      </c>
    </row>
    <row r="162" spans="1:7" s="16" customFormat="1" ht="20.100000000000001" customHeight="1">
      <c r="A162" s="315"/>
      <c r="B162" s="304" t="s">
        <v>178</v>
      </c>
      <c r="C162" s="316">
        <v>377.58</v>
      </c>
      <c r="D162" s="317"/>
      <c r="E162" s="317"/>
      <c r="F162" s="307">
        <f t="shared" si="17"/>
        <v>0</v>
      </c>
      <c r="G162" s="304">
        <f t="shared" si="14"/>
        <v>0</v>
      </c>
    </row>
    <row r="163" spans="1:7" s="16" customFormat="1" ht="20.100000000000001" customHeight="1">
      <c r="A163" s="315"/>
      <c r="B163" s="304" t="s">
        <v>179</v>
      </c>
      <c r="C163" s="316">
        <v>47.41</v>
      </c>
      <c r="D163" s="317"/>
      <c r="E163" s="317"/>
      <c r="F163" s="307">
        <f t="shared" si="17"/>
        <v>0</v>
      </c>
      <c r="G163" s="304">
        <f t="shared" si="14"/>
        <v>0</v>
      </c>
    </row>
    <row r="164" spans="1:7" s="16" customFormat="1" ht="20.100000000000001" customHeight="1">
      <c r="A164" s="315"/>
      <c r="B164" s="308" t="s">
        <v>180</v>
      </c>
      <c r="C164" s="316">
        <v>162.59</v>
      </c>
      <c r="D164" s="317"/>
      <c r="E164" s="317"/>
      <c r="F164" s="307">
        <f t="shared" si="17"/>
        <v>0</v>
      </c>
      <c r="G164" s="304">
        <f t="shared" si="14"/>
        <v>0</v>
      </c>
    </row>
    <row r="165" spans="1:7" s="16" customFormat="1" ht="20.100000000000001" customHeight="1">
      <c r="A165" s="315"/>
      <c r="B165" s="304" t="s">
        <v>181</v>
      </c>
      <c r="C165" s="316">
        <v>654.88</v>
      </c>
      <c r="D165" s="317"/>
      <c r="E165" s="317"/>
      <c r="F165" s="307">
        <f t="shared" si="17"/>
        <v>0</v>
      </c>
      <c r="G165" s="304">
        <f t="shared" si="14"/>
        <v>0</v>
      </c>
    </row>
    <row r="166" spans="1:7" s="16" customFormat="1" ht="20.100000000000001" customHeight="1">
      <c r="A166" s="297">
        <v>16</v>
      </c>
      <c r="B166" s="298" t="s">
        <v>182</v>
      </c>
      <c r="C166" s="305">
        <f>SUM(C167:C174)</f>
        <v>7588.1599999999989</v>
      </c>
      <c r="D166" s="305">
        <f t="shared" ref="D166:E166" si="19">SUM(D167:D174)</f>
        <v>0</v>
      </c>
      <c r="E166" s="305">
        <f t="shared" si="19"/>
        <v>0</v>
      </c>
      <c r="F166" s="305">
        <f t="shared" si="17"/>
        <v>0</v>
      </c>
      <c r="G166" s="296">
        <f t="shared" si="14"/>
        <v>0</v>
      </c>
    </row>
    <row r="167" spans="1:7" s="16" customFormat="1" ht="20.100000000000001" customHeight="1">
      <c r="A167" s="315"/>
      <c r="B167" s="304" t="s">
        <v>183</v>
      </c>
      <c r="C167" s="316">
        <v>1260.46</v>
      </c>
      <c r="D167" s="317"/>
      <c r="E167" s="317"/>
      <c r="F167" s="307">
        <f t="shared" si="17"/>
        <v>0</v>
      </c>
      <c r="G167" s="304">
        <f t="shared" si="14"/>
        <v>0</v>
      </c>
    </row>
    <row r="168" spans="1:7" s="16" customFormat="1" ht="20.100000000000001" customHeight="1">
      <c r="A168" s="315"/>
      <c r="B168" s="304" t="s">
        <v>184</v>
      </c>
      <c r="C168" s="316">
        <v>3867.44</v>
      </c>
      <c r="D168" s="317"/>
      <c r="E168" s="317"/>
      <c r="F168" s="307">
        <f t="shared" si="17"/>
        <v>0</v>
      </c>
      <c r="G168" s="304">
        <f t="shared" si="14"/>
        <v>0</v>
      </c>
    </row>
    <row r="169" spans="1:7" s="16" customFormat="1" ht="20.100000000000001" customHeight="1">
      <c r="A169" s="315"/>
      <c r="B169" s="304" t="s">
        <v>185</v>
      </c>
      <c r="C169" s="316">
        <v>551.57000000000005</v>
      </c>
      <c r="D169" s="317"/>
      <c r="E169" s="317"/>
      <c r="F169" s="307">
        <f t="shared" si="17"/>
        <v>0</v>
      </c>
      <c r="G169" s="304">
        <f t="shared" si="14"/>
        <v>0</v>
      </c>
    </row>
    <row r="170" spans="1:7" s="16" customFormat="1" ht="20.100000000000001" customHeight="1">
      <c r="A170" s="315"/>
      <c r="B170" s="304" t="s">
        <v>186</v>
      </c>
      <c r="C170" s="316">
        <v>362.39</v>
      </c>
      <c r="D170" s="317"/>
      <c r="E170" s="317"/>
      <c r="F170" s="307">
        <f t="shared" si="17"/>
        <v>0</v>
      </c>
      <c r="G170" s="304">
        <f t="shared" si="14"/>
        <v>0</v>
      </c>
    </row>
    <row r="171" spans="1:7" s="16" customFormat="1" ht="20.100000000000001" customHeight="1">
      <c r="A171" s="315"/>
      <c r="B171" s="304" t="s">
        <v>187</v>
      </c>
      <c r="C171" s="316">
        <v>244.4</v>
      </c>
      <c r="D171" s="317"/>
      <c r="E171" s="317"/>
      <c r="F171" s="307">
        <f t="shared" si="17"/>
        <v>0</v>
      </c>
      <c r="G171" s="304">
        <f t="shared" si="14"/>
        <v>0</v>
      </c>
    </row>
    <row r="172" spans="1:7" s="16" customFormat="1" ht="20.100000000000001" customHeight="1">
      <c r="A172" s="315"/>
      <c r="B172" s="304" t="s">
        <v>188</v>
      </c>
      <c r="C172" s="316">
        <v>1011.1</v>
      </c>
      <c r="D172" s="317"/>
      <c r="E172" s="317"/>
      <c r="F172" s="307">
        <f t="shared" si="17"/>
        <v>0</v>
      </c>
      <c r="G172" s="304">
        <f t="shared" si="14"/>
        <v>0</v>
      </c>
    </row>
    <row r="173" spans="1:7" s="16" customFormat="1" ht="20.100000000000001" customHeight="1">
      <c r="A173" s="315"/>
      <c r="B173" s="304" t="s">
        <v>189</v>
      </c>
      <c r="C173" s="316">
        <v>185.94</v>
      </c>
      <c r="D173" s="317"/>
      <c r="E173" s="317"/>
      <c r="F173" s="307">
        <f t="shared" si="17"/>
        <v>0</v>
      </c>
      <c r="G173" s="304">
        <f t="shared" si="14"/>
        <v>0</v>
      </c>
    </row>
    <row r="174" spans="1:7" s="16" customFormat="1" ht="20.100000000000001" customHeight="1">
      <c r="A174" s="315"/>
      <c r="B174" s="304" t="s">
        <v>190</v>
      </c>
      <c r="C174" s="316">
        <v>104.86</v>
      </c>
      <c r="D174" s="317"/>
      <c r="E174" s="317"/>
      <c r="F174" s="307">
        <f t="shared" si="17"/>
        <v>0</v>
      </c>
      <c r="G174" s="304">
        <f t="shared" si="14"/>
        <v>0</v>
      </c>
    </row>
    <row r="175" spans="1:7" s="16" customFormat="1" ht="20.100000000000001" customHeight="1">
      <c r="A175" s="297">
        <v>18</v>
      </c>
      <c r="B175" s="298" t="s">
        <v>191</v>
      </c>
      <c r="C175" s="305">
        <f>SUM(C176:C180)</f>
        <v>1442.15</v>
      </c>
      <c r="D175" s="305">
        <f t="shared" ref="D175:E175" si="20">SUM(D176:D180)</f>
        <v>0</v>
      </c>
      <c r="E175" s="305">
        <f t="shared" si="20"/>
        <v>0</v>
      </c>
      <c r="F175" s="305">
        <f t="shared" ref="F175:F190" si="21">SUM(D175:E175)</f>
        <v>0</v>
      </c>
      <c r="G175" s="296">
        <f t="shared" si="14"/>
        <v>0</v>
      </c>
    </row>
    <row r="176" spans="1:7" s="16" customFormat="1" ht="20.100000000000001" customHeight="1">
      <c r="A176" s="315"/>
      <c r="B176" s="304" t="s">
        <v>192</v>
      </c>
      <c r="C176" s="316">
        <v>440.69</v>
      </c>
      <c r="D176" s="317"/>
      <c r="E176" s="317"/>
      <c r="F176" s="307">
        <f t="shared" si="21"/>
        <v>0</v>
      </c>
      <c r="G176" s="304">
        <f t="shared" si="14"/>
        <v>0</v>
      </c>
    </row>
    <row r="177" spans="1:7" s="16" customFormat="1" ht="20.100000000000001" customHeight="1">
      <c r="A177" s="315"/>
      <c r="B177" s="304" t="s">
        <v>193</v>
      </c>
      <c r="C177" s="316">
        <v>83.21</v>
      </c>
      <c r="D177" s="317"/>
      <c r="E177" s="317"/>
      <c r="F177" s="307">
        <f t="shared" si="21"/>
        <v>0</v>
      </c>
      <c r="G177" s="304">
        <f t="shared" si="14"/>
        <v>0</v>
      </c>
    </row>
    <row r="178" spans="1:7" s="16" customFormat="1" ht="20.100000000000001" customHeight="1">
      <c r="A178" s="315"/>
      <c r="B178" s="304" t="s">
        <v>194</v>
      </c>
      <c r="C178" s="316">
        <v>58.99</v>
      </c>
      <c r="D178" s="317"/>
      <c r="E178" s="317"/>
      <c r="F178" s="307">
        <f t="shared" si="21"/>
        <v>0</v>
      </c>
      <c r="G178" s="304">
        <f t="shared" si="14"/>
        <v>0</v>
      </c>
    </row>
    <row r="179" spans="1:7" s="16" customFormat="1" ht="20.100000000000001" customHeight="1">
      <c r="A179" s="315"/>
      <c r="B179" s="304" t="s">
        <v>195</v>
      </c>
      <c r="C179" s="316">
        <v>290.08</v>
      </c>
      <c r="D179" s="317"/>
      <c r="E179" s="317"/>
      <c r="F179" s="307">
        <f t="shared" si="21"/>
        <v>0</v>
      </c>
      <c r="G179" s="304">
        <f t="shared" si="14"/>
        <v>0</v>
      </c>
    </row>
    <row r="180" spans="1:7" s="16" customFormat="1" ht="20.100000000000001" customHeight="1">
      <c r="A180" s="315"/>
      <c r="B180" s="304" t="s">
        <v>196</v>
      </c>
      <c r="C180" s="316">
        <v>569.17999999999995</v>
      </c>
      <c r="D180" s="317"/>
      <c r="E180" s="317"/>
      <c r="F180" s="307">
        <f t="shared" si="21"/>
        <v>0</v>
      </c>
      <c r="G180" s="304">
        <f t="shared" si="14"/>
        <v>0</v>
      </c>
    </row>
    <row r="181" spans="1:7" s="16" customFormat="1" ht="20.100000000000001" customHeight="1">
      <c r="A181" s="297">
        <v>20</v>
      </c>
      <c r="B181" s="298" t="s">
        <v>365</v>
      </c>
      <c r="C181" s="305">
        <f>SUM(C182:C189)</f>
        <v>5234.51</v>
      </c>
      <c r="D181" s="305">
        <f>SUM(D182:D189)</f>
        <v>0</v>
      </c>
      <c r="E181" s="305">
        <f>SUM(E182:E189)</f>
        <v>0</v>
      </c>
      <c r="F181" s="305">
        <f t="shared" si="21"/>
        <v>0</v>
      </c>
      <c r="G181" s="296">
        <f t="shared" si="14"/>
        <v>0</v>
      </c>
    </row>
    <row r="182" spans="1:7" s="16" customFormat="1" ht="20.100000000000001" customHeight="1">
      <c r="A182" s="315"/>
      <c r="B182" s="304" t="s">
        <v>366</v>
      </c>
      <c r="C182" s="316">
        <v>4457.68</v>
      </c>
      <c r="D182" s="317"/>
      <c r="E182" s="317"/>
      <c r="F182" s="307">
        <f t="shared" si="21"/>
        <v>0</v>
      </c>
      <c r="G182" s="304">
        <f t="shared" si="14"/>
        <v>0</v>
      </c>
    </row>
    <row r="183" spans="1:7" s="16" customFormat="1" ht="20.100000000000001" customHeight="1">
      <c r="A183" s="315"/>
      <c r="B183" s="304" t="s">
        <v>197</v>
      </c>
      <c r="C183" s="316">
        <v>51.89</v>
      </c>
      <c r="D183" s="317"/>
      <c r="E183" s="317"/>
      <c r="F183" s="307">
        <f t="shared" si="21"/>
        <v>0</v>
      </c>
      <c r="G183" s="304">
        <f t="shared" si="14"/>
        <v>0</v>
      </c>
    </row>
    <row r="184" spans="1:7" s="16" customFormat="1" ht="20.100000000000001" customHeight="1">
      <c r="A184" s="315"/>
      <c r="B184" s="304" t="s">
        <v>198</v>
      </c>
      <c r="C184" s="316">
        <v>192.29</v>
      </c>
      <c r="D184" s="317"/>
      <c r="E184" s="317"/>
      <c r="F184" s="307">
        <f t="shared" si="21"/>
        <v>0</v>
      </c>
      <c r="G184" s="304">
        <f t="shared" si="14"/>
        <v>0</v>
      </c>
    </row>
    <row r="185" spans="1:7" s="16" customFormat="1" ht="20.100000000000001" customHeight="1">
      <c r="A185" s="315"/>
      <c r="B185" s="304" t="s">
        <v>199</v>
      </c>
      <c r="C185" s="316">
        <v>277.06</v>
      </c>
      <c r="D185" s="317"/>
      <c r="E185" s="317"/>
      <c r="F185" s="307">
        <f t="shared" si="21"/>
        <v>0</v>
      </c>
      <c r="G185" s="304">
        <f t="shared" si="14"/>
        <v>0</v>
      </c>
    </row>
    <row r="186" spans="1:7" s="16" customFormat="1" ht="20.100000000000001" customHeight="1">
      <c r="A186" s="315"/>
      <c r="B186" s="304" t="s">
        <v>200</v>
      </c>
      <c r="C186" s="316">
        <v>140.49</v>
      </c>
      <c r="D186" s="317"/>
      <c r="E186" s="317"/>
      <c r="F186" s="307">
        <f t="shared" si="21"/>
        <v>0</v>
      </c>
      <c r="G186" s="304">
        <f t="shared" si="14"/>
        <v>0</v>
      </c>
    </row>
    <row r="187" spans="1:7" s="16" customFormat="1" ht="20.100000000000001" customHeight="1">
      <c r="A187" s="315"/>
      <c r="B187" s="304" t="s">
        <v>201</v>
      </c>
      <c r="C187" s="316">
        <v>19.53</v>
      </c>
      <c r="D187" s="317"/>
      <c r="E187" s="317"/>
      <c r="F187" s="307">
        <f t="shared" si="21"/>
        <v>0</v>
      </c>
      <c r="G187" s="304">
        <f t="shared" si="14"/>
        <v>0</v>
      </c>
    </row>
    <row r="188" spans="1:7" s="16" customFormat="1" ht="20.100000000000001" customHeight="1">
      <c r="A188" s="315"/>
      <c r="B188" s="304" t="s">
        <v>202</v>
      </c>
      <c r="C188" s="316">
        <v>66.91</v>
      </c>
      <c r="D188" s="317"/>
      <c r="E188" s="317"/>
      <c r="F188" s="307">
        <f t="shared" si="21"/>
        <v>0</v>
      </c>
      <c r="G188" s="304">
        <f t="shared" si="14"/>
        <v>0</v>
      </c>
    </row>
    <row r="189" spans="1:7" s="16" customFormat="1" ht="20.100000000000001" customHeight="1">
      <c r="A189" s="315"/>
      <c r="B189" s="304" t="s">
        <v>203</v>
      </c>
      <c r="C189" s="316">
        <v>28.66</v>
      </c>
      <c r="D189" s="317"/>
      <c r="E189" s="317"/>
      <c r="F189" s="307">
        <f t="shared" si="21"/>
        <v>0</v>
      </c>
      <c r="G189" s="304">
        <f t="shared" si="14"/>
        <v>0</v>
      </c>
    </row>
    <row r="190" spans="1:7" s="16" customFormat="1" ht="20.100000000000001" customHeight="1">
      <c r="A190" s="297">
        <v>21</v>
      </c>
      <c r="B190" s="298" t="s">
        <v>204</v>
      </c>
      <c r="C190" s="305">
        <f>SUM(C191:C194)</f>
        <v>704.14</v>
      </c>
      <c r="D190" s="305">
        <f>SUM(D191:D194)</f>
        <v>0</v>
      </c>
      <c r="E190" s="305">
        <f>SUM(E191:E194)</f>
        <v>0</v>
      </c>
      <c r="F190" s="305">
        <f t="shared" si="21"/>
        <v>0</v>
      </c>
      <c r="G190" s="296">
        <f t="shared" si="14"/>
        <v>0</v>
      </c>
    </row>
    <row r="191" spans="1:7" s="16" customFormat="1" ht="20.100000000000001" customHeight="1">
      <c r="A191" s="315"/>
      <c r="B191" s="304" t="s">
        <v>205</v>
      </c>
      <c r="C191" s="316">
        <v>274.95</v>
      </c>
      <c r="D191" s="317"/>
      <c r="E191" s="317"/>
      <c r="F191" s="307">
        <f>SUM(D191:E191)</f>
        <v>0</v>
      </c>
      <c r="G191" s="304">
        <f t="shared" si="14"/>
        <v>0</v>
      </c>
    </row>
    <row r="192" spans="1:7" s="16" customFormat="1" ht="20.100000000000001" customHeight="1">
      <c r="A192" s="315"/>
      <c r="B192" s="304" t="s">
        <v>206</v>
      </c>
      <c r="C192" s="316">
        <v>11.6</v>
      </c>
      <c r="D192" s="317"/>
      <c r="E192" s="317"/>
      <c r="F192" s="307">
        <f t="shared" ref="F192:F242" si="22">SUM(D192:E192)</f>
        <v>0</v>
      </c>
      <c r="G192" s="304">
        <f t="shared" si="14"/>
        <v>0</v>
      </c>
    </row>
    <row r="193" spans="1:7" s="16" customFormat="1" ht="20.100000000000001" customHeight="1">
      <c r="A193" s="315"/>
      <c r="B193" s="304" t="s">
        <v>207</v>
      </c>
      <c r="C193" s="316">
        <v>172.92</v>
      </c>
      <c r="D193" s="317"/>
      <c r="E193" s="317"/>
      <c r="F193" s="307">
        <f t="shared" si="22"/>
        <v>0</v>
      </c>
      <c r="G193" s="304">
        <f t="shared" si="14"/>
        <v>0</v>
      </c>
    </row>
    <row r="194" spans="1:7" s="16" customFormat="1" ht="20.100000000000001" customHeight="1">
      <c r="A194" s="315"/>
      <c r="B194" s="304" t="s">
        <v>208</v>
      </c>
      <c r="C194" s="316">
        <v>244.67</v>
      </c>
      <c r="D194" s="317"/>
      <c r="E194" s="317"/>
      <c r="F194" s="307">
        <f t="shared" si="22"/>
        <v>0</v>
      </c>
      <c r="G194" s="304">
        <f t="shared" si="14"/>
        <v>0</v>
      </c>
    </row>
    <row r="195" spans="1:7" s="16" customFormat="1" ht="20.100000000000001" customHeight="1">
      <c r="A195" s="297">
        <v>25</v>
      </c>
      <c r="B195" s="298" t="s">
        <v>367</v>
      </c>
      <c r="C195" s="305">
        <f>SUM(C196)</f>
        <v>40114.68</v>
      </c>
      <c r="D195" s="305">
        <f t="shared" ref="D195:E195" si="23">SUM(D196)</f>
        <v>0</v>
      </c>
      <c r="E195" s="305">
        <f t="shared" si="23"/>
        <v>0</v>
      </c>
      <c r="F195" s="305">
        <f t="shared" si="22"/>
        <v>0</v>
      </c>
      <c r="G195" s="296">
        <f t="shared" si="14"/>
        <v>0</v>
      </c>
    </row>
    <row r="196" spans="1:7" s="16" customFormat="1" ht="20.100000000000001" customHeight="1">
      <c r="A196" s="315"/>
      <c r="B196" s="304" t="s">
        <v>282</v>
      </c>
      <c r="C196" s="316">
        <v>40114.68</v>
      </c>
      <c r="D196" s="317"/>
      <c r="E196" s="317"/>
      <c r="F196" s="307">
        <f t="shared" si="22"/>
        <v>0</v>
      </c>
      <c r="G196" s="304">
        <f t="shared" si="14"/>
        <v>0</v>
      </c>
    </row>
    <row r="197" spans="1:7" s="16" customFormat="1" ht="20.100000000000001" customHeight="1">
      <c r="A197" s="297">
        <v>27</v>
      </c>
      <c r="B197" s="298" t="s">
        <v>209</v>
      </c>
      <c r="C197" s="305">
        <f>SUM(C198)</f>
        <v>1315.78</v>
      </c>
      <c r="D197" s="305">
        <f t="shared" ref="D197:E197" si="24">SUM(D198)</f>
        <v>0</v>
      </c>
      <c r="E197" s="305">
        <f t="shared" si="24"/>
        <v>0</v>
      </c>
      <c r="F197" s="305">
        <f t="shared" si="22"/>
        <v>0</v>
      </c>
      <c r="G197" s="296">
        <f t="shared" si="14"/>
        <v>0</v>
      </c>
    </row>
    <row r="198" spans="1:7" s="17" customFormat="1" ht="20.100000000000001" customHeight="1">
      <c r="A198" s="315"/>
      <c r="B198" s="304" t="s">
        <v>210</v>
      </c>
      <c r="C198" s="316">
        <v>1315.78</v>
      </c>
      <c r="D198" s="317"/>
      <c r="E198" s="317"/>
      <c r="F198" s="307">
        <f t="shared" si="22"/>
        <v>0</v>
      </c>
      <c r="G198" s="304">
        <f t="shared" si="14"/>
        <v>0</v>
      </c>
    </row>
    <row r="199" spans="1:7" s="17" customFormat="1" ht="20.100000000000001" customHeight="1">
      <c r="A199" s="297">
        <v>31</v>
      </c>
      <c r="B199" s="298" t="s">
        <v>211</v>
      </c>
      <c r="C199" s="305">
        <f>SUM(C200)</f>
        <v>539.29</v>
      </c>
      <c r="D199" s="305">
        <f t="shared" ref="D199:E199" si="25">SUM(D200)</f>
        <v>0</v>
      </c>
      <c r="E199" s="305">
        <f t="shared" si="25"/>
        <v>0</v>
      </c>
      <c r="F199" s="305">
        <f t="shared" si="22"/>
        <v>0</v>
      </c>
      <c r="G199" s="296">
        <f t="shared" si="14"/>
        <v>0</v>
      </c>
    </row>
    <row r="200" spans="1:7" s="17" customFormat="1" ht="20.100000000000001" customHeight="1">
      <c r="A200" s="315"/>
      <c r="B200" s="304" t="s">
        <v>212</v>
      </c>
      <c r="C200" s="316">
        <v>539.29</v>
      </c>
      <c r="D200" s="317"/>
      <c r="E200" s="317"/>
      <c r="F200" s="307">
        <f t="shared" si="22"/>
        <v>0</v>
      </c>
      <c r="G200" s="304">
        <f t="shared" si="14"/>
        <v>0</v>
      </c>
    </row>
    <row r="201" spans="1:7" s="16" customFormat="1" ht="20.100000000000001" customHeight="1">
      <c r="A201" s="297">
        <v>33</v>
      </c>
      <c r="B201" s="298" t="s">
        <v>213</v>
      </c>
      <c r="C201" s="305">
        <f>SUM(C202:C204)</f>
        <v>428565.74</v>
      </c>
      <c r="D201" s="305">
        <f t="shared" ref="D201:E201" si="26">SUM(D202:D204)</f>
        <v>0</v>
      </c>
      <c r="E201" s="305">
        <f t="shared" si="26"/>
        <v>0</v>
      </c>
      <c r="F201" s="305">
        <f t="shared" si="22"/>
        <v>0</v>
      </c>
      <c r="G201" s="296">
        <f t="shared" si="14"/>
        <v>0</v>
      </c>
    </row>
    <row r="202" spans="1:7" s="16" customFormat="1" ht="20.100000000000001" customHeight="1">
      <c r="A202" s="315"/>
      <c r="B202" s="304" t="s">
        <v>214</v>
      </c>
      <c r="C202" s="316">
        <v>64522.92</v>
      </c>
      <c r="D202" s="317"/>
      <c r="E202" s="317"/>
      <c r="F202" s="307">
        <f t="shared" si="22"/>
        <v>0</v>
      </c>
      <c r="G202" s="304">
        <f t="shared" si="14"/>
        <v>0</v>
      </c>
    </row>
    <row r="203" spans="1:7" s="17" customFormat="1" ht="20.100000000000001" customHeight="1">
      <c r="A203" s="315"/>
      <c r="B203" s="320" t="s">
        <v>215</v>
      </c>
      <c r="C203" s="316">
        <v>357962.54</v>
      </c>
      <c r="D203" s="317"/>
      <c r="E203" s="317"/>
      <c r="F203" s="307">
        <f t="shared" si="22"/>
        <v>0</v>
      </c>
      <c r="G203" s="304">
        <f t="shared" si="14"/>
        <v>0</v>
      </c>
    </row>
    <row r="204" spans="1:7" s="17" customFormat="1" ht="20.100000000000001" customHeight="1">
      <c r="A204" s="315"/>
      <c r="B204" s="320" t="s">
        <v>216</v>
      </c>
      <c r="C204" s="316">
        <v>6080.28</v>
      </c>
      <c r="D204" s="317"/>
      <c r="E204" s="317"/>
      <c r="F204" s="307">
        <f t="shared" si="22"/>
        <v>0</v>
      </c>
      <c r="G204" s="304">
        <f t="shared" si="14"/>
        <v>0</v>
      </c>
    </row>
    <row r="205" spans="1:7" s="17" customFormat="1" ht="20.100000000000001" customHeight="1">
      <c r="A205" s="297">
        <v>36</v>
      </c>
      <c r="B205" s="298" t="s">
        <v>416</v>
      </c>
      <c r="C205" s="305">
        <f>SUM(C206:C214)</f>
        <v>30994.040000000005</v>
      </c>
      <c r="D205" s="305">
        <f>SUM(D206:D214)</f>
        <v>0</v>
      </c>
      <c r="E205" s="305">
        <f>SUM(E206:E214)</f>
        <v>0</v>
      </c>
      <c r="F205" s="305">
        <f t="shared" si="22"/>
        <v>0</v>
      </c>
      <c r="G205" s="296">
        <f t="shared" si="14"/>
        <v>0</v>
      </c>
    </row>
    <row r="206" spans="1:7" s="17" customFormat="1" ht="20.100000000000001" customHeight="1">
      <c r="A206" s="315"/>
      <c r="B206" s="304" t="s">
        <v>417</v>
      </c>
      <c r="C206" s="316">
        <v>1088.72</v>
      </c>
      <c r="D206" s="317"/>
      <c r="E206" s="317"/>
      <c r="F206" s="307">
        <f t="shared" ref="F206:F214" si="27">SUM(D206:E206)</f>
        <v>0</v>
      </c>
      <c r="G206" s="304">
        <f t="shared" si="14"/>
        <v>0</v>
      </c>
    </row>
    <row r="207" spans="1:7" s="17" customFormat="1" ht="20.100000000000001" customHeight="1">
      <c r="A207" s="315"/>
      <c r="B207" s="304" t="s">
        <v>412</v>
      </c>
      <c r="C207" s="316">
        <v>18353.36</v>
      </c>
      <c r="D207" s="317"/>
      <c r="E207" s="317"/>
      <c r="F207" s="307">
        <f>SUM(D207:E207)</f>
        <v>0</v>
      </c>
      <c r="G207" s="304">
        <f>F207/C207*100</f>
        <v>0</v>
      </c>
    </row>
    <row r="208" spans="1:7" s="17" customFormat="1" ht="20.100000000000001" customHeight="1">
      <c r="A208" s="315"/>
      <c r="B208" s="304" t="s">
        <v>413</v>
      </c>
      <c r="C208" s="316">
        <v>1594.93</v>
      </c>
      <c r="D208" s="317"/>
      <c r="E208" s="317"/>
      <c r="F208" s="307">
        <f>SUM(D208:E208)</f>
        <v>0</v>
      </c>
      <c r="G208" s="304">
        <f>F208/C208*100</f>
        <v>0</v>
      </c>
    </row>
    <row r="209" spans="1:7" s="17" customFormat="1" ht="20.100000000000001" customHeight="1">
      <c r="A209" s="315"/>
      <c r="B209" s="304" t="s">
        <v>39</v>
      </c>
      <c r="C209" s="316">
        <v>44.69</v>
      </c>
      <c r="D209" s="317"/>
      <c r="E209" s="317"/>
      <c r="F209" s="307">
        <f>SUM(D209:E209)</f>
        <v>0</v>
      </c>
      <c r="G209" s="304">
        <f>F209/C209*100</f>
        <v>0</v>
      </c>
    </row>
    <row r="210" spans="1:7" s="17" customFormat="1" ht="20.100000000000001" customHeight="1">
      <c r="A210" s="315"/>
      <c r="B210" s="304" t="s">
        <v>32</v>
      </c>
      <c r="C210" s="316">
        <v>4790.04</v>
      </c>
      <c r="D210" s="317"/>
      <c r="E210" s="317"/>
      <c r="F210" s="307">
        <f t="shared" si="27"/>
        <v>0</v>
      </c>
      <c r="G210" s="304">
        <f t="shared" ref="G210:G270" si="28">F210/C210*100</f>
        <v>0</v>
      </c>
    </row>
    <row r="211" spans="1:7" s="17" customFormat="1" ht="20.100000000000001" customHeight="1">
      <c r="A211" s="315"/>
      <c r="B211" s="304" t="s">
        <v>35</v>
      </c>
      <c r="C211" s="316">
        <v>65.95</v>
      </c>
      <c r="D211" s="317"/>
      <c r="E211" s="317"/>
      <c r="F211" s="307">
        <f t="shared" si="27"/>
        <v>0</v>
      </c>
      <c r="G211" s="304">
        <f t="shared" si="28"/>
        <v>0</v>
      </c>
    </row>
    <row r="212" spans="1:7" s="17" customFormat="1" ht="20.100000000000001" customHeight="1">
      <c r="A212" s="315"/>
      <c r="B212" s="304" t="s">
        <v>414</v>
      </c>
      <c r="C212" s="316">
        <v>1955.97</v>
      </c>
      <c r="D212" s="317"/>
      <c r="E212" s="317"/>
      <c r="F212" s="307">
        <f t="shared" si="27"/>
        <v>0</v>
      </c>
      <c r="G212" s="304">
        <f t="shared" si="28"/>
        <v>0</v>
      </c>
    </row>
    <row r="213" spans="1:7" s="16" customFormat="1" ht="20.100000000000001" customHeight="1">
      <c r="A213" s="315"/>
      <c r="B213" s="304" t="s">
        <v>42</v>
      </c>
      <c r="C213" s="316">
        <v>258.18</v>
      </c>
      <c r="D213" s="317"/>
      <c r="E213" s="317"/>
      <c r="F213" s="307">
        <f t="shared" si="27"/>
        <v>0</v>
      </c>
      <c r="G213" s="304">
        <f t="shared" si="28"/>
        <v>0</v>
      </c>
    </row>
    <row r="214" spans="1:7" s="16" customFormat="1" ht="20.100000000000001" customHeight="1">
      <c r="A214" s="315"/>
      <c r="B214" s="304" t="s">
        <v>418</v>
      </c>
      <c r="C214" s="316">
        <v>2842.2</v>
      </c>
      <c r="D214" s="317"/>
      <c r="E214" s="317"/>
      <c r="F214" s="307">
        <f t="shared" si="27"/>
        <v>0</v>
      </c>
      <c r="G214" s="304">
        <f t="shared" si="28"/>
        <v>0</v>
      </c>
    </row>
    <row r="215" spans="1:7" s="16" customFormat="1" ht="20.100000000000001" customHeight="1">
      <c r="A215" s="297">
        <v>37</v>
      </c>
      <c r="B215" s="298" t="s">
        <v>217</v>
      </c>
      <c r="C215" s="305">
        <f>SUM(C216)</f>
        <v>120.67</v>
      </c>
      <c r="D215" s="305">
        <f t="shared" ref="D215:E215" si="29">SUM(D216)</f>
        <v>0</v>
      </c>
      <c r="E215" s="305">
        <f t="shared" si="29"/>
        <v>0</v>
      </c>
      <c r="F215" s="305">
        <f t="shared" si="22"/>
        <v>0</v>
      </c>
      <c r="G215" s="296">
        <f t="shared" si="28"/>
        <v>0</v>
      </c>
    </row>
    <row r="216" spans="1:7" s="16" customFormat="1" ht="20.100000000000001" customHeight="1">
      <c r="A216" s="315"/>
      <c r="B216" s="304" t="s">
        <v>218</v>
      </c>
      <c r="C216" s="316">
        <v>120.67</v>
      </c>
      <c r="D216" s="317"/>
      <c r="E216" s="317"/>
      <c r="F216" s="307">
        <f t="shared" si="22"/>
        <v>0</v>
      </c>
      <c r="G216" s="304">
        <f t="shared" si="28"/>
        <v>0</v>
      </c>
    </row>
    <row r="217" spans="1:7" s="16" customFormat="1" ht="20.100000000000001" customHeight="1">
      <c r="A217" s="297">
        <v>38</v>
      </c>
      <c r="B217" s="298" t="s">
        <v>219</v>
      </c>
      <c r="C217" s="305">
        <f>SUM(C218:C242)</f>
        <v>6373.72</v>
      </c>
      <c r="D217" s="305">
        <f t="shared" ref="D217:E217" si="30">SUM(D218:D242)</f>
        <v>0</v>
      </c>
      <c r="E217" s="305">
        <f t="shared" si="30"/>
        <v>0</v>
      </c>
      <c r="F217" s="305">
        <f t="shared" si="22"/>
        <v>0</v>
      </c>
      <c r="G217" s="296">
        <f t="shared" si="28"/>
        <v>0</v>
      </c>
    </row>
    <row r="218" spans="1:7" s="16" customFormat="1" ht="20.100000000000001" customHeight="1">
      <c r="A218" s="315"/>
      <c r="B218" s="304" t="s">
        <v>368</v>
      </c>
      <c r="C218" s="316">
        <v>47.94</v>
      </c>
      <c r="D218" s="317"/>
      <c r="E218" s="317"/>
      <c r="F218" s="307">
        <f t="shared" si="22"/>
        <v>0</v>
      </c>
      <c r="G218" s="304">
        <f t="shared" si="28"/>
        <v>0</v>
      </c>
    </row>
    <row r="219" spans="1:7" s="16" customFormat="1" ht="20.100000000000001" customHeight="1">
      <c r="A219" s="315"/>
      <c r="B219" s="304" t="s">
        <v>220</v>
      </c>
      <c r="C219" s="316">
        <v>148.33000000000001</v>
      </c>
      <c r="D219" s="317"/>
      <c r="E219" s="317"/>
      <c r="F219" s="307">
        <f t="shared" si="22"/>
        <v>0</v>
      </c>
      <c r="G219" s="304">
        <f t="shared" si="28"/>
        <v>0</v>
      </c>
    </row>
    <row r="220" spans="1:7" s="16" customFormat="1" ht="20.100000000000001" customHeight="1">
      <c r="A220" s="315"/>
      <c r="B220" s="304" t="s">
        <v>221</v>
      </c>
      <c r="C220" s="316">
        <v>151.80000000000001</v>
      </c>
      <c r="D220" s="317"/>
      <c r="E220" s="317"/>
      <c r="F220" s="307">
        <f t="shared" si="22"/>
        <v>0</v>
      </c>
      <c r="G220" s="304">
        <f t="shared" si="28"/>
        <v>0</v>
      </c>
    </row>
    <row r="221" spans="1:7" s="16" customFormat="1" ht="20.100000000000001" customHeight="1">
      <c r="A221" s="315"/>
      <c r="B221" s="304" t="s">
        <v>222</v>
      </c>
      <c r="C221" s="316">
        <v>126.59</v>
      </c>
      <c r="D221" s="317"/>
      <c r="E221" s="317"/>
      <c r="F221" s="307">
        <f t="shared" si="22"/>
        <v>0</v>
      </c>
      <c r="G221" s="304">
        <f t="shared" si="28"/>
        <v>0</v>
      </c>
    </row>
    <row r="222" spans="1:7" s="16" customFormat="1" ht="20.100000000000001" customHeight="1">
      <c r="A222" s="315"/>
      <c r="B222" s="304" t="s">
        <v>223</v>
      </c>
      <c r="C222" s="316">
        <v>140.44</v>
      </c>
      <c r="D222" s="317"/>
      <c r="E222" s="317"/>
      <c r="F222" s="307">
        <f t="shared" si="22"/>
        <v>0</v>
      </c>
      <c r="G222" s="304">
        <f t="shared" si="28"/>
        <v>0</v>
      </c>
    </row>
    <row r="223" spans="1:7" s="16" customFormat="1" ht="20.100000000000001" customHeight="1">
      <c r="A223" s="315"/>
      <c r="B223" s="304" t="s">
        <v>224</v>
      </c>
      <c r="C223" s="316">
        <v>90.71</v>
      </c>
      <c r="D223" s="317"/>
      <c r="E223" s="317"/>
      <c r="F223" s="307">
        <f t="shared" si="22"/>
        <v>0</v>
      </c>
      <c r="G223" s="304">
        <f t="shared" si="28"/>
        <v>0</v>
      </c>
    </row>
    <row r="224" spans="1:7" s="16" customFormat="1" ht="20.100000000000001" customHeight="1">
      <c r="A224" s="315"/>
      <c r="B224" s="304" t="s">
        <v>225</v>
      </c>
      <c r="C224" s="316">
        <v>271.95999999999998</v>
      </c>
      <c r="D224" s="317"/>
      <c r="E224" s="317"/>
      <c r="F224" s="307">
        <f t="shared" si="22"/>
        <v>0</v>
      </c>
      <c r="G224" s="304">
        <f t="shared" si="28"/>
        <v>0</v>
      </c>
    </row>
    <row r="225" spans="1:7" s="16" customFormat="1" ht="20.100000000000001" customHeight="1">
      <c r="A225" s="315"/>
      <c r="B225" s="304" t="s">
        <v>226</v>
      </c>
      <c r="C225" s="316">
        <v>392.81</v>
      </c>
      <c r="D225" s="317"/>
      <c r="E225" s="317"/>
      <c r="F225" s="307">
        <f t="shared" si="22"/>
        <v>0</v>
      </c>
      <c r="G225" s="304">
        <f t="shared" si="28"/>
        <v>0</v>
      </c>
    </row>
    <row r="226" spans="1:7" s="16" customFormat="1" ht="20.100000000000001" customHeight="1">
      <c r="A226" s="315"/>
      <c r="B226" s="304" t="s">
        <v>227</v>
      </c>
      <c r="C226" s="316">
        <v>233.79</v>
      </c>
      <c r="D226" s="317"/>
      <c r="E226" s="317"/>
      <c r="F226" s="307">
        <f t="shared" si="22"/>
        <v>0</v>
      </c>
      <c r="G226" s="304">
        <f t="shared" si="28"/>
        <v>0</v>
      </c>
    </row>
    <row r="227" spans="1:7" s="16" customFormat="1" ht="20.100000000000001" customHeight="1">
      <c r="A227" s="315"/>
      <c r="B227" s="304" t="s">
        <v>228</v>
      </c>
      <c r="C227" s="316">
        <v>160.02000000000001</v>
      </c>
      <c r="D227" s="317"/>
      <c r="E227" s="317"/>
      <c r="F227" s="307">
        <f t="shared" si="22"/>
        <v>0</v>
      </c>
      <c r="G227" s="304">
        <f t="shared" si="28"/>
        <v>0</v>
      </c>
    </row>
    <row r="228" spans="1:7" s="16" customFormat="1" ht="20.100000000000001" customHeight="1">
      <c r="A228" s="315"/>
      <c r="B228" s="304" t="s">
        <v>229</v>
      </c>
      <c r="C228" s="316">
        <v>153.47999999999999</v>
      </c>
      <c r="D228" s="317"/>
      <c r="E228" s="317"/>
      <c r="F228" s="307">
        <f t="shared" si="22"/>
        <v>0</v>
      </c>
      <c r="G228" s="304">
        <f t="shared" si="28"/>
        <v>0</v>
      </c>
    </row>
    <row r="229" spans="1:7" s="16" customFormat="1" ht="20.100000000000001" customHeight="1">
      <c r="A229" s="315"/>
      <c r="B229" s="304" t="s">
        <v>230</v>
      </c>
      <c r="C229" s="316">
        <v>238.85</v>
      </c>
      <c r="D229" s="317"/>
      <c r="E229" s="317"/>
      <c r="F229" s="307">
        <f t="shared" si="22"/>
        <v>0</v>
      </c>
      <c r="G229" s="304">
        <f t="shared" si="28"/>
        <v>0</v>
      </c>
    </row>
    <row r="230" spans="1:7" s="16" customFormat="1" ht="20.100000000000001" customHeight="1">
      <c r="A230" s="315"/>
      <c r="B230" s="304" t="s">
        <v>283</v>
      </c>
      <c r="C230" s="316">
        <v>1678.28</v>
      </c>
      <c r="D230" s="317"/>
      <c r="E230" s="317"/>
      <c r="F230" s="307">
        <f t="shared" si="22"/>
        <v>0</v>
      </c>
      <c r="G230" s="304">
        <f t="shared" si="28"/>
        <v>0</v>
      </c>
    </row>
    <row r="231" spans="1:7" s="16" customFormat="1" ht="20.100000000000001" customHeight="1">
      <c r="A231" s="315"/>
      <c r="B231" s="304" t="s">
        <v>231</v>
      </c>
      <c r="C231" s="316">
        <v>196.35</v>
      </c>
      <c r="D231" s="317"/>
      <c r="E231" s="317"/>
      <c r="F231" s="307">
        <f t="shared" si="22"/>
        <v>0</v>
      </c>
      <c r="G231" s="304">
        <f t="shared" si="28"/>
        <v>0</v>
      </c>
    </row>
    <row r="232" spans="1:7" s="16" customFormat="1" ht="20.100000000000001" customHeight="1">
      <c r="A232" s="315"/>
      <c r="B232" s="304" t="s">
        <v>232</v>
      </c>
      <c r="C232" s="316">
        <v>240.01</v>
      </c>
      <c r="D232" s="317"/>
      <c r="E232" s="317"/>
      <c r="F232" s="307">
        <f t="shared" si="22"/>
        <v>0</v>
      </c>
      <c r="G232" s="304">
        <f t="shared" si="28"/>
        <v>0</v>
      </c>
    </row>
    <row r="233" spans="1:7" s="16" customFormat="1" ht="20.100000000000001" customHeight="1">
      <c r="A233" s="315"/>
      <c r="B233" s="304" t="s">
        <v>233</v>
      </c>
      <c r="C233" s="316">
        <v>306.58</v>
      </c>
      <c r="D233" s="317"/>
      <c r="E233" s="317"/>
      <c r="F233" s="307">
        <f t="shared" si="22"/>
        <v>0</v>
      </c>
      <c r="G233" s="304">
        <f t="shared" si="28"/>
        <v>0</v>
      </c>
    </row>
    <row r="234" spans="1:7" s="16" customFormat="1" ht="20.100000000000001" customHeight="1">
      <c r="A234" s="315"/>
      <c r="B234" s="304" t="s">
        <v>234</v>
      </c>
      <c r="C234" s="316">
        <v>115.47</v>
      </c>
      <c r="D234" s="317"/>
      <c r="E234" s="317"/>
      <c r="F234" s="307">
        <f t="shared" si="22"/>
        <v>0</v>
      </c>
      <c r="G234" s="304">
        <f t="shared" si="28"/>
        <v>0</v>
      </c>
    </row>
    <row r="235" spans="1:7" s="16" customFormat="1" ht="20.100000000000001" customHeight="1">
      <c r="A235" s="315"/>
      <c r="B235" s="304" t="s">
        <v>235</v>
      </c>
      <c r="C235" s="316">
        <v>83.29</v>
      </c>
      <c r="D235" s="317"/>
      <c r="E235" s="317"/>
      <c r="F235" s="307">
        <f t="shared" si="22"/>
        <v>0</v>
      </c>
      <c r="G235" s="304">
        <f t="shared" si="28"/>
        <v>0</v>
      </c>
    </row>
    <row r="236" spans="1:7" s="16" customFormat="1" ht="20.100000000000001" customHeight="1">
      <c r="A236" s="315"/>
      <c r="B236" s="304" t="s">
        <v>236</v>
      </c>
      <c r="C236" s="316">
        <v>225.34</v>
      </c>
      <c r="D236" s="317"/>
      <c r="E236" s="317"/>
      <c r="F236" s="307">
        <f t="shared" si="22"/>
        <v>0</v>
      </c>
      <c r="G236" s="304">
        <f t="shared" si="28"/>
        <v>0</v>
      </c>
    </row>
    <row r="237" spans="1:7" s="16" customFormat="1" ht="20.100000000000001" customHeight="1">
      <c r="A237" s="315"/>
      <c r="B237" s="304" t="s">
        <v>237</v>
      </c>
      <c r="C237" s="316">
        <v>113.06</v>
      </c>
      <c r="D237" s="317"/>
      <c r="E237" s="317"/>
      <c r="F237" s="307">
        <f t="shared" si="22"/>
        <v>0</v>
      </c>
      <c r="G237" s="304">
        <f t="shared" si="28"/>
        <v>0</v>
      </c>
    </row>
    <row r="238" spans="1:7" s="16" customFormat="1" ht="20.100000000000001" customHeight="1">
      <c r="A238" s="315"/>
      <c r="B238" s="304" t="s">
        <v>238</v>
      </c>
      <c r="C238" s="316">
        <v>234.24</v>
      </c>
      <c r="D238" s="317"/>
      <c r="E238" s="317"/>
      <c r="F238" s="307">
        <f t="shared" si="22"/>
        <v>0</v>
      </c>
      <c r="G238" s="304">
        <f t="shared" si="28"/>
        <v>0</v>
      </c>
    </row>
    <row r="239" spans="1:7" s="16" customFormat="1">
      <c r="A239" s="315"/>
      <c r="B239" s="304" t="s">
        <v>239</v>
      </c>
      <c r="C239" s="316">
        <v>104.03</v>
      </c>
      <c r="D239" s="317"/>
      <c r="E239" s="317"/>
      <c r="F239" s="307">
        <f t="shared" si="22"/>
        <v>0</v>
      </c>
      <c r="G239" s="304">
        <f t="shared" si="28"/>
        <v>0</v>
      </c>
    </row>
    <row r="240" spans="1:7" s="16" customFormat="1" ht="20.100000000000001" customHeight="1">
      <c r="A240" s="315"/>
      <c r="B240" s="304" t="s">
        <v>240</v>
      </c>
      <c r="C240" s="316">
        <v>183.31</v>
      </c>
      <c r="D240" s="317"/>
      <c r="E240" s="317"/>
      <c r="F240" s="307">
        <f t="shared" si="22"/>
        <v>0</v>
      </c>
      <c r="G240" s="304">
        <f t="shared" si="28"/>
        <v>0</v>
      </c>
    </row>
    <row r="241" spans="1:7" s="16" customFormat="1">
      <c r="A241" s="315"/>
      <c r="B241" s="304" t="s">
        <v>241</v>
      </c>
      <c r="C241" s="316">
        <v>428.11</v>
      </c>
      <c r="D241" s="317"/>
      <c r="E241" s="317"/>
      <c r="F241" s="307">
        <f t="shared" si="22"/>
        <v>0</v>
      </c>
      <c r="G241" s="304">
        <f t="shared" si="28"/>
        <v>0</v>
      </c>
    </row>
    <row r="242" spans="1:7" s="16" customFormat="1" ht="20.100000000000001" customHeight="1">
      <c r="A242" s="315"/>
      <c r="B242" s="304" t="s">
        <v>242</v>
      </c>
      <c r="C242" s="316">
        <v>308.93</v>
      </c>
      <c r="D242" s="317"/>
      <c r="E242" s="317"/>
      <c r="F242" s="307">
        <f t="shared" si="22"/>
        <v>0</v>
      </c>
      <c r="G242" s="304">
        <f t="shared" si="28"/>
        <v>0</v>
      </c>
    </row>
    <row r="243" spans="1:7" s="16" customFormat="1">
      <c r="A243" s="297">
        <v>45</v>
      </c>
      <c r="B243" s="298" t="s">
        <v>243</v>
      </c>
      <c r="C243" s="305">
        <f>SUM(C244)</f>
        <v>252.66</v>
      </c>
      <c r="D243" s="305">
        <f t="shared" ref="D243:E243" si="31">SUM(D244)</f>
        <v>0</v>
      </c>
      <c r="E243" s="305">
        <f t="shared" si="31"/>
        <v>0</v>
      </c>
      <c r="F243" s="305">
        <f t="shared" ref="F243:F244" si="32">SUM(D243:E243)</f>
        <v>0</v>
      </c>
      <c r="G243" s="296">
        <f t="shared" si="28"/>
        <v>0</v>
      </c>
    </row>
    <row r="244" spans="1:7" s="16" customFormat="1" ht="20.100000000000001" customHeight="1">
      <c r="A244" s="300"/>
      <c r="B244" s="304" t="s">
        <v>244</v>
      </c>
      <c r="C244" s="316">
        <v>252.66</v>
      </c>
      <c r="D244" s="303"/>
      <c r="E244" s="303"/>
      <c r="F244" s="307">
        <f t="shared" si="32"/>
        <v>0</v>
      </c>
      <c r="G244" s="304">
        <f t="shared" si="28"/>
        <v>0</v>
      </c>
    </row>
    <row r="245" spans="1:7" s="16" customFormat="1" ht="20.100000000000001" customHeight="1">
      <c r="A245" s="297">
        <v>46</v>
      </c>
      <c r="B245" s="298" t="s">
        <v>245</v>
      </c>
      <c r="C245" s="305">
        <f>SUM(C246)</f>
        <v>219.07</v>
      </c>
      <c r="D245" s="305">
        <f t="shared" ref="D245:E245" si="33">SUM(D246)</f>
        <v>0</v>
      </c>
      <c r="E245" s="305">
        <f t="shared" si="33"/>
        <v>0</v>
      </c>
      <c r="F245" s="305">
        <f t="shared" ref="F245:F270" si="34">SUM(D245:E245)</f>
        <v>0</v>
      </c>
      <c r="G245" s="296">
        <f t="shared" si="28"/>
        <v>0</v>
      </c>
    </row>
    <row r="246" spans="1:7" s="16" customFormat="1" ht="20.100000000000001" customHeight="1">
      <c r="A246" s="315"/>
      <c r="B246" s="304" t="s">
        <v>246</v>
      </c>
      <c r="C246" s="316">
        <v>219.07</v>
      </c>
      <c r="D246" s="317"/>
      <c r="E246" s="317"/>
      <c r="F246" s="307">
        <f t="shared" si="34"/>
        <v>0</v>
      </c>
      <c r="G246" s="304">
        <f t="shared" si="28"/>
        <v>0</v>
      </c>
    </row>
    <row r="247" spans="1:7" s="16" customFormat="1" ht="20.100000000000001" customHeight="1">
      <c r="A247" s="297">
        <v>47</v>
      </c>
      <c r="B247" s="298" t="s">
        <v>247</v>
      </c>
      <c r="C247" s="305">
        <f>SUM(C248:C257)</f>
        <v>2197.86</v>
      </c>
      <c r="D247" s="305">
        <f t="shared" ref="D247:E247" si="35">SUM(D248:D257)</f>
        <v>0</v>
      </c>
      <c r="E247" s="305">
        <f t="shared" si="35"/>
        <v>0</v>
      </c>
      <c r="F247" s="305">
        <f t="shared" si="34"/>
        <v>0</v>
      </c>
      <c r="G247" s="296">
        <f t="shared" si="28"/>
        <v>0</v>
      </c>
    </row>
    <row r="248" spans="1:7" s="16" customFormat="1" ht="20.100000000000001" customHeight="1">
      <c r="A248" s="315"/>
      <c r="B248" s="304" t="s">
        <v>369</v>
      </c>
      <c r="C248" s="316">
        <v>652.36</v>
      </c>
      <c r="D248" s="317"/>
      <c r="E248" s="317"/>
      <c r="F248" s="307">
        <f t="shared" si="34"/>
        <v>0</v>
      </c>
      <c r="G248" s="304">
        <f t="shared" si="28"/>
        <v>0</v>
      </c>
    </row>
    <row r="249" spans="1:7" s="16" customFormat="1" ht="20.100000000000001" customHeight="1">
      <c r="A249" s="315"/>
      <c r="B249" s="304" t="s">
        <v>248</v>
      </c>
      <c r="C249" s="316">
        <v>141.29</v>
      </c>
      <c r="D249" s="317"/>
      <c r="E249" s="317"/>
      <c r="F249" s="307">
        <f t="shared" si="34"/>
        <v>0</v>
      </c>
      <c r="G249" s="304">
        <f t="shared" si="28"/>
        <v>0</v>
      </c>
    </row>
    <row r="250" spans="1:7" s="16" customFormat="1" ht="20.100000000000001" customHeight="1">
      <c r="A250" s="315"/>
      <c r="B250" s="304" t="s">
        <v>430</v>
      </c>
      <c r="C250" s="316">
        <v>120.45</v>
      </c>
      <c r="D250" s="317"/>
      <c r="E250" s="317"/>
      <c r="F250" s="307">
        <f t="shared" si="34"/>
        <v>0</v>
      </c>
      <c r="G250" s="304">
        <f t="shared" si="28"/>
        <v>0</v>
      </c>
    </row>
    <row r="251" spans="1:7" s="16" customFormat="1" ht="20.100000000000001" customHeight="1">
      <c r="A251" s="315"/>
      <c r="B251" s="304" t="s">
        <v>249</v>
      </c>
      <c r="C251" s="316">
        <v>388.84</v>
      </c>
      <c r="D251" s="317"/>
      <c r="E251" s="317"/>
      <c r="F251" s="307">
        <f t="shared" si="34"/>
        <v>0</v>
      </c>
      <c r="G251" s="304">
        <f t="shared" si="28"/>
        <v>0</v>
      </c>
    </row>
    <row r="252" spans="1:7" s="16" customFormat="1" ht="20.100000000000001" customHeight="1">
      <c r="A252" s="315"/>
      <c r="B252" s="304" t="s">
        <v>250</v>
      </c>
      <c r="C252" s="316">
        <v>169.9</v>
      </c>
      <c r="D252" s="317"/>
      <c r="E252" s="317"/>
      <c r="F252" s="307">
        <f t="shared" si="34"/>
        <v>0</v>
      </c>
      <c r="G252" s="304">
        <f t="shared" si="28"/>
        <v>0</v>
      </c>
    </row>
    <row r="253" spans="1:7" s="16" customFormat="1" ht="20.100000000000001" customHeight="1">
      <c r="A253" s="315"/>
      <c r="B253" s="304" t="s">
        <v>251</v>
      </c>
      <c r="C253" s="316">
        <v>93.11</v>
      </c>
      <c r="D253" s="317"/>
      <c r="E253" s="317"/>
      <c r="F253" s="307">
        <f t="shared" si="34"/>
        <v>0</v>
      </c>
      <c r="G253" s="304">
        <f t="shared" si="28"/>
        <v>0</v>
      </c>
    </row>
    <row r="254" spans="1:7" s="16" customFormat="1" ht="20.100000000000001" customHeight="1">
      <c r="A254" s="315"/>
      <c r="B254" s="304" t="s">
        <v>252</v>
      </c>
      <c r="C254" s="316">
        <v>80.17</v>
      </c>
      <c r="D254" s="317"/>
      <c r="E254" s="317"/>
      <c r="F254" s="307">
        <f t="shared" si="34"/>
        <v>0</v>
      </c>
      <c r="G254" s="304">
        <f t="shared" si="28"/>
        <v>0</v>
      </c>
    </row>
    <row r="255" spans="1:7" s="16" customFormat="1" ht="20.100000000000001" customHeight="1">
      <c r="A255" s="315"/>
      <c r="B255" s="304" t="s">
        <v>431</v>
      </c>
      <c r="C255" s="316">
        <v>355.99</v>
      </c>
      <c r="D255" s="317"/>
      <c r="E255" s="317"/>
      <c r="F255" s="307">
        <f t="shared" si="34"/>
        <v>0</v>
      </c>
      <c r="G255" s="304">
        <f t="shared" si="28"/>
        <v>0</v>
      </c>
    </row>
    <row r="256" spans="1:7" s="16" customFormat="1" ht="20.100000000000001" customHeight="1">
      <c r="A256" s="315"/>
      <c r="B256" s="304" t="s">
        <v>43</v>
      </c>
      <c r="C256" s="316">
        <v>66.73</v>
      </c>
      <c r="D256" s="317"/>
      <c r="E256" s="317"/>
      <c r="F256" s="307">
        <f t="shared" si="34"/>
        <v>0</v>
      </c>
      <c r="G256" s="304">
        <f t="shared" si="28"/>
        <v>0</v>
      </c>
    </row>
    <row r="257" spans="1:7" s="16" customFormat="1" ht="20.100000000000001" customHeight="1">
      <c r="A257" s="315"/>
      <c r="B257" s="304" t="s">
        <v>253</v>
      </c>
      <c r="C257" s="316">
        <v>129.02000000000001</v>
      </c>
      <c r="D257" s="317"/>
      <c r="E257" s="317"/>
      <c r="F257" s="307">
        <f t="shared" si="34"/>
        <v>0</v>
      </c>
      <c r="G257" s="304">
        <f t="shared" si="28"/>
        <v>0</v>
      </c>
    </row>
    <row r="258" spans="1:7" s="16" customFormat="1" ht="20.100000000000001" customHeight="1">
      <c r="A258" s="297">
        <v>48</v>
      </c>
      <c r="B258" s="298" t="s">
        <v>254</v>
      </c>
      <c r="C258" s="305">
        <f>SUM(C259:C270)</f>
        <v>5907.6799999999994</v>
      </c>
      <c r="D258" s="305">
        <f t="shared" ref="D258:E258" si="36">SUM(D259:D270)</f>
        <v>0</v>
      </c>
      <c r="E258" s="305">
        <f t="shared" si="36"/>
        <v>0</v>
      </c>
      <c r="F258" s="305">
        <f t="shared" si="34"/>
        <v>0</v>
      </c>
      <c r="G258" s="296">
        <f t="shared" si="28"/>
        <v>0</v>
      </c>
    </row>
    <row r="259" spans="1:7" s="16" customFormat="1" ht="20.100000000000001" customHeight="1">
      <c r="A259" s="315"/>
      <c r="B259" s="304" t="s">
        <v>255</v>
      </c>
      <c r="C259" s="316">
        <v>778.24</v>
      </c>
      <c r="D259" s="317"/>
      <c r="E259" s="317"/>
      <c r="F259" s="307">
        <f t="shared" si="34"/>
        <v>0</v>
      </c>
      <c r="G259" s="304">
        <f t="shared" si="28"/>
        <v>0</v>
      </c>
    </row>
    <row r="260" spans="1:7" s="16" customFormat="1" ht="20.100000000000001" customHeight="1">
      <c r="A260" s="315"/>
      <c r="B260" s="304" t="s">
        <v>256</v>
      </c>
      <c r="C260" s="316">
        <v>2537.34</v>
      </c>
      <c r="D260" s="317"/>
      <c r="E260" s="317"/>
      <c r="F260" s="307">
        <f t="shared" si="34"/>
        <v>0</v>
      </c>
      <c r="G260" s="304">
        <f t="shared" si="28"/>
        <v>0</v>
      </c>
    </row>
    <row r="261" spans="1:7" s="16" customFormat="1" ht="20.100000000000001" customHeight="1">
      <c r="A261" s="315"/>
      <c r="B261" s="304" t="s">
        <v>257</v>
      </c>
      <c r="C261" s="316">
        <v>2233.63</v>
      </c>
      <c r="D261" s="317"/>
      <c r="E261" s="317"/>
      <c r="F261" s="307">
        <f t="shared" si="34"/>
        <v>0</v>
      </c>
      <c r="G261" s="304">
        <f t="shared" si="28"/>
        <v>0</v>
      </c>
    </row>
    <row r="262" spans="1:7" s="16" customFormat="1" ht="20.100000000000001" customHeight="1">
      <c r="A262" s="315"/>
      <c r="B262" s="304" t="s">
        <v>347</v>
      </c>
      <c r="C262" s="316">
        <v>58.59</v>
      </c>
      <c r="D262" s="317"/>
      <c r="E262" s="317"/>
      <c r="F262" s="307">
        <f t="shared" si="34"/>
        <v>0</v>
      </c>
      <c r="G262" s="304">
        <f t="shared" si="28"/>
        <v>0</v>
      </c>
    </row>
    <row r="263" spans="1:7" s="16" customFormat="1" ht="20.100000000000001" customHeight="1">
      <c r="A263" s="315"/>
      <c r="B263" s="304" t="s">
        <v>348</v>
      </c>
      <c r="C263" s="316">
        <v>50.1</v>
      </c>
      <c r="D263" s="317"/>
      <c r="E263" s="317"/>
      <c r="F263" s="307">
        <f t="shared" si="34"/>
        <v>0</v>
      </c>
      <c r="G263" s="304">
        <f t="shared" si="28"/>
        <v>0</v>
      </c>
    </row>
    <row r="264" spans="1:7" s="8" customFormat="1" ht="27.75" customHeight="1">
      <c r="A264" s="315"/>
      <c r="B264" s="304" t="s">
        <v>284</v>
      </c>
      <c r="C264" s="316">
        <v>25.49</v>
      </c>
      <c r="D264" s="317"/>
      <c r="E264" s="317"/>
      <c r="F264" s="307">
        <f t="shared" si="34"/>
        <v>0</v>
      </c>
      <c r="G264" s="304">
        <f t="shared" si="28"/>
        <v>0</v>
      </c>
    </row>
    <row r="265" spans="1:7" s="8" customFormat="1" ht="15" customHeight="1">
      <c r="A265" s="315"/>
      <c r="B265" s="304" t="s">
        <v>349</v>
      </c>
      <c r="C265" s="316">
        <v>13.86</v>
      </c>
      <c r="D265" s="317"/>
      <c r="E265" s="317"/>
      <c r="F265" s="307">
        <f t="shared" si="34"/>
        <v>0</v>
      </c>
      <c r="G265" s="304">
        <f t="shared" si="28"/>
        <v>0</v>
      </c>
    </row>
    <row r="266" spans="1:7" s="8" customFormat="1" ht="21" customHeight="1">
      <c r="A266" s="315"/>
      <c r="B266" s="304" t="s">
        <v>258</v>
      </c>
      <c r="C266" s="316">
        <v>41.96</v>
      </c>
      <c r="D266" s="317"/>
      <c r="E266" s="317"/>
      <c r="F266" s="307">
        <f t="shared" si="34"/>
        <v>0</v>
      </c>
      <c r="G266" s="304">
        <f t="shared" si="28"/>
        <v>0</v>
      </c>
    </row>
    <row r="267" spans="1:7" s="18" customFormat="1" ht="18.95" customHeight="1">
      <c r="A267" s="315"/>
      <c r="B267" s="304" t="s">
        <v>259</v>
      </c>
      <c r="C267" s="316">
        <v>28.34</v>
      </c>
      <c r="D267" s="317"/>
      <c r="E267" s="317"/>
      <c r="F267" s="307">
        <f t="shared" si="34"/>
        <v>0</v>
      </c>
      <c r="G267" s="304">
        <f t="shared" si="28"/>
        <v>0</v>
      </c>
    </row>
    <row r="268" spans="1:7" ht="18.95" customHeight="1">
      <c r="A268" s="315"/>
      <c r="B268" s="304" t="s">
        <v>260</v>
      </c>
      <c r="C268" s="316">
        <v>34.979999999999997</v>
      </c>
      <c r="D268" s="317"/>
      <c r="E268" s="317"/>
      <c r="F268" s="307">
        <f t="shared" si="34"/>
        <v>0</v>
      </c>
      <c r="G268" s="304">
        <f t="shared" si="28"/>
        <v>0</v>
      </c>
    </row>
    <row r="269" spans="1:7">
      <c r="A269" s="315"/>
      <c r="B269" s="304" t="s">
        <v>285</v>
      </c>
      <c r="C269" s="316">
        <v>35.94</v>
      </c>
      <c r="D269" s="317"/>
      <c r="E269" s="317"/>
      <c r="F269" s="307">
        <f t="shared" si="34"/>
        <v>0</v>
      </c>
      <c r="G269" s="304">
        <f t="shared" si="28"/>
        <v>0</v>
      </c>
    </row>
    <row r="270" spans="1:7" ht="15.75" thickBot="1">
      <c r="A270" s="321"/>
      <c r="B270" s="325" t="s">
        <v>261</v>
      </c>
      <c r="C270" s="322">
        <v>69.209999999999994</v>
      </c>
      <c r="D270" s="323"/>
      <c r="E270" s="323"/>
      <c r="F270" s="324">
        <f t="shared" si="34"/>
        <v>0</v>
      </c>
      <c r="G270" s="325">
        <f t="shared" si="28"/>
        <v>0</v>
      </c>
    </row>
    <row r="271" spans="1:7" ht="15.75" thickTop="1">
      <c r="A271" s="421" t="s">
        <v>262</v>
      </c>
      <c r="B271" s="421"/>
      <c r="C271" s="421"/>
      <c r="D271" s="421"/>
      <c r="E271" s="421"/>
      <c r="F271" s="421"/>
      <c r="G271" s="421"/>
    </row>
    <row r="272" spans="1:7">
      <c r="A272" s="326" t="s">
        <v>263</v>
      </c>
      <c r="B272" s="326"/>
      <c r="C272" s="326"/>
      <c r="D272" s="326"/>
      <c r="E272" s="326"/>
      <c r="F272" s="326"/>
      <c r="G272" s="326"/>
    </row>
    <row r="273" spans="1:7">
      <c r="A273" s="412" t="s">
        <v>264</v>
      </c>
      <c r="B273" s="412"/>
      <c r="C273" s="327"/>
      <c r="D273" s="327"/>
      <c r="E273" s="327"/>
      <c r="F273" s="327"/>
      <c r="G273" s="327"/>
    </row>
  </sheetData>
  <mergeCells count="10">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635"/>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233" customWidth="1"/>
    <col min="5" max="5" width="12.5703125" customWidth="1"/>
    <col min="6" max="6" width="19" customWidth="1"/>
    <col min="7" max="7" width="15.5703125" customWidth="1"/>
    <col min="8" max="8" width="74" customWidth="1"/>
  </cols>
  <sheetData>
    <row r="1" spans="1:8" ht="45.75" customHeight="1">
      <c r="A1" s="385" t="s">
        <v>354</v>
      </c>
      <c r="B1" s="385"/>
      <c r="C1" s="385"/>
      <c r="D1" s="424" t="s">
        <v>425</v>
      </c>
      <c r="E1" s="424"/>
      <c r="F1" s="424"/>
    </row>
    <row r="2" spans="1:8" ht="42" customHeight="1" thickBot="1">
      <c r="A2" s="425" t="s">
        <v>420</v>
      </c>
      <c r="B2" s="425"/>
      <c r="C2" s="425"/>
      <c r="D2" s="425"/>
      <c r="E2" s="425"/>
      <c r="F2" s="425"/>
    </row>
    <row r="3" spans="1:8" ht="6" customHeight="1">
      <c r="A3" s="426"/>
      <c r="B3" s="426"/>
      <c r="C3" s="426"/>
      <c r="D3" s="426"/>
      <c r="E3" s="426"/>
      <c r="F3" s="426"/>
    </row>
    <row r="4" spans="1:8" ht="60" customHeight="1">
      <c r="A4" s="342" t="s">
        <v>287</v>
      </c>
      <c r="B4" s="342" t="s">
        <v>370</v>
      </c>
      <c r="C4" s="342" t="s">
        <v>371</v>
      </c>
      <c r="D4" s="342" t="s">
        <v>372</v>
      </c>
      <c r="E4" s="342" t="s">
        <v>373</v>
      </c>
      <c r="F4" s="342" t="s">
        <v>435</v>
      </c>
      <c r="G4" s="24"/>
      <c r="H4" s="24"/>
    </row>
    <row r="5" spans="1:8" ht="3" customHeight="1" thickBot="1">
      <c r="A5" s="427"/>
      <c r="B5" s="427"/>
      <c r="C5" s="427"/>
      <c r="D5" s="427"/>
      <c r="E5" s="427"/>
      <c r="F5" s="427"/>
      <c r="G5" s="24"/>
      <c r="H5" s="24"/>
    </row>
    <row r="6" spans="1:8" ht="3" customHeight="1" thickBot="1">
      <c r="A6" s="428"/>
      <c r="B6" s="428"/>
      <c r="C6" s="428"/>
      <c r="D6" s="428"/>
      <c r="E6" s="428"/>
      <c r="F6" s="428"/>
      <c r="G6" s="24"/>
      <c r="H6" s="24"/>
    </row>
    <row r="7" spans="1:8" ht="15.75">
      <c r="A7" s="208"/>
      <c r="B7" s="209" t="s">
        <v>24</v>
      </c>
      <c r="C7" s="210"/>
      <c r="D7" s="211"/>
      <c r="E7" s="210"/>
      <c r="F7" s="212">
        <f>+F9+F12+F16</f>
        <v>14140000</v>
      </c>
      <c r="G7" s="213"/>
      <c r="H7" s="214"/>
    </row>
    <row r="8" spans="1:8" ht="15.75">
      <c r="A8" s="275">
        <v>1</v>
      </c>
      <c r="B8" s="215" t="s">
        <v>266</v>
      </c>
      <c r="C8" s="215"/>
      <c r="D8" s="216"/>
      <c r="E8" s="210"/>
      <c r="F8" s="208"/>
      <c r="G8" s="217"/>
      <c r="H8" s="214"/>
    </row>
    <row r="9" spans="1:8" ht="15.75">
      <c r="A9" s="276"/>
      <c r="B9" s="422" t="s">
        <v>268</v>
      </c>
      <c r="C9" s="422"/>
      <c r="D9" s="211"/>
      <c r="E9" s="208"/>
      <c r="F9" s="212">
        <f>+F10</f>
        <v>200000</v>
      </c>
      <c r="G9" s="217"/>
      <c r="H9" s="214"/>
    </row>
    <row r="10" spans="1:8" s="222" customFormat="1" ht="40.5">
      <c r="A10" s="276"/>
      <c r="B10" s="210"/>
      <c r="C10" s="218" t="s">
        <v>374</v>
      </c>
      <c r="D10" s="219" t="s">
        <v>375</v>
      </c>
      <c r="E10" s="220">
        <v>48101</v>
      </c>
      <c r="F10" s="277">
        <v>200000</v>
      </c>
      <c r="G10" s="217"/>
      <c r="H10" s="214"/>
    </row>
    <row r="11" spans="1:8" s="222" customFormat="1">
      <c r="A11" s="275">
        <v>3</v>
      </c>
      <c r="B11" s="215" t="s">
        <v>270</v>
      </c>
      <c r="C11" s="215"/>
      <c r="D11" s="211"/>
      <c r="E11" s="210"/>
      <c r="F11" s="208"/>
      <c r="G11" s="217"/>
      <c r="H11" s="214"/>
    </row>
    <row r="12" spans="1:8" s="222" customFormat="1">
      <c r="A12" s="276"/>
      <c r="B12" s="422" t="s">
        <v>271</v>
      </c>
      <c r="C12" s="422"/>
      <c r="D12" s="211"/>
      <c r="E12" s="210"/>
      <c r="F12" s="212">
        <f>SUM(F13:F14)</f>
        <v>6940000</v>
      </c>
      <c r="G12" s="217"/>
      <c r="H12" s="214"/>
    </row>
    <row r="13" spans="1:8" s="222" customFormat="1" ht="95.25" customHeight="1">
      <c r="A13" s="276"/>
      <c r="B13" s="210"/>
      <c r="C13" s="218" t="s">
        <v>376</v>
      </c>
      <c r="D13" s="219" t="s">
        <v>452</v>
      </c>
      <c r="E13" s="220">
        <v>48101</v>
      </c>
      <c r="F13" s="277">
        <v>2940000</v>
      </c>
      <c r="G13" s="345"/>
      <c r="H13" s="214"/>
    </row>
    <row r="14" spans="1:8" s="222" customFormat="1" ht="62.25" customHeight="1">
      <c r="A14" s="276"/>
      <c r="B14" s="210"/>
      <c r="C14" s="218" t="s">
        <v>392</v>
      </c>
      <c r="D14" s="219" t="s">
        <v>453</v>
      </c>
      <c r="E14" s="220">
        <v>48101</v>
      </c>
      <c r="F14" s="277">
        <v>4000000</v>
      </c>
      <c r="G14" s="345"/>
      <c r="H14" s="214"/>
    </row>
    <row r="15" spans="1:8" s="222" customFormat="1">
      <c r="A15" s="275">
        <v>48</v>
      </c>
      <c r="B15" s="215" t="s">
        <v>385</v>
      </c>
      <c r="C15" s="218"/>
      <c r="D15" s="219"/>
      <c r="E15" s="220"/>
      <c r="F15" s="221"/>
      <c r="G15" s="217"/>
      <c r="H15" s="214"/>
    </row>
    <row r="16" spans="1:8" s="222" customFormat="1">
      <c r="A16" s="275"/>
      <c r="B16" s="215" t="s">
        <v>454</v>
      </c>
      <c r="C16" s="218"/>
      <c r="D16" s="219"/>
      <c r="E16" s="220"/>
      <c r="F16" s="212">
        <f>+F17</f>
        <v>7000000</v>
      </c>
      <c r="G16" s="217"/>
      <c r="H16" s="214"/>
    </row>
    <row r="17" spans="1:8" s="222" customFormat="1" ht="67.5">
      <c r="A17" s="276"/>
      <c r="B17" s="210"/>
      <c r="C17" s="334" t="s">
        <v>455</v>
      </c>
      <c r="D17" s="219" t="s">
        <v>456</v>
      </c>
      <c r="E17" s="220">
        <v>48101</v>
      </c>
      <c r="F17" s="277">
        <v>7000000</v>
      </c>
      <c r="G17" s="217"/>
      <c r="H17" s="214"/>
    </row>
    <row r="18" spans="1:8" s="222" customFormat="1" ht="14.25" customHeight="1" thickBot="1">
      <c r="A18" s="278"/>
      <c r="B18" s="223"/>
      <c r="C18" s="224"/>
      <c r="D18" s="225"/>
      <c r="E18" s="226"/>
      <c r="F18" s="227"/>
      <c r="G18" s="217"/>
      <c r="H18" s="214"/>
    </row>
    <row r="19" spans="1:8" ht="16.5" customHeight="1">
      <c r="A19" s="423" t="s">
        <v>377</v>
      </c>
      <c r="B19" s="423"/>
      <c r="C19" s="423"/>
      <c r="D19" s="423"/>
      <c r="E19" s="423"/>
      <c r="F19" s="423"/>
      <c r="G19" s="217"/>
      <c r="H19" s="214"/>
    </row>
    <row r="20" spans="1:8" ht="15.75">
      <c r="A20" s="229"/>
      <c r="B20" s="229"/>
      <c r="C20" s="229"/>
      <c r="D20" s="230"/>
      <c r="E20" s="229"/>
      <c r="F20" s="229"/>
      <c r="G20" s="217"/>
      <c r="H20" s="214"/>
    </row>
    <row r="21" spans="1:8" ht="15.75">
      <c r="A21" s="229"/>
      <c r="B21" s="229"/>
      <c r="C21" s="229"/>
      <c r="D21" s="230"/>
      <c r="E21" s="229"/>
      <c r="F21" s="229"/>
      <c r="G21" s="217"/>
      <c r="H21" s="214"/>
    </row>
    <row r="22" spans="1:8" ht="15.75">
      <c r="A22" s="229"/>
      <c r="B22" s="229"/>
      <c r="C22" s="229"/>
      <c r="D22" s="230"/>
      <c r="E22" s="229"/>
      <c r="F22" s="229"/>
      <c r="G22" s="217"/>
      <c r="H22" s="214"/>
    </row>
    <row r="23" spans="1:8" ht="15.75">
      <c r="A23" s="229"/>
      <c r="B23" s="229"/>
      <c r="C23" s="229"/>
      <c r="D23" s="230"/>
      <c r="E23" s="229"/>
      <c r="F23" s="229"/>
      <c r="G23" s="217"/>
      <c r="H23" s="214"/>
    </row>
    <row r="24" spans="1:8" ht="15.75">
      <c r="A24" s="229"/>
      <c r="B24" s="229"/>
      <c r="C24" s="229"/>
      <c r="D24" s="230"/>
      <c r="E24" s="229"/>
      <c r="F24" s="229"/>
      <c r="G24" s="217"/>
      <c r="H24" s="214"/>
    </row>
    <row r="25" spans="1:8" ht="15.75">
      <c r="A25" s="229"/>
      <c r="B25" s="229"/>
      <c r="C25" s="229"/>
      <c r="D25" s="230"/>
      <c r="E25" s="229"/>
      <c r="F25" s="229"/>
      <c r="G25" s="217"/>
      <c r="H25" s="214"/>
    </row>
    <row r="26" spans="1:8" ht="15.75">
      <c r="A26" s="229"/>
      <c r="B26" s="229"/>
      <c r="C26" s="229"/>
      <c r="D26" s="230"/>
      <c r="E26" s="229"/>
      <c r="F26" s="229"/>
      <c r="G26" s="217"/>
      <c r="H26" s="214"/>
    </row>
    <row r="27" spans="1:8" ht="15.75">
      <c r="A27" s="229"/>
      <c r="B27" s="229"/>
      <c r="C27" s="229"/>
      <c r="D27" s="230"/>
      <c r="E27" s="229"/>
      <c r="F27" s="229"/>
      <c r="G27" s="217"/>
      <c r="H27" s="214"/>
    </row>
    <row r="28" spans="1:8" ht="15.75">
      <c r="A28" s="229"/>
      <c r="B28" s="229"/>
      <c r="C28" s="229"/>
      <c r="D28" s="230"/>
      <c r="E28" s="229"/>
      <c r="F28" s="229"/>
      <c r="G28" s="217"/>
      <c r="H28" s="214"/>
    </row>
    <row r="29" spans="1:8" ht="15.75">
      <c r="A29" s="229"/>
      <c r="B29" s="229"/>
      <c r="C29" s="229"/>
      <c r="D29" s="230"/>
      <c r="E29" s="229"/>
      <c r="F29" s="229"/>
      <c r="G29" s="217"/>
      <c r="H29" s="214"/>
    </row>
    <row r="30" spans="1:8" ht="15.75">
      <c r="A30" s="229"/>
      <c r="B30" s="229"/>
      <c r="C30" s="229"/>
      <c r="D30" s="230"/>
      <c r="E30" s="229"/>
      <c r="F30" s="229"/>
      <c r="G30" s="217"/>
      <c r="H30" s="214"/>
    </row>
    <row r="31" spans="1:8" ht="15.75">
      <c r="A31" s="229"/>
      <c r="B31" s="229"/>
      <c r="C31" s="229"/>
      <c r="D31" s="230"/>
      <c r="E31" s="229"/>
      <c r="F31" s="229"/>
      <c r="G31" s="217"/>
      <c r="H31" s="214"/>
    </row>
    <row r="32" spans="1:8" ht="15.75">
      <c r="A32" s="229"/>
      <c r="B32" s="229"/>
      <c r="C32" s="229"/>
      <c r="D32" s="230"/>
      <c r="E32" s="229"/>
      <c r="F32" s="229"/>
      <c r="G32" s="217"/>
      <c r="H32" s="214"/>
    </row>
    <row r="33" spans="1:8" ht="15.75">
      <c r="A33" s="229"/>
      <c r="B33" s="229"/>
      <c r="C33" s="229"/>
      <c r="D33" s="230"/>
      <c r="E33" s="229"/>
      <c r="F33" s="229"/>
      <c r="G33" s="217"/>
      <c r="H33" s="214"/>
    </row>
    <row r="34" spans="1:8" ht="15.75">
      <c r="A34" s="229"/>
      <c r="B34" s="229"/>
      <c r="C34" s="229"/>
      <c r="D34" s="230"/>
      <c r="E34" s="229"/>
      <c r="F34" s="229"/>
      <c r="G34" s="217"/>
      <c r="H34" s="214"/>
    </row>
    <row r="35" spans="1:8" ht="15.75">
      <c r="A35" s="229"/>
      <c r="B35" s="229"/>
      <c r="C35" s="229"/>
      <c r="D35" s="230"/>
      <c r="E35" s="229"/>
      <c r="F35" s="229"/>
      <c r="G35" s="217"/>
      <c r="H35" s="214"/>
    </row>
    <row r="36" spans="1:8" ht="15.75">
      <c r="A36" s="229"/>
      <c r="B36" s="229"/>
      <c r="C36" s="229"/>
      <c r="D36" s="230"/>
      <c r="E36" s="229"/>
      <c r="F36" s="229"/>
      <c r="G36" s="217"/>
      <c r="H36" s="214"/>
    </row>
    <row r="37" spans="1:8" ht="15.75">
      <c r="A37" s="229"/>
      <c r="B37" s="229"/>
      <c r="C37" s="229"/>
      <c r="D37" s="230"/>
      <c r="E37" s="229"/>
      <c r="F37" s="229"/>
      <c r="G37" s="217"/>
      <c r="H37" s="214"/>
    </row>
    <row r="38" spans="1:8" ht="15.75">
      <c r="A38" s="229"/>
      <c r="B38" s="229"/>
      <c r="C38" s="229"/>
      <c r="D38" s="230"/>
      <c r="E38" s="229"/>
      <c r="F38" s="229"/>
      <c r="G38" s="217"/>
      <c r="H38" s="214"/>
    </row>
    <row r="39" spans="1:8" ht="15.75">
      <c r="A39" s="229"/>
      <c r="B39" s="229"/>
      <c r="C39" s="229"/>
      <c r="D39" s="230"/>
      <c r="E39" s="229"/>
      <c r="F39" s="229"/>
      <c r="G39" s="217"/>
      <c r="H39" s="214"/>
    </row>
    <row r="40" spans="1:8" ht="15.75">
      <c r="A40" s="229"/>
      <c r="B40" s="229"/>
      <c r="C40" s="229"/>
      <c r="D40" s="230"/>
      <c r="E40" s="229"/>
      <c r="F40" s="229"/>
      <c r="G40" s="217"/>
      <c r="H40" s="214"/>
    </row>
    <row r="41" spans="1:8" ht="15.75">
      <c r="A41" s="229"/>
      <c r="B41" s="229"/>
      <c r="C41" s="229"/>
      <c r="D41" s="230"/>
      <c r="E41" s="229"/>
      <c r="F41" s="229"/>
      <c r="G41" s="217"/>
      <c r="H41" s="214"/>
    </row>
    <row r="42" spans="1:8" ht="15.75">
      <c r="A42" s="229"/>
      <c r="B42" s="229"/>
      <c r="C42" s="229"/>
      <c r="D42" s="230"/>
      <c r="E42" s="229"/>
      <c r="F42" s="229"/>
      <c r="G42" s="217"/>
      <c r="H42" s="214"/>
    </row>
    <row r="43" spans="1:8" ht="15.75">
      <c r="A43" s="229"/>
      <c r="B43" s="229"/>
      <c r="C43" s="229"/>
      <c r="D43" s="230"/>
      <c r="E43" s="229"/>
      <c r="F43" s="229"/>
      <c r="G43" s="217"/>
      <c r="H43" s="214"/>
    </row>
    <row r="44" spans="1:8" ht="15.75">
      <c r="A44" s="229"/>
      <c r="B44" s="229"/>
      <c r="C44" s="229"/>
      <c r="D44" s="230"/>
      <c r="E44" s="229"/>
      <c r="F44" s="229"/>
      <c r="G44" s="217"/>
      <c r="H44" s="214"/>
    </row>
    <row r="45" spans="1:8" ht="15.75">
      <c r="A45" s="229"/>
      <c r="B45" s="229"/>
      <c r="C45" s="229"/>
      <c r="D45" s="230"/>
      <c r="E45" s="229"/>
      <c r="F45" s="229"/>
      <c r="G45" s="217"/>
      <c r="H45" s="214"/>
    </row>
    <row r="46" spans="1:8" ht="15.75">
      <c r="A46" s="229"/>
      <c r="B46" s="229"/>
      <c r="C46" s="229"/>
      <c r="D46" s="230"/>
      <c r="E46" s="229"/>
      <c r="F46" s="229"/>
      <c r="G46" s="217"/>
      <c r="H46" s="214"/>
    </row>
    <row r="47" spans="1:8" ht="15.75">
      <c r="A47" s="229"/>
      <c r="B47" s="229"/>
      <c r="C47" s="229"/>
      <c r="D47" s="230"/>
      <c r="E47" s="229"/>
      <c r="F47" s="229"/>
      <c r="G47" s="217"/>
      <c r="H47" s="214"/>
    </row>
    <row r="48" spans="1:8" ht="15.75">
      <c r="A48" s="229"/>
      <c r="B48" s="229"/>
      <c r="C48" s="229"/>
      <c r="D48" s="230"/>
      <c r="E48" s="229"/>
      <c r="F48" s="229"/>
      <c r="G48" s="217"/>
      <c r="H48" s="214"/>
    </row>
    <row r="49" spans="1:8" ht="15.75">
      <c r="A49" s="229"/>
      <c r="B49" s="229"/>
      <c r="C49" s="229"/>
      <c r="D49" s="230"/>
      <c r="E49" s="229"/>
      <c r="F49" s="229"/>
      <c r="G49" s="217"/>
      <c r="H49" s="214"/>
    </row>
    <row r="50" spans="1:8" ht="15.75">
      <c r="A50" s="229"/>
      <c r="B50" s="229"/>
      <c r="C50" s="229"/>
      <c r="D50" s="230"/>
      <c r="E50" s="229"/>
      <c r="F50" s="229"/>
      <c r="G50" s="217"/>
      <c r="H50" s="214"/>
    </row>
    <row r="51" spans="1:8" ht="15.75">
      <c r="A51" s="229"/>
      <c r="B51" s="229"/>
      <c r="C51" s="229"/>
      <c r="D51" s="230"/>
      <c r="E51" s="229"/>
      <c r="F51" s="229"/>
      <c r="G51" s="217"/>
      <c r="H51" s="214"/>
    </row>
    <row r="52" spans="1:8" ht="15.75">
      <c r="A52" s="229"/>
      <c r="B52" s="229"/>
      <c r="C52" s="229"/>
      <c r="D52" s="230"/>
      <c r="E52" s="229"/>
      <c r="F52" s="229"/>
      <c r="G52" s="217"/>
      <c r="H52" s="214"/>
    </row>
    <row r="53" spans="1:8" ht="15.75">
      <c r="A53" s="229"/>
      <c r="B53" s="229"/>
      <c r="C53" s="229"/>
      <c r="D53" s="230"/>
      <c r="E53" s="229"/>
      <c r="F53" s="229"/>
      <c r="G53" s="217"/>
      <c r="H53" s="214"/>
    </row>
    <row r="54" spans="1:8" ht="15.75">
      <c r="A54" s="229"/>
      <c r="B54" s="229"/>
      <c r="C54" s="229"/>
      <c r="D54" s="230"/>
      <c r="E54" s="229"/>
      <c r="F54" s="229"/>
      <c r="G54" s="217"/>
      <c r="H54" s="214"/>
    </row>
    <row r="55" spans="1:8" ht="15.75">
      <c r="A55" s="229"/>
      <c r="B55" s="229"/>
      <c r="C55" s="229"/>
      <c r="D55" s="230"/>
      <c r="E55" s="229"/>
      <c r="F55" s="229"/>
      <c r="G55" s="217"/>
      <c r="H55" s="214"/>
    </row>
    <row r="56" spans="1:8" ht="15.75">
      <c r="A56" s="229"/>
      <c r="B56" s="229"/>
      <c r="C56" s="229"/>
      <c r="D56" s="230"/>
      <c r="E56" s="229"/>
      <c r="F56" s="229"/>
      <c r="G56" s="217"/>
      <c r="H56" s="214"/>
    </row>
    <row r="57" spans="1:8" ht="15.75">
      <c r="A57" s="229"/>
      <c r="B57" s="229"/>
      <c r="C57" s="229"/>
      <c r="D57" s="230"/>
      <c r="E57" s="229"/>
      <c r="F57" s="229"/>
      <c r="G57" s="217"/>
      <c r="H57" s="214"/>
    </row>
    <row r="58" spans="1:8" ht="15.75">
      <c r="A58" s="229"/>
      <c r="B58" s="229"/>
      <c r="C58" s="229"/>
      <c r="D58" s="230"/>
      <c r="E58" s="229"/>
      <c r="F58" s="229"/>
      <c r="G58" s="217"/>
      <c r="H58" s="214"/>
    </row>
    <row r="59" spans="1:8" ht="15.75">
      <c r="A59" s="229"/>
      <c r="B59" s="229"/>
      <c r="C59" s="229"/>
      <c r="D59" s="230"/>
      <c r="E59" s="229"/>
      <c r="F59" s="229"/>
      <c r="G59" s="217"/>
      <c r="H59" s="214"/>
    </row>
    <row r="60" spans="1:8" ht="15.75">
      <c r="A60" s="229"/>
      <c r="B60" s="229"/>
      <c r="C60" s="229"/>
      <c r="D60" s="230"/>
      <c r="E60" s="229"/>
      <c r="F60" s="229"/>
      <c r="G60" s="217"/>
      <c r="H60" s="214"/>
    </row>
    <row r="61" spans="1:8" ht="15.75">
      <c r="A61" s="229"/>
      <c r="B61" s="229"/>
      <c r="C61" s="229"/>
      <c r="D61" s="230"/>
      <c r="E61" s="229"/>
      <c r="F61" s="229"/>
      <c r="G61" s="217"/>
      <c r="H61" s="214"/>
    </row>
    <row r="62" spans="1:8" ht="15.75">
      <c r="A62" s="229"/>
      <c r="B62" s="229"/>
      <c r="C62" s="229"/>
      <c r="D62" s="230"/>
      <c r="E62" s="229"/>
      <c r="F62" s="229"/>
      <c r="G62" s="217"/>
      <c r="H62" s="214"/>
    </row>
    <row r="63" spans="1:8" ht="15.75">
      <c r="A63" s="229"/>
      <c r="B63" s="229"/>
      <c r="C63" s="229"/>
      <c r="D63" s="230"/>
      <c r="E63" s="229"/>
      <c r="F63" s="229"/>
      <c r="G63" s="217"/>
      <c r="H63" s="214"/>
    </row>
    <row r="64" spans="1:8" ht="15.75">
      <c r="A64" s="229"/>
      <c r="B64" s="229"/>
      <c r="C64" s="229"/>
      <c r="D64" s="230"/>
      <c r="E64" s="229"/>
      <c r="F64" s="229"/>
      <c r="G64" s="217"/>
      <c r="H64" s="214"/>
    </row>
    <row r="65" spans="1:8" ht="18">
      <c r="A65" s="229"/>
      <c r="B65" s="229"/>
      <c r="C65" s="229"/>
      <c r="D65" s="230"/>
      <c r="E65" s="229"/>
      <c r="F65" s="229"/>
      <c r="G65" s="217"/>
      <c r="H65" s="231"/>
    </row>
    <row r="66" spans="1:8" ht="18">
      <c r="A66" s="229"/>
      <c r="B66" s="229"/>
      <c r="C66" s="229"/>
      <c r="D66" s="230"/>
      <c r="E66" s="229"/>
      <c r="F66" s="229"/>
      <c r="G66" s="217"/>
      <c r="H66" s="231"/>
    </row>
    <row r="67" spans="1:8" ht="18">
      <c r="A67" s="229"/>
      <c r="B67" s="229"/>
      <c r="C67" s="229"/>
      <c r="D67" s="230"/>
      <c r="E67" s="229"/>
      <c r="F67" s="229"/>
      <c r="G67" s="217"/>
      <c r="H67" s="231"/>
    </row>
    <row r="68" spans="1:8" ht="18">
      <c r="A68" s="217"/>
      <c r="B68" s="217"/>
      <c r="C68" s="217"/>
      <c r="D68" s="331"/>
      <c r="E68" s="217"/>
      <c r="F68" s="217"/>
      <c r="G68" s="217"/>
      <c r="H68" s="231"/>
    </row>
    <row r="69" spans="1:8" ht="18">
      <c r="A69" s="217"/>
      <c r="B69" s="217"/>
      <c r="C69" s="217"/>
      <c r="D69" s="331"/>
      <c r="E69" s="217"/>
      <c r="F69" s="217"/>
      <c r="G69" s="217"/>
      <c r="H69" s="231"/>
    </row>
    <row r="70" spans="1:8" ht="18">
      <c r="A70" s="217"/>
      <c r="B70" s="217"/>
      <c r="C70" s="217"/>
      <c r="D70" s="331"/>
      <c r="E70" s="217"/>
      <c r="F70" s="217"/>
      <c r="G70" s="217"/>
      <c r="H70" s="231"/>
    </row>
    <row r="71" spans="1:8" ht="18">
      <c r="A71" s="217"/>
      <c r="B71" s="217"/>
      <c r="C71" s="217"/>
      <c r="D71" s="331"/>
      <c r="E71" s="217"/>
      <c r="F71" s="217"/>
      <c r="G71" s="217"/>
      <c r="H71" s="231"/>
    </row>
    <row r="72" spans="1:8" ht="18">
      <c r="A72" s="217"/>
      <c r="B72" s="217"/>
      <c r="C72" s="217"/>
      <c r="D72" s="331"/>
      <c r="E72" s="217"/>
      <c r="F72" s="217"/>
      <c r="G72" s="217"/>
      <c r="H72" s="231"/>
    </row>
    <row r="73" spans="1:8" ht="18">
      <c r="A73" s="217"/>
      <c r="B73" s="217"/>
      <c r="C73" s="217"/>
      <c r="D73" s="331"/>
      <c r="E73" s="217"/>
      <c r="F73" s="217"/>
      <c r="G73" s="217"/>
      <c r="H73" s="231"/>
    </row>
    <row r="74" spans="1:8" ht="18">
      <c r="A74" s="217"/>
      <c r="B74" s="217"/>
      <c r="C74" s="217"/>
      <c r="D74" s="331"/>
      <c r="E74" s="217"/>
      <c r="F74" s="217"/>
      <c r="G74" s="217"/>
      <c r="H74" s="231"/>
    </row>
    <row r="75" spans="1:8" ht="18">
      <c r="A75" s="217"/>
      <c r="B75" s="217"/>
      <c r="C75" s="217"/>
      <c r="D75" s="331"/>
      <c r="E75" s="217"/>
      <c r="F75" s="217"/>
      <c r="G75" s="217"/>
      <c r="H75" s="231"/>
    </row>
    <row r="76" spans="1:8" ht="18">
      <c r="A76" s="217"/>
      <c r="B76" s="217"/>
      <c r="C76" s="217"/>
      <c r="D76" s="331"/>
      <c r="E76" s="217"/>
      <c r="F76" s="217"/>
      <c r="G76" s="217"/>
      <c r="H76" s="231"/>
    </row>
    <row r="77" spans="1:8" ht="18">
      <c r="A77" s="217"/>
      <c r="B77" s="217"/>
      <c r="C77" s="217"/>
      <c r="D77" s="331"/>
      <c r="E77" s="217"/>
      <c r="F77" s="217"/>
      <c r="G77" s="217"/>
      <c r="H77" s="231"/>
    </row>
    <row r="78" spans="1:8" ht="18">
      <c r="A78" s="217"/>
      <c r="B78" s="217"/>
      <c r="C78" s="217"/>
      <c r="D78" s="331"/>
      <c r="E78" s="217"/>
      <c r="F78" s="217"/>
      <c r="G78" s="217"/>
      <c r="H78" s="231"/>
    </row>
    <row r="79" spans="1:8" ht="18">
      <c r="A79" s="217"/>
      <c r="B79" s="217"/>
      <c r="C79" s="217"/>
      <c r="D79" s="331"/>
      <c r="E79" s="217"/>
      <c r="F79" s="217"/>
      <c r="G79" s="217"/>
      <c r="H79" s="231"/>
    </row>
    <row r="80" spans="1:8" ht="18">
      <c r="A80" s="217"/>
      <c r="B80" s="217"/>
      <c r="C80" s="217"/>
      <c r="D80" s="331"/>
      <c r="E80" s="217"/>
      <c r="F80" s="217"/>
      <c r="G80" s="217"/>
      <c r="H80" s="231"/>
    </row>
    <row r="81" spans="1:8" ht="18">
      <c r="A81" s="217"/>
      <c r="B81" s="217"/>
      <c r="C81" s="217"/>
      <c r="D81" s="331"/>
      <c r="E81" s="217"/>
      <c r="F81" s="217"/>
      <c r="G81" s="217"/>
      <c r="H81" s="231"/>
    </row>
    <row r="82" spans="1:8" ht="18">
      <c r="A82" s="217"/>
      <c r="B82" s="217"/>
      <c r="C82" s="217"/>
      <c r="D82" s="331"/>
      <c r="E82" s="217"/>
      <c r="F82" s="217"/>
      <c r="G82" s="217"/>
      <c r="H82" s="231"/>
    </row>
    <row r="83" spans="1:8" ht="18">
      <c r="A83" s="217"/>
      <c r="B83" s="217"/>
      <c r="C83" s="217"/>
      <c r="D83" s="331"/>
      <c r="E83" s="217"/>
      <c r="F83" s="217"/>
      <c r="G83" s="217"/>
      <c r="H83" s="231"/>
    </row>
    <row r="84" spans="1:8" ht="18">
      <c r="A84" s="217"/>
      <c r="B84" s="217"/>
      <c r="C84" s="217"/>
      <c r="D84" s="331"/>
      <c r="E84" s="217"/>
      <c r="F84" s="217"/>
      <c r="G84" s="217"/>
      <c r="H84" s="231"/>
    </row>
    <row r="85" spans="1:8" ht="18">
      <c r="A85" s="217"/>
      <c r="B85" s="217"/>
      <c r="C85" s="217"/>
      <c r="D85" s="331"/>
      <c r="E85" s="217"/>
      <c r="F85" s="217"/>
      <c r="G85" s="217"/>
      <c r="H85" s="231"/>
    </row>
    <row r="86" spans="1:8" ht="18">
      <c r="A86" s="217"/>
      <c r="B86" s="217"/>
      <c r="C86" s="217"/>
      <c r="D86" s="331"/>
      <c r="E86" s="217"/>
      <c r="F86" s="217"/>
      <c r="G86" s="217"/>
      <c r="H86" s="231"/>
    </row>
    <row r="87" spans="1:8" ht="18">
      <c r="A87" s="217"/>
      <c r="B87" s="217"/>
      <c r="C87" s="217"/>
      <c r="D87" s="331"/>
      <c r="E87" s="217"/>
      <c r="F87" s="217"/>
      <c r="G87" s="217"/>
      <c r="H87" s="231"/>
    </row>
    <row r="88" spans="1:8" ht="18">
      <c r="A88" s="217"/>
      <c r="B88" s="217"/>
      <c r="C88" s="217"/>
      <c r="D88" s="331"/>
      <c r="E88" s="217"/>
      <c r="F88" s="217"/>
      <c r="G88" s="217"/>
      <c r="H88" s="231"/>
    </row>
    <row r="89" spans="1:8" ht="18">
      <c r="A89" s="217"/>
      <c r="B89" s="217"/>
      <c r="C89" s="217"/>
      <c r="D89" s="331"/>
      <c r="E89" s="217"/>
      <c r="F89" s="217"/>
      <c r="G89" s="217"/>
      <c r="H89" s="231"/>
    </row>
    <row r="90" spans="1:8" ht="18">
      <c r="A90" s="217"/>
      <c r="B90" s="217"/>
      <c r="C90" s="217"/>
      <c r="D90" s="331"/>
      <c r="E90" s="217"/>
      <c r="F90" s="217"/>
      <c r="G90" s="217"/>
      <c r="H90" s="231"/>
    </row>
    <row r="91" spans="1:8" ht="18">
      <c r="A91" s="217"/>
      <c r="B91" s="217"/>
      <c r="C91" s="217"/>
      <c r="D91" s="331"/>
      <c r="E91" s="217"/>
      <c r="F91" s="217"/>
      <c r="G91" s="217"/>
      <c r="H91" s="231"/>
    </row>
    <row r="92" spans="1:8" ht="18">
      <c r="A92" s="217"/>
      <c r="B92" s="217"/>
      <c r="C92" s="217"/>
      <c r="D92" s="331"/>
      <c r="E92" s="217"/>
      <c r="F92" s="217"/>
      <c r="G92" s="217"/>
      <c r="H92" s="231"/>
    </row>
    <row r="93" spans="1:8" ht="18">
      <c r="A93" s="217"/>
      <c r="B93" s="217"/>
      <c r="C93" s="217"/>
      <c r="D93" s="331"/>
      <c r="E93" s="217"/>
      <c r="F93" s="217"/>
      <c r="G93" s="217"/>
      <c r="H93" s="231"/>
    </row>
    <row r="94" spans="1:8" ht="18">
      <c r="A94" s="217"/>
      <c r="B94" s="217"/>
      <c r="C94" s="217"/>
      <c r="D94" s="331"/>
      <c r="E94" s="217"/>
      <c r="F94" s="217"/>
      <c r="G94" s="217"/>
      <c r="H94" s="231"/>
    </row>
    <row r="95" spans="1:8" ht="18">
      <c r="A95" s="217"/>
      <c r="B95" s="217"/>
      <c r="C95" s="217"/>
      <c r="D95" s="331"/>
      <c r="E95" s="217"/>
      <c r="F95" s="217"/>
      <c r="G95" s="217"/>
      <c r="H95" s="231"/>
    </row>
    <row r="96" spans="1:8" ht="18">
      <c r="A96" s="217"/>
      <c r="B96" s="217"/>
      <c r="C96" s="217"/>
      <c r="D96" s="331"/>
      <c r="E96" s="217"/>
      <c r="F96" s="217"/>
      <c r="G96" s="217"/>
      <c r="H96" s="231"/>
    </row>
    <row r="97" spans="1:8" ht="18">
      <c r="A97" s="217"/>
      <c r="B97" s="217"/>
      <c r="C97" s="217"/>
      <c r="D97" s="331"/>
      <c r="E97" s="217"/>
      <c r="F97" s="217"/>
      <c r="G97" s="217"/>
      <c r="H97" s="231"/>
    </row>
    <row r="98" spans="1:8" ht="18">
      <c r="A98" s="217"/>
      <c r="B98" s="217"/>
      <c r="C98" s="217"/>
      <c r="D98" s="331"/>
      <c r="E98" s="217"/>
      <c r="F98" s="217"/>
      <c r="G98" s="217"/>
      <c r="H98" s="231"/>
    </row>
    <row r="99" spans="1:8" ht="18">
      <c r="A99" s="217"/>
      <c r="B99" s="217"/>
      <c r="C99" s="217"/>
      <c r="D99" s="331"/>
      <c r="E99" s="217"/>
      <c r="F99" s="217"/>
      <c r="G99" s="217"/>
      <c r="H99" s="231"/>
    </row>
    <row r="100" spans="1:8" ht="18">
      <c r="A100" s="217"/>
      <c r="B100" s="217"/>
      <c r="C100" s="217"/>
      <c r="D100" s="331"/>
      <c r="E100" s="217"/>
      <c r="F100" s="217"/>
      <c r="G100" s="217"/>
      <c r="H100" s="231"/>
    </row>
    <row r="101" spans="1:8" ht="18">
      <c r="A101" s="217"/>
      <c r="B101" s="217"/>
      <c r="C101" s="217"/>
      <c r="D101" s="331"/>
      <c r="E101" s="217"/>
      <c r="F101" s="217"/>
      <c r="G101" s="217"/>
      <c r="H101" s="231"/>
    </row>
    <row r="102" spans="1:8" ht="18">
      <c r="A102" s="217"/>
      <c r="B102" s="217"/>
      <c r="C102" s="217"/>
      <c r="D102" s="331"/>
      <c r="E102" s="217"/>
      <c r="F102" s="217"/>
      <c r="G102" s="217"/>
      <c r="H102" s="231"/>
    </row>
    <row r="103" spans="1:8" ht="18">
      <c r="A103" s="217"/>
      <c r="B103" s="217"/>
      <c r="C103" s="217"/>
      <c r="D103" s="331"/>
      <c r="E103" s="217"/>
      <c r="F103" s="217"/>
      <c r="G103" s="217"/>
      <c r="H103" s="231"/>
    </row>
    <row r="104" spans="1:8" ht="18">
      <c r="A104" s="217"/>
      <c r="B104" s="217"/>
      <c r="C104" s="217"/>
      <c r="D104" s="331"/>
      <c r="E104" s="217"/>
      <c r="F104" s="217"/>
      <c r="G104" s="217"/>
      <c r="H104" s="231"/>
    </row>
    <row r="105" spans="1:8" ht="18">
      <c r="A105" s="217"/>
      <c r="B105" s="217"/>
      <c r="C105" s="217"/>
      <c r="D105" s="331"/>
      <c r="E105" s="217"/>
      <c r="F105" s="217"/>
      <c r="G105" s="217"/>
      <c r="H105" s="231"/>
    </row>
    <row r="106" spans="1:8" ht="18">
      <c r="A106" s="217"/>
      <c r="B106" s="217"/>
      <c r="C106" s="217"/>
      <c r="D106" s="331"/>
      <c r="E106" s="217"/>
      <c r="F106" s="217"/>
      <c r="G106" s="217"/>
      <c r="H106" s="231"/>
    </row>
    <row r="107" spans="1:8" ht="18">
      <c r="A107" s="217"/>
      <c r="B107" s="217"/>
      <c r="C107" s="217"/>
      <c r="D107" s="331"/>
      <c r="E107" s="217"/>
      <c r="F107" s="217"/>
      <c r="G107" s="217"/>
      <c r="H107" s="231"/>
    </row>
    <row r="108" spans="1:8" ht="18">
      <c r="A108" s="217"/>
      <c r="B108" s="217"/>
      <c r="C108" s="217"/>
      <c r="D108" s="331"/>
      <c r="E108" s="217"/>
      <c r="F108" s="217"/>
      <c r="G108" s="217"/>
      <c r="H108" s="231"/>
    </row>
    <row r="109" spans="1:8" ht="18">
      <c r="A109" s="217"/>
      <c r="B109" s="217"/>
      <c r="C109" s="217"/>
      <c r="D109" s="331"/>
      <c r="E109" s="217"/>
      <c r="F109" s="217"/>
      <c r="G109" s="217"/>
      <c r="H109" s="231"/>
    </row>
    <row r="110" spans="1:8" ht="18">
      <c r="A110" s="217"/>
      <c r="B110" s="217"/>
      <c r="C110" s="217"/>
      <c r="D110" s="331"/>
      <c r="E110" s="217"/>
      <c r="F110" s="217"/>
      <c r="G110" s="217"/>
      <c r="H110" s="231"/>
    </row>
    <row r="111" spans="1:8" ht="18">
      <c r="A111" s="217"/>
      <c r="B111" s="217"/>
      <c r="C111" s="217"/>
      <c r="D111" s="331"/>
      <c r="E111" s="217"/>
      <c r="F111" s="217"/>
      <c r="G111" s="217"/>
      <c r="H111" s="231"/>
    </row>
    <row r="112" spans="1:8" ht="18">
      <c r="A112" s="217"/>
      <c r="B112" s="217"/>
      <c r="C112" s="217"/>
      <c r="D112" s="331"/>
      <c r="E112" s="217"/>
      <c r="F112" s="217"/>
      <c r="G112" s="217"/>
      <c r="H112" s="231"/>
    </row>
    <row r="113" spans="1:8" ht="18">
      <c r="A113" s="217"/>
      <c r="B113" s="217"/>
      <c r="C113" s="217"/>
      <c r="D113" s="331"/>
      <c r="E113" s="217"/>
      <c r="F113" s="217"/>
      <c r="G113" s="217"/>
      <c r="H113" s="231"/>
    </row>
    <row r="114" spans="1:8" ht="18">
      <c r="A114" s="217"/>
      <c r="B114" s="217"/>
      <c r="C114" s="217"/>
      <c r="D114" s="331"/>
      <c r="E114" s="217"/>
      <c r="F114" s="217"/>
      <c r="G114" s="217"/>
      <c r="H114" s="231"/>
    </row>
    <row r="115" spans="1:8" ht="18">
      <c r="A115" s="217"/>
      <c r="B115" s="217"/>
      <c r="C115" s="217"/>
      <c r="D115" s="331"/>
      <c r="E115" s="217"/>
      <c r="F115" s="217"/>
      <c r="G115" s="217"/>
      <c r="H115" s="231"/>
    </row>
    <row r="116" spans="1:8" ht="18">
      <c r="A116" s="217"/>
      <c r="B116" s="217"/>
      <c r="C116" s="217"/>
      <c r="D116" s="331"/>
      <c r="E116" s="217"/>
      <c r="F116" s="217"/>
      <c r="G116" s="217"/>
      <c r="H116" s="231"/>
    </row>
    <row r="117" spans="1:8" ht="18">
      <c r="A117" s="217"/>
      <c r="B117" s="217"/>
      <c r="C117" s="217"/>
      <c r="D117" s="331"/>
      <c r="E117" s="217"/>
      <c r="F117" s="217"/>
      <c r="G117" s="217"/>
      <c r="H117" s="231"/>
    </row>
    <row r="118" spans="1:8" ht="18">
      <c r="A118" s="217"/>
      <c r="B118" s="217"/>
      <c r="C118" s="217"/>
      <c r="D118" s="331"/>
      <c r="E118" s="217"/>
      <c r="F118" s="217"/>
      <c r="G118" s="217"/>
      <c r="H118" s="231"/>
    </row>
    <row r="119" spans="1:8" ht="18">
      <c r="A119" s="217"/>
      <c r="B119" s="217"/>
      <c r="C119" s="217"/>
      <c r="D119" s="331"/>
      <c r="E119" s="217"/>
      <c r="F119" s="217"/>
      <c r="G119" s="217"/>
      <c r="H119" s="231"/>
    </row>
    <row r="120" spans="1:8" ht="18">
      <c r="A120" s="217"/>
      <c r="B120" s="217"/>
      <c r="C120" s="217"/>
      <c r="D120" s="331"/>
      <c r="E120" s="217"/>
      <c r="F120" s="217"/>
      <c r="G120" s="217"/>
      <c r="H120" s="231"/>
    </row>
    <row r="121" spans="1:8" ht="18">
      <c r="A121" s="217"/>
      <c r="B121" s="217"/>
      <c r="C121" s="217"/>
      <c r="D121" s="331"/>
      <c r="E121" s="217"/>
      <c r="F121" s="217"/>
      <c r="G121" s="217"/>
      <c r="H121" s="231"/>
    </row>
    <row r="122" spans="1:8" ht="18">
      <c r="A122" s="217"/>
      <c r="B122" s="217"/>
      <c r="C122" s="217"/>
      <c r="D122" s="331"/>
      <c r="E122" s="217"/>
      <c r="F122" s="217"/>
      <c r="G122" s="217"/>
      <c r="H122" s="231"/>
    </row>
    <row r="123" spans="1:8" ht="18">
      <c r="A123" s="217"/>
      <c r="B123" s="217"/>
      <c r="C123" s="217"/>
      <c r="D123" s="331"/>
      <c r="E123" s="217"/>
      <c r="F123" s="217"/>
      <c r="G123" s="217"/>
      <c r="H123" s="231"/>
    </row>
    <row r="124" spans="1:8" ht="18">
      <c r="A124" s="217"/>
      <c r="B124" s="217"/>
      <c r="C124" s="217"/>
      <c r="D124" s="331"/>
      <c r="E124" s="217"/>
      <c r="F124" s="217"/>
      <c r="G124" s="217"/>
      <c r="H124" s="231"/>
    </row>
    <row r="125" spans="1:8" ht="18">
      <c r="A125" s="217"/>
      <c r="B125" s="217"/>
      <c r="C125" s="217"/>
      <c r="D125" s="331"/>
      <c r="E125" s="217"/>
      <c r="F125" s="217"/>
      <c r="G125" s="217"/>
      <c r="H125" s="231"/>
    </row>
    <row r="126" spans="1:8" ht="18">
      <c r="A126" s="217"/>
      <c r="B126" s="217"/>
      <c r="C126" s="217"/>
      <c r="D126" s="331"/>
      <c r="E126" s="217"/>
      <c r="F126" s="217"/>
      <c r="G126" s="217"/>
      <c r="H126" s="231"/>
    </row>
    <row r="127" spans="1:8" ht="18">
      <c r="A127" s="217"/>
      <c r="B127" s="217"/>
      <c r="C127" s="217"/>
      <c r="D127" s="331"/>
      <c r="E127" s="217"/>
      <c r="F127" s="217"/>
      <c r="G127" s="217"/>
      <c r="H127" s="231"/>
    </row>
    <row r="128" spans="1:8" ht="18">
      <c r="A128" s="217"/>
      <c r="B128" s="217"/>
      <c r="C128" s="217"/>
      <c r="D128" s="331"/>
      <c r="E128" s="217"/>
      <c r="F128" s="217"/>
      <c r="G128" s="217"/>
      <c r="H128" s="231"/>
    </row>
    <row r="129" spans="1:8" ht="18">
      <c r="A129" s="217"/>
      <c r="B129" s="217"/>
      <c r="C129" s="217"/>
      <c r="D129" s="331"/>
      <c r="E129" s="217"/>
      <c r="F129" s="217"/>
      <c r="G129" s="217"/>
      <c r="H129" s="231"/>
    </row>
    <row r="130" spans="1:8" ht="18">
      <c r="A130" s="217"/>
      <c r="B130" s="217"/>
      <c r="C130" s="217"/>
      <c r="D130" s="331"/>
      <c r="E130" s="217"/>
      <c r="F130" s="217"/>
      <c r="G130" s="217"/>
      <c r="H130" s="231"/>
    </row>
    <row r="131" spans="1:8" ht="18">
      <c r="A131" s="217"/>
      <c r="B131" s="217"/>
      <c r="C131" s="217"/>
      <c r="D131" s="331"/>
      <c r="E131" s="217"/>
      <c r="F131" s="217"/>
      <c r="G131" s="217"/>
      <c r="H131" s="231"/>
    </row>
    <row r="132" spans="1:8" ht="18">
      <c r="A132" s="217"/>
      <c r="B132" s="217"/>
      <c r="C132" s="217"/>
      <c r="D132" s="331"/>
      <c r="E132" s="217"/>
      <c r="F132" s="217"/>
      <c r="G132" s="217"/>
      <c r="H132" s="231"/>
    </row>
    <row r="133" spans="1:8" ht="18">
      <c r="A133" s="217"/>
      <c r="B133" s="217"/>
      <c r="C133" s="217"/>
      <c r="D133" s="331"/>
      <c r="E133" s="217"/>
      <c r="F133" s="217"/>
      <c r="G133" s="217"/>
      <c r="H133" s="231"/>
    </row>
    <row r="134" spans="1:8" ht="18">
      <c r="A134" s="217"/>
      <c r="B134" s="217"/>
      <c r="C134" s="217"/>
      <c r="D134" s="331"/>
      <c r="E134" s="217"/>
      <c r="F134" s="217"/>
      <c r="G134" s="217"/>
      <c r="H134" s="231"/>
    </row>
    <row r="135" spans="1:8" ht="18">
      <c r="A135" s="217"/>
      <c r="B135" s="217"/>
      <c r="C135" s="217"/>
      <c r="D135" s="331"/>
      <c r="E135" s="217"/>
      <c r="F135" s="217"/>
      <c r="G135" s="217"/>
      <c r="H135" s="231"/>
    </row>
    <row r="136" spans="1:8" ht="18">
      <c r="A136" s="217"/>
      <c r="B136" s="217"/>
      <c r="C136" s="217"/>
      <c r="D136" s="331"/>
      <c r="E136" s="217"/>
      <c r="F136" s="217"/>
      <c r="G136" s="217"/>
      <c r="H136" s="231"/>
    </row>
    <row r="137" spans="1:8" ht="18">
      <c r="A137" s="217"/>
      <c r="B137" s="217"/>
      <c r="C137" s="217"/>
      <c r="D137" s="331"/>
      <c r="E137" s="217"/>
      <c r="F137" s="217"/>
      <c r="G137" s="217"/>
      <c r="H137" s="231"/>
    </row>
    <row r="138" spans="1:8" ht="18">
      <c r="A138" s="217"/>
      <c r="B138" s="217"/>
      <c r="C138" s="217"/>
      <c r="D138" s="331"/>
      <c r="E138" s="217"/>
      <c r="F138" s="217"/>
      <c r="G138" s="217"/>
      <c r="H138" s="231"/>
    </row>
    <row r="139" spans="1:8" ht="18">
      <c r="A139" s="217"/>
      <c r="B139" s="217"/>
      <c r="C139" s="217"/>
      <c r="D139" s="331"/>
      <c r="E139" s="217"/>
      <c r="F139" s="217"/>
      <c r="G139" s="217"/>
      <c r="H139" s="231"/>
    </row>
    <row r="140" spans="1:8" ht="18">
      <c r="A140" s="217"/>
      <c r="B140" s="217"/>
      <c r="C140" s="217"/>
      <c r="D140" s="331"/>
      <c r="E140" s="217"/>
      <c r="F140" s="217"/>
      <c r="G140" s="217"/>
      <c r="H140" s="231"/>
    </row>
    <row r="141" spans="1:8" ht="18">
      <c r="A141" s="217"/>
      <c r="B141" s="217"/>
      <c r="C141" s="217"/>
      <c r="D141" s="331"/>
      <c r="E141" s="217"/>
      <c r="F141" s="217"/>
      <c r="G141" s="217"/>
      <c r="H141" s="231"/>
    </row>
    <row r="142" spans="1:8" ht="18">
      <c r="A142" s="217"/>
      <c r="B142" s="217"/>
      <c r="C142" s="217"/>
      <c r="D142" s="331"/>
      <c r="E142" s="217"/>
      <c r="F142" s="217"/>
      <c r="G142" s="217"/>
      <c r="H142" s="231"/>
    </row>
    <row r="143" spans="1:8" ht="18">
      <c r="A143" s="217"/>
      <c r="B143" s="217"/>
      <c r="C143" s="217"/>
      <c r="D143" s="331"/>
      <c r="E143" s="217"/>
      <c r="F143" s="217"/>
      <c r="G143" s="217"/>
      <c r="H143" s="231"/>
    </row>
    <row r="144" spans="1:8" ht="18">
      <c r="A144" s="217"/>
      <c r="B144" s="217"/>
      <c r="C144" s="217"/>
      <c r="D144" s="331"/>
      <c r="E144" s="217"/>
      <c r="F144" s="217"/>
      <c r="G144" s="217"/>
      <c r="H144" s="231"/>
    </row>
    <row r="145" spans="1:8" ht="18">
      <c r="A145" s="217"/>
      <c r="B145" s="217"/>
      <c r="C145" s="217"/>
      <c r="D145" s="331"/>
      <c r="E145" s="217"/>
      <c r="F145" s="217"/>
      <c r="G145" s="217"/>
      <c r="H145" s="231"/>
    </row>
    <row r="146" spans="1:8" ht="18">
      <c r="A146" s="217"/>
      <c r="B146" s="217"/>
      <c r="C146" s="217"/>
      <c r="D146" s="331"/>
      <c r="E146" s="217"/>
      <c r="F146" s="217"/>
      <c r="G146" s="217"/>
      <c r="H146" s="231"/>
    </row>
    <row r="147" spans="1:8" ht="18">
      <c r="A147" s="217"/>
      <c r="B147" s="217"/>
      <c r="C147" s="217"/>
      <c r="D147" s="331"/>
      <c r="E147" s="217"/>
      <c r="F147" s="217"/>
      <c r="G147" s="217"/>
      <c r="H147" s="231"/>
    </row>
    <row r="148" spans="1:8" ht="18">
      <c r="A148" s="217"/>
      <c r="B148" s="217"/>
      <c r="C148" s="217"/>
      <c r="D148" s="331"/>
      <c r="E148" s="217"/>
      <c r="F148" s="217"/>
      <c r="G148" s="217"/>
      <c r="H148" s="231"/>
    </row>
    <row r="149" spans="1:8" ht="18">
      <c r="A149" s="217"/>
      <c r="B149" s="217"/>
      <c r="C149" s="217"/>
      <c r="D149" s="331"/>
      <c r="E149" s="217"/>
      <c r="F149" s="217"/>
      <c r="G149" s="217"/>
      <c r="H149" s="231"/>
    </row>
    <row r="150" spans="1:8" ht="18">
      <c r="A150" s="217"/>
      <c r="B150" s="217"/>
      <c r="C150" s="217"/>
      <c r="D150" s="331"/>
      <c r="E150" s="217"/>
      <c r="F150" s="217"/>
      <c r="G150" s="217"/>
      <c r="H150" s="231"/>
    </row>
    <row r="151" spans="1:8" ht="18">
      <c r="A151" s="217"/>
      <c r="B151" s="217"/>
      <c r="C151" s="217"/>
      <c r="D151" s="331"/>
      <c r="E151" s="217"/>
      <c r="F151" s="217"/>
      <c r="G151" s="217"/>
      <c r="H151" s="231"/>
    </row>
    <row r="152" spans="1:8" ht="18">
      <c r="A152" s="217"/>
      <c r="B152" s="217"/>
      <c r="C152" s="217"/>
      <c r="D152" s="331"/>
      <c r="E152" s="217"/>
      <c r="F152" s="217"/>
      <c r="G152" s="217"/>
      <c r="H152" s="231"/>
    </row>
    <row r="153" spans="1:8" ht="18">
      <c r="A153" s="217"/>
      <c r="B153" s="217"/>
      <c r="C153" s="217"/>
      <c r="D153" s="331"/>
      <c r="E153" s="217"/>
      <c r="F153" s="217"/>
      <c r="G153" s="217"/>
      <c r="H153" s="231"/>
    </row>
    <row r="154" spans="1:8" ht="18">
      <c r="A154" s="217"/>
      <c r="B154" s="217"/>
      <c r="C154" s="217"/>
      <c r="D154" s="331"/>
      <c r="E154" s="217"/>
      <c r="F154" s="217"/>
      <c r="G154" s="217"/>
      <c r="H154" s="231"/>
    </row>
    <row r="155" spans="1:8" ht="18">
      <c r="A155" s="217"/>
      <c r="B155" s="217"/>
      <c r="C155" s="217"/>
      <c r="D155" s="331"/>
      <c r="E155" s="217"/>
      <c r="F155" s="217"/>
      <c r="G155" s="217"/>
      <c r="H155" s="231"/>
    </row>
    <row r="156" spans="1:8" ht="18">
      <c r="A156" s="217"/>
      <c r="B156" s="217"/>
      <c r="C156" s="217"/>
      <c r="D156" s="331"/>
      <c r="E156" s="217"/>
      <c r="F156" s="217"/>
      <c r="G156" s="217"/>
      <c r="H156" s="231"/>
    </row>
    <row r="157" spans="1:8" ht="18">
      <c r="A157" s="217"/>
      <c r="B157" s="217"/>
      <c r="C157" s="217"/>
      <c r="D157" s="331"/>
      <c r="E157" s="217"/>
      <c r="F157" s="217"/>
      <c r="G157" s="217"/>
      <c r="H157" s="231"/>
    </row>
    <row r="158" spans="1:8" ht="18">
      <c r="A158" s="217"/>
      <c r="B158" s="217"/>
      <c r="C158" s="217"/>
      <c r="D158" s="331"/>
      <c r="E158" s="217"/>
      <c r="F158" s="217"/>
      <c r="G158" s="217"/>
      <c r="H158" s="231"/>
    </row>
    <row r="159" spans="1:8" ht="18">
      <c r="A159" s="217"/>
      <c r="B159" s="217"/>
      <c r="C159" s="217"/>
      <c r="D159" s="331"/>
      <c r="E159" s="217"/>
      <c r="F159" s="217"/>
      <c r="G159" s="217"/>
      <c r="H159" s="231"/>
    </row>
    <row r="160" spans="1:8" ht="18">
      <c r="A160" s="217"/>
      <c r="B160" s="217"/>
      <c r="C160" s="217"/>
      <c r="D160" s="331"/>
      <c r="E160" s="217"/>
      <c r="F160" s="217"/>
      <c r="G160" s="217"/>
      <c r="H160" s="231"/>
    </row>
    <row r="161" spans="1:8" ht="18">
      <c r="A161" s="217"/>
      <c r="B161" s="217"/>
      <c r="C161" s="217"/>
      <c r="D161" s="331"/>
      <c r="E161" s="217"/>
      <c r="F161" s="217"/>
      <c r="G161" s="217"/>
      <c r="H161" s="231"/>
    </row>
    <row r="162" spans="1:8" ht="18">
      <c r="A162" s="217"/>
      <c r="B162" s="217"/>
      <c r="C162" s="217"/>
      <c r="D162" s="331"/>
      <c r="E162" s="217"/>
      <c r="F162" s="217"/>
      <c r="G162" s="217"/>
      <c r="H162" s="231"/>
    </row>
    <row r="163" spans="1:8" ht="18">
      <c r="A163" s="217"/>
      <c r="B163" s="217"/>
      <c r="C163" s="217"/>
      <c r="D163" s="331"/>
      <c r="E163" s="217"/>
      <c r="F163" s="217"/>
      <c r="G163" s="217"/>
      <c r="H163" s="231"/>
    </row>
    <row r="164" spans="1:8" ht="18">
      <c r="A164" s="217"/>
      <c r="B164" s="217"/>
      <c r="C164" s="217"/>
      <c r="D164" s="331"/>
      <c r="E164" s="217"/>
      <c r="F164" s="217"/>
      <c r="G164" s="217"/>
      <c r="H164" s="231"/>
    </row>
    <row r="165" spans="1:8" ht="18">
      <c r="A165" s="217"/>
      <c r="B165" s="217"/>
      <c r="C165" s="217"/>
      <c r="D165" s="331"/>
      <c r="E165" s="217"/>
      <c r="F165" s="217"/>
      <c r="G165" s="217"/>
      <c r="H165" s="231"/>
    </row>
    <row r="166" spans="1:8" ht="18">
      <c r="A166" s="217"/>
      <c r="B166" s="217"/>
      <c r="C166" s="217"/>
      <c r="D166" s="331"/>
      <c r="E166" s="217"/>
      <c r="F166" s="217"/>
      <c r="G166" s="217"/>
      <c r="H166" s="231"/>
    </row>
    <row r="167" spans="1:8" ht="18">
      <c r="A167" s="217"/>
      <c r="B167" s="217"/>
      <c r="C167" s="217"/>
      <c r="D167" s="331"/>
      <c r="E167" s="217"/>
      <c r="F167" s="217"/>
      <c r="G167" s="217"/>
      <c r="H167" s="231"/>
    </row>
    <row r="168" spans="1:8" ht="18">
      <c r="A168" s="217"/>
      <c r="B168" s="217"/>
      <c r="C168" s="217"/>
      <c r="D168" s="331"/>
      <c r="E168" s="217"/>
      <c r="F168" s="217"/>
      <c r="G168" s="217"/>
      <c r="H168" s="231"/>
    </row>
    <row r="169" spans="1:8" ht="18">
      <c r="A169" s="217"/>
      <c r="B169" s="217"/>
      <c r="C169" s="217"/>
      <c r="D169" s="331"/>
      <c r="E169" s="217"/>
      <c r="F169" s="217"/>
      <c r="G169" s="217"/>
      <c r="H169" s="231"/>
    </row>
    <row r="170" spans="1:8" ht="18">
      <c r="A170" s="217"/>
      <c r="B170" s="217"/>
      <c r="C170" s="217"/>
      <c r="D170" s="331"/>
      <c r="E170" s="217"/>
      <c r="F170" s="217"/>
      <c r="G170" s="217"/>
      <c r="H170" s="231"/>
    </row>
    <row r="171" spans="1:8" ht="18">
      <c r="A171" s="217"/>
      <c r="B171" s="217"/>
      <c r="C171" s="217"/>
      <c r="D171" s="331"/>
      <c r="E171" s="217"/>
      <c r="F171" s="217"/>
      <c r="G171" s="217"/>
      <c r="H171" s="231"/>
    </row>
    <row r="172" spans="1:8" ht="18">
      <c r="A172" s="217"/>
      <c r="B172" s="217"/>
      <c r="C172" s="217"/>
      <c r="D172" s="331"/>
      <c r="E172" s="217"/>
      <c r="F172" s="217"/>
      <c r="G172" s="217"/>
      <c r="H172" s="231"/>
    </row>
    <row r="173" spans="1:8" ht="18">
      <c r="A173" s="217"/>
      <c r="B173" s="217"/>
      <c r="C173" s="217"/>
      <c r="D173" s="331"/>
      <c r="E173" s="217"/>
      <c r="F173" s="217"/>
      <c r="G173" s="217"/>
      <c r="H173" s="231"/>
    </row>
    <row r="174" spans="1:8" ht="18">
      <c r="A174" s="217"/>
      <c r="B174" s="217"/>
      <c r="C174" s="217"/>
      <c r="D174" s="331"/>
      <c r="E174" s="217"/>
      <c r="F174" s="217"/>
      <c r="G174" s="217"/>
      <c r="H174" s="231"/>
    </row>
    <row r="175" spans="1:8" ht="18">
      <c r="A175" s="217"/>
      <c r="B175" s="217"/>
      <c r="C175" s="217"/>
      <c r="D175" s="331"/>
      <c r="E175" s="217"/>
      <c r="F175" s="217"/>
      <c r="G175" s="217"/>
      <c r="H175" s="231"/>
    </row>
    <row r="176" spans="1:8" ht="18">
      <c r="A176" s="217"/>
      <c r="B176" s="217"/>
      <c r="C176" s="217"/>
      <c r="D176" s="331"/>
      <c r="E176" s="217"/>
      <c r="F176" s="217"/>
      <c r="G176" s="217"/>
      <c r="H176" s="231"/>
    </row>
    <row r="177" spans="1:8" ht="18">
      <c r="A177" s="217"/>
      <c r="B177" s="217"/>
      <c r="C177" s="217"/>
      <c r="D177" s="331"/>
      <c r="E177" s="217"/>
      <c r="F177" s="217"/>
      <c r="G177" s="217"/>
      <c r="H177" s="231"/>
    </row>
    <row r="178" spans="1:8" ht="18">
      <c r="A178" s="217"/>
      <c r="B178" s="217"/>
      <c r="C178" s="217"/>
      <c r="D178" s="331"/>
      <c r="E178" s="217"/>
      <c r="F178" s="217"/>
      <c r="G178" s="217"/>
      <c r="H178" s="231"/>
    </row>
    <row r="179" spans="1:8" ht="18">
      <c r="A179" s="217"/>
      <c r="B179" s="217"/>
      <c r="C179" s="217"/>
      <c r="D179" s="331"/>
      <c r="E179" s="217"/>
      <c r="F179" s="217"/>
      <c r="G179" s="217"/>
      <c r="H179" s="231"/>
    </row>
    <row r="180" spans="1:8" ht="18">
      <c r="A180" s="217"/>
      <c r="B180" s="217"/>
      <c r="C180" s="217"/>
      <c r="D180" s="331"/>
      <c r="E180" s="217"/>
      <c r="F180" s="217"/>
      <c r="G180" s="217"/>
      <c r="H180" s="231"/>
    </row>
    <row r="181" spans="1:8" ht="18">
      <c r="A181" s="217"/>
      <c r="B181" s="217"/>
      <c r="C181" s="217"/>
      <c r="D181" s="331"/>
      <c r="E181" s="217"/>
      <c r="F181" s="217"/>
      <c r="G181" s="217"/>
      <c r="H181" s="231"/>
    </row>
    <row r="182" spans="1:8" ht="18">
      <c r="A182" s="217"/>
      <c r="B182" s="217"/>
      <c r="C182" s="217"/>
      <c r="D182" s="331"/>
      <c r="E182" s="217"/>
      <c r="F182" s="217"/>
      <c r="G182" s="217"/>
      <c r="H182" s="231"/>
    </row>
    <row r="183" spans="1:8" ht="18">
      <c r="A183" s="217"/>
      <c r="B183" s="217"/>
      <c r="C183" s="217"/>
      <c r="D183" s="331"/>
      <c r="E183" s="217"/>
      <c r="F183" s="217"/>
      <c r="G183" s="217"/>
      <c r="H183" s="231"/>
    </row>
    <row r="184" spans="1:8" ht="18">
      <c r="A184" s="217"/>
      <c r="B184" s="217"/>
      <c r="C184" s="217"/>
      <c r="D184" s="331"/>
      <c r="E184" s="217"/>
      <c r="F184" s="217"/>
      <c r="G184" s="217"/>
      <c r="H184" s="231"/>
    </row>
    <row r="185" spans="1:8" ht="18">
      <c r="A185" s="217"/>
      <c r="B185" s="217"/>
      <c r="C185" s="217"/>
      <c r="D185" s="331"/>
      <c r="E185" s="217"/>
      <c r="F185" s="217"/>
      <c r="G185" s="217"/>
      <c r="H185" s="231"/>
    </row>
    <row r="186" spans="1:8" ht="18">
      <c r="A186" s="217"/>
      <c r="B186" s="217"/>
      <c r="C186" s="217"/>
      <c r="D186" s="331"/>
      <c r="E186" s="217"/>
      <c r="F186" s="217"/>
      <c r="G186" s="217"/>
      <c r="H186" s="231"/>
    </row>
    <row r="187" spans="1:8" ht="18">
      <c r="A187" s="217"/>
      <c r="B187" s="217"/>
      <c r="C187" s="217"/>
      <c r="D187" s="331"/>
      <c r="E187" s="217"/>
      <c r="F187" s="217"/>
      <c r="G187" s="217"/>
      <c r="H187" s="231"/>
    </row>
    <row r="188" spans="1:8" ht="18">
      <c r="A188" s="217"/>
      <c r="B188" s="217"/>
      <c r="C188" s="217"/>
      <c r="D188" s="331"/>
      <c r="E188" s="217"/>
      <c r="F188" s="217"/>
      <c r="G188" s="217"/>
      <c r="H188" s="231"/>
    </row>
    <row r="189" spans="1:8" ht="18">
      <c r="A189" s="217"/>
      <c r="B189" s="217"/>
      <c r="C189" s="217"/>
      <c r="D189" s="331"/>
      <c r="E189" s="217"/>
      <c r="F189" s="217"/>
      <c r="G189" s="217"/>
      <c r="H189" s="231"/>
    </row>
    <row r="190" spans="1:8" ht="18">
      <c r="A190" s="217"/>
      <c r="B190" s="217"/>
      <c r="C190" s="217"/>
      <c r="D190" s="331"/>
      <c r="E190" s="217"/>
      <c r="F190" s="217"/>
      <c r="G190" s="217"/>
      <c r="H190" s="231"/>
    </row>
    <row r="191" spans="1:8" ht="18">
      <c r="A191" s="217"/>
      <c r="B191" s="217"/>
      <c r="C191" s="217"/>
      <c r="D191" s="331"/>
      <c r="E191" s="217"/>
      <c r="F191" s="217"/>
      <c r="G191" s="217"/>
      <c r="H191" s="231"/>
    </row>
    <row r="192" spans="1:8" ht="18">
      <c r="A192" s="217"/>
      <c r="B192" s="217"/>
      <c r="C192" s="217"/>
      <c r="D192" s="331"/>
      <c r="E192" s="217"/>
      <c r="F192" s="217"/>
      <c r="G192" s="217"/>
      <c r="H192" s="231"/>
    </row>
    <row r="193" spans="1:8" ht="18">
      <c r="A193" s="217"/>
      <c r="B193" s="217"/>
      <c r="C193" s="217"/>
      <c r="D193" s="331"/>
      <c r="E193" s="217"/>
      <c r="F193" s="217"/>
      <c r="G193" s="217"/>
      <c r="H193" s="231"/>
    </row>
    <row r="194" spans="1:8" ht="18">
      <c r="A194" s="217"/>
      <c r="B194" s="217"/>
      <c r="C194" s="217"/>
      <c r="D194" s="331"/>
      <c r="E194" s="217"/>
      <c r="F194" s="217"/>
      <c r="G194" s="217"/>
      <c r="H194" s="231"/>
    </row>
    <row r="195" spans="1:8" ht="18">
      <c r="A195" s="217"/>
      <c r="B195" s="217"/>
      <c r="C195" s="217"/>
      <c r="D195" s="331"/>
      <c r="E195" s="217"/>
      <c r="F195" s="217"/>
      <c r="G195" s="217"/>
      <c r="H195" s="231"/>
    </row>
    <row r="196" spans="1:8" ht="18">
      <c r="A196" s="217"/>
      <c r="B196" s="217"/>
      <c r="C196" s="217"/>
      <c r="D196" s="331"/>
      <c r="E196" s="217"/>
      <c r="F196" s="217"/>
      <c r="G196" s="217"/>
      <c r="H196" s="231"/>
    </row>
    <row r="197" spans="1:8" ht="18">
      <c r="A197" s="217"/>
      <c r="B197" s="217"/>
      <c r="C197" s="217"/>
      <c r="D197" s="331"/>
      <c r="E197" s="217"/>
      <c r="F197" s="217"/>
      <c r="G197" s="217"/>
      <c r="H197" s="231"/>
    </row>
    <row r="198" spans="1:8" ht="18">
      <c r="A198" s="217"/>
      <c r="B198" s="217"/>
      <c r="C198" s="217"/>
      <c r="D198" s="331"/>
      <c r="E198" s="217"/>
      <c r="F198" s="217"/>
      <c r="G198" s="217"/>
      <c r="H198" s="231"/>
    </row>
    <row r="199" spans="1:8" ht="18">
      <c r="A199" s="217"/>
      <c r="B199" s="217"/>
      <c r="C199" s="217"/>
      <c r="D199" s="331"/>
      <c r="E199" s="217"/>
      <c r="F199" s="217"/>
      <c r="G199" s="217"/>
      <c r="H199" s="231"/>
    </row>
    <row r="200" spans="1:8" ht="18">
      <c r="A200" s="217"/>
      <c r="B200" s="217"/>
      <c r="C200" s="217"/>
      <c r="D200" s="331"/>
      <c r="E200" s="217"/>
      <c r="F200" s="217"/>
      <c r="G200" s="217"/>
      <c r="H200" s="231"/>
    </row>
    <row r="201" spans="1:8" ht="18">
      <c r="A201" s="217"/>
      <c r="B201" s="217"/>
      <c r="C201" s="217"/>
      <c r="D201" s="331"/>
      <c r="E201" s="217"/>
      <c r="F201" s="217"/>
      <c r="G201" s="217"/>
      <c r="H201" s="231"/>
    </row>
    <row r="202" spans="1:8" ht="18">
      <c r="A202" s="217"/>
      <c r="B202" s="217"/>
      <c r="C202" s="217"/>
      <c r="D202" s="331"/>
      <c r="E202" s="217"/>
      <c r="F202" s="217"/>
      <c r="G202" s="217"/>
      <c r="H202" s="231"/>
    </row>
    <row r="203" spans="1:8" ht="18">
      <c r="A203" s="217"/>
      <c r="B203" s="217"/>
      <c r="C203" s="217"/>
      <c r="D203" s="331"/>
      <c r="E203" s="217"/>
      <c r="F203" s="217"/>
      <c r="G203" s="217"/>
      <c r="H203" s="231"/>
    </row>
    <row r="204" spans="1:8" ht="18">
      <c r="A204" s="217"/>
      <c r="B204" s="217"/>
      <c r="C204" s="217"/>
      <c r="D204" s="331"/>
      <c r="E204" s="217"/>
      <c r="F204" s="217"/>
      <c r="G204" s="217"/>
      <c r="H204" s="231"/>
    </row>
    <row r="205" spans="1:8" ht="18">
      <c r="A205" s="217"/>
      <c r="B205" s="217"/>
      <c r="C205" s="217"/>
      <c r="D205" s="331"/>
      <c r="E205" s="217"/>
      <c r="F205" s="217"/>
      <c r="G205" s="217"/>
      <c r="H205" s="231"/>
    </row>
    <row r="206" spans="1:8" ht="18">
      <c r="A206" s="217"/>
      <c r="B206" s="217"/>
      <c r="C206" s="217"/>
      <c r="D206" s="331"/>
      <c r="E206" s="217"/>
      <c r="F206" s="217"/>
      <c r="G206" s="217"/>
      <c r="H206" s="231"/>
    </row>
    <row r="207" spans="1:8" ht="18">
      <c r="A207" s="217"/>
      <c r="B207" s="217"/>
      <c r="C207" s="217"/>
      <c r="D207" s="331"/>
      <c r="E207" s="217"/>
      <c r="F207" s="217"/>
      <c r="G207" s="217"/>
      <c r="H207" s="231"/>
    </row>
    <row r="208" spans="1:8" ht="18">
      <c r="A208" s="217"/>
      <c r="B208" s="217"/>
      <c r="C208" s="217"/>
      <c r="D208" s="331"/>
      <c r="E208" s="217"/>
      <c r="F208" s="217"/>
      <c r="G208" s="217"/>
      <c r="H208" s="231"/>
    </row>
    <row r="209" spans="1:8" ht="18">
      <c r="A209" s="217"/>
      <c r="B209" s="217"/>
      <c r="C209" s="217"/>
      <c r="D209" s="331"/>
      <c r="E209" s="217"/>
      <c r="F209" s="217"/>
      <c r="G209" s="217"/>
      <c r="H209" s="231"/>
    </row>
    <row r="210" spans="1:8" ht="18">
      <c r="A210" s="217"/>
      <c r="B210" s="217"/>
      <c r="C210" s="217"/>
      <c r="D210" s="331"/>
      <c r="E210" s="217"/>
      <c r="F210" s="217"/>
      <c r="G210" s="217"/>
      <c r="H210" s="231"/>
    </row>
    <row r="211" spans="1:8" ht="18">
      <c r="A211" s="217"/>
      <c r="B211" s="217"/>
      <c r="C211" s="217"/>
      <c r="D211" s="331"/>
      <c r="E211" s="217"/>
      <c r="F211" s="217"/>
      <c r="G211" s="217"/>
      <c r="H211" s="231"/>
    </row>
    <row r="212" spans="1:8" ht="18">
      <c r="A212" s="217"/>
      <c r="B212" s="217"/>
      <c r="C212" s="217"/>
      <c r="D212" s="331"/>
      <c r="E212" s="217"/>
      <c r="F212" s="217"/>
      <c r="G212" s="217"/>
      <c r="H212" s="231"/>
    </row>
    <row r="213" spans="1:8" ht="18">
      <c r="A213" s="217"/>
      <c r="B213" s="217"/>
      <c r="C213" s="217"/>
      <c r="D213" s="331"/>
      <c r="E213" s="217"/>
      <c r="F213" s="217"/>
      <c r="G213" s="217"/>
      <c r="H213" s="231"/>
    </row>
    <row r="214" spans="1:8" ht="18">
      <c r="A214" s="217"/>
      <c r="B214" s="217"/>
      <c r="C214" s="217"/>
      <c r="D214" s="331"/>
      <c r="E214" s="217"/>
      <c r="F214" s="217"/>
      <c r="G214" s="217"/>
      <c r="H214" s="231"/>
    </row>
    <row r="215" spans="1:8" ht="18">
      <c r="A215" s="217"/>
      <c r="B215" s="217"/>
      <c r="C215" s="217"/>
      <c r="D215" s="331"/>
      <c r="E215" s="217"/>
      <c r="F215" s="217"/>
      <c r="G215" s="217"/>
      <c r="H215" s="231"/>
    </row>
    <row r="216" spans="1:8" ht="18">
      <c r="A216" s="217"/>
      <c r="B216" s="217"/>
      <c r="C216" s="217"/>
      <c r="D216" s="331"/>
      <c r="E216" s="217"/>
      <c r="F216" s="217"/>
      <c r="G216" s="217"/>
      <c r="H216" s="231"/>
    </row>
    <row r="217" spans="1:8" ht="18">
      <c r="A217" s="217"/>
      <c r="B217" s="217"/>
      <c r="C217" s="217"/>
      <c r="D217" s="331"/>
      <c r="E217" s="217"/>
      <c r="F217" s="217"/>
      <c r="G217" s="217"/>
      <c r="H217" s="231"/>
    </row>
    <row r="218" spans="1:8" ht="18">
      <c r="A218" s="217"/>
      <c r="B218" s="217"/>
      <c r="C218" s="217"/>
      <c r="D218" s="331"/>
      <c r="E218" s="217"/>
      <c r="F218" s="217"/>
      <c r="G218" s="217"/>
      <c r="H218" s="231"/>
    </row>
    <row r="219" spans="1:8" ht="18">
      <c r="A219" s="217"/>
      <c r="B219" s="217"/>
      <c r="C219" s="217"/>
      <c r="D219" s="331"/>
      <c r="E219" s="217"/>
      <c r="F219" s="217"/>
      <c r="G219" s="217"/>
      <c r="H219" s="231"/>
    </row>
    <row r="220" spans="1:8" ht="18">
      <c r="A220" s="217"/>
      <c r="B220" s="217"/>
      <c r="C220" s="217"/>
      <c r="D220" s="331"/>
      <c r="E220" s="217"/>
      <c r="F220" s="217"/>
      <c r="G220" s="217"/>
      <c r="H220" s="231"/>
    </row>
    <row r="221" spans="1:8" ht="18">
      <c r="A221" s="217"/>
      <c r="B221" s="217"/>
      <c r="C221" s="217"/>
      <c r="D221" s="331"/>
      <c r="E221" s="217"/>
      <c r="F221" s="217"/>
      <c r="G221" s="217"/>
      <c r="H221" s="231"/>
    </row>
    <row r="222" spans="1:8" ht="18">
      <c r="A222" s="217"/>
      <c r="B222" s="217"/>
      <c r="C222" s="217"/>
      <c r="D222" s="331"/>
      <c r="E222" s="217"/>
      <c r="F222" s="217"/>
      <c r="G222" s="217"/>
      <c r="H222" s="231"/>
    </row>
    <row r="223" spans="1:8" ht="18">
      <c r="A223" s="217"/>
      <c r="B223" s="217"/>
      <c r="C223" s="217"/>
      <c r="D223" s="331"/>
      <c r="E223" s="217"/>
      <c r="F223" s="217"/>
      <c r="G223" s="217"/>
      <c r="H223" s="231"/>
    </row>
    <row r="224" spans="1:8" ht="18">
      <c r="A224" s="217"/>
      <c r="B224" s="217"/>
      <c r="C224" s="217"/>
      <c r="D224" s="331"/>
      <c r="E224" s="217"/>
      <c r="F224" s="217"/>
      <c r="G224" s="217"/>
      <c r="H224" s="231"/>
    </row>
    <row r="225" spans="1:8" ht="18">
      <c r="A225" s="217"/>
      <c r="B225" s="217"/>
      <c r="C225" s="217"/>
      <c r="D225" s="331"/>
      <c r="E225" s="217"/>
      <c r="F225" s="217"/>
      <c r="G225" s="217"/>
      <c r="H225" s="231"/>
    </row>
    <row r="226" spans="1:8" ht="18">
      <c r="A226" s="217"/>
      <c r="B226" s="217"/>
      <c r="C226" s="217"/>
      <c r="D226" s="331"/>
      <c r="E226" s="217"/>
      <c r="F226" s="217"/>
      <c r="G226" s="217"/>
      <c r="H226" s="231"/>
    </row>
    <row r="227" spans="1:8" ht="18">
      <c r="A227" s="217"/>
      <c r="B227" s="217"/>
      <c r="C227" s="217"/>
      <c r="D227" s="331"/>
      <c r="E227" s="217"/>
      <c r="F227" s="217"/>
      <c r="G227" s="217"/>
      <c r="H227" s="231"/>
    </row>
    <row r="228" spans="1:8" ht="18">
      <c r="A228" s="217"/>
      <c r="B228" s="217"/>
      <c r="C228" s="217"/>
      <c r="D228" s="331"/>
      <c r="E228" s="217"/>
      <c r="F228" s="217"/>
      <c r="G228" s="217"/>
      <c r="H228" s="231"/>
    </row>
    <row r="229" spans="1:8" ht="18">
      <c r="A229" s="217"/>
      <c r="B229" s="217"/>
      <c r="C229" s="217"/>
      <c r="D229" s="331"/>
      <c r="E229" s="217"/>
      <c r="F229" s="217"/>
      <c r="G229" s="217"/>
      <c r="H229" s="231"/>
    </row>
    <row r="230" spans="1:8" ht="18">
      <c r="A230" s="231"/>
      <c r="B230" s="231"/>
      <c r="C230" s="231"/>
      <c r="D230" s="232"/>
      <c r="E230" s="231"/>
      <c r="F230" s="231"/>
      <c r="G230" s="231"/>
      <c r="H230" s="231"/>
    </row>
    <row r="231" spans="1:8" ht="18">
      <c r="A231" s="231"/>
      <c r="B231" s="231"/>
      <c r="C231" s="231"/>
      <c r="D231" s="232"/>
      <c r="E231" s="231"/>
      <c r="F231" s="231"/>
      <c r="G231" s="231"/>
      <c r="H231" s="231"/>
    </row>
    <row r="232" spans="1:8" ht="18">
      <c r="A232" s="231"/>
      <c r="B232" s="231"/>
      <c r="C232" s="231"/>
      <c r="D232" s="232"/>
      <c r="E232" s="231"/>
      <c r="F232" s="231"/>
      <c r="G232" s="231"/>
      <c r="H232" s="231"/>
    </row>
    <row r="233" spans="1:8" ht="18">
      <c r="A233" s="231"/>
      <c r="B233" s="231"/>
      <c r="C233" s="231"/>
      <c r="D233" s="232"/>
      <c r="E233" s="231"/>
      <c r="F233" s="231"/>
      <c r="G233" s="231"/>
      <c r="H233" s="231"/>
    </row>
    <row r="234" spans="1:8" ht="18">
      <c r="A234" s="231"/>
      <c r="B234" s="231"/>
      <c r="C234" s="231"/>
      <c r="D234" s="232"/>
      <c r="E234" s="231"/>
      <c r="F234" s="231"/>
      <c r="G234" s="231"/>
      <c r="H234" s="231"/>
    </row>
    <row r="235" spans="1:8" ht="18">
      <c r="A235" s="231"/>
      <c r="B235" s="231"/>
      <c r="C235" s="231"/>
      <c r="D235" s="232"/>
      <c r="E235" s="231"/>
      <c r="F235" s="231"/>
      <c r="G235" s="231"/>
      <c r="H235" s="231"/>
    </row>
    <row r="236" spans="1:8" ht="18">
      <c r="A236" s="231"/>
      <c r="B236" s="231"/>
      <c r="C236" s="231"/>
      <c r="D236" s="232"/>
      <c r="E236" s="231"/>
      <c r="F236" s="231"/>
      <c r="G236" s="231"/>
      <c r="H236" s="231"/>
    </row>
    <row r="237" spans="1:8" ht="18">
      <c r="A237" s="231"/>
      <c r="B237" s="231"/>
      <c r="C237" s="231"/>
      <c r="D237" s="232"/>
      <c r="E237" s="231"/>
      <c r="F237" s="231"/>
      <c r="G237" s="231"/>
      <c r="H237" s="231"/>
    </row>
    <row r="238" spans="1:8" ht="18">
      <c r="A238" s="231"/>
      <c r="B238" s="231"/>
      <c r="C238" s="231"/>
      <c r="D238" s="232"/>
      <c r="E238" s="231"/>
      <c r="F238" s="231"/>
      <c r="G238" s="231"/>
      <c r="H238" s="231"/>
    </row>
    <row r="239" spans="1:8" ht="18">
      <c r="A239" s="231"/>
      <c r="B239" s="231"/>
      <c r="C239" s="231"/>
      <c r="D239" s="232"/>
      <c r="E239" s="231"/>
      <c r="F239" s="231"/>
      <c r="G239" s="231"/>
      <c r="H239" s="231"/>
    </row>
    <row r="240" spans="1:8" ht="18">
      <c r="A240" s="231"/>
      <c r="B240" s="231"/>
      <c r="C240" s="231"/>
      <c r="D240" s="232"/>
      <c r="E240" s="231"/>
      <c r="F240" s="231"/>
      <c r="G240" s="231"/>
      <c r="H240" s="231"/>
    </row>
    <row r="241" spans="1:8" ht="18">
      <c r="A241" s="231"/>
      <c r="B241" s="231"/>
      <c r="C241" s="231"/>
      <c r="D241" s="232"/>
      <c r="E241" s="231"/>
      <c r="F241" s="231"/>
      <c r="G241" s="231"/>
      <c r="H241" s="231"/>
    </row>
    <row r="242" spans="1:8" ht="18">
      <c r="A242" s="231"/>
      <c r="B242" s="231"/>
      <c r="C242" s="231"/>
      <c r="D242" s="232"/>
      <c r="E242" s="231"/>
      <c r="F242" s="231"/>
      <c r="G242" s="231"/>
      <c r="H242" s="231"/>
    </row>
    <row r="243" spans="1:8" ht="18">
      <c r="A243" s="231"/>
      <c r="B243" s="231"/>
      <c r="C243" s="231"/>
      <c r="D243" s="232"/>
      <c r="E243" s="231"/>
      <c r="F243" s="231"/>
      <c r="G243" s="231"/>
      <c r="H243" s="231"/>
    </row>
    <row r="244" spans="1:8" ht="18">
      <c r="A244" s="231"/>
      <c r="B244" s="231"/>
      <c r="C244" s="231"/>
      <c r="D244" s="232"/>
      <c r="E244" s="231"/>
      <c r="F244" s="231"/>
      <c r="G244" s="231"/>
      <c r="H244" s="231"/>
    </row>
    <row r="245" spans="1:8" ht="18">
      <c r="A245" s="231"/>
      <c r="B245" s="231"/>
      <c r="C245" s="231"/>
      <c r="D245" s="232"/>
      <c r="E245" s="231"/>
      <c r="F245" s="231"/>
      <c r="G245" s="231"/>
      <c r="H245" s="231"/>
    </row>
    <row r="246" spans="1:8" ht="18">
      <c r="A246" s="231"/>
      <c r="B246" s="231"/>
      <c r="C246" s="231"/>
      <c r="D246" s="232"/>
      <c r="E246" s="231"/>
      <c r="F246" s="231"/>
      <c r="G246" s="231"/>
      <c r="H246" s="231"/>
    </row>
    <row r="247" spans="1:8" ht="18">
      <c r="A247" s="231"/>
      <c r="B247" s="231"/>
      <c r="C247" s="231"/>
      <c r="D247" s="232"/>
      <c r="E247" s="231"/>
      <c r="F247" s="231"/>
      <c r="G247" s="231"/>
      <c r="H247" s="231"/>
    </row>
    <row r="248" spans="1:8" ht="18">
      <c r="A248" s="231"/>
      <c r="B248" s="231"/>
      <c r="C248" s="231"/>
      <c r="D248" s="232"/>
      <c r="E248" s="231"/>
      <c r="F248" s="231"/>
      <c r="G248" s="231"/>
      <c r="H248" s="231"/>
    </row>
    <row r="249" spans="1:8" ht="18">
      <c r="A249" s="231"/>
      <c r="B249" s="231"/>
      <c r="C249" s="231"/>
      <c r="D249" s="232"/>
      <c r="E249" s="231"/>
      <c r="F249" s="231"/>
      <c r="G249" s="231"/>
      <c r="H249" s="231"/>
    </row>
    <row r="250" spans="1:8" ht="18">
      <c r="A250" s="231"/>
      <c r="B250" s="231"/>
      <c r="C250" s="231"/>
      <c r="D250" s="232"/>
      <c r="E250" s="231"/>
      <c r="F250" s="231"/>
      <c r="G250" s="231"/>
      <c r="H250" s="231"/>
    </row>
    <row r="251" spans="1:8" ht="18">
      <c r="A251" s="231"/>
      <c r="B251" s="231"/>
      <c r="C251" s="231"/>
      <c r="D251" s="232"/>
      <c r="E251" s="231"/>
      <c r="F251" s="231"/>
      <c r="G251" s="231"/>
      <c r="H251" s="231"/>
    </row>
    <row r="252" spans="1:8" ht="18">
      <c r="A252" s="231"/>
      <c r="B252" s="231"/>
      <c r="C252" s="231"/>
      <c r="D252" s="232"/>
      <c r="E252" s="231"/>
      <c r="F252" s="231"/>
      <c r="G252" s="231"/>
      <c r="H252" s="231"/>
    </row>
    <row r="253" spans="1:8" ht="18">
      <c r="A253" s="231"/>
      <c r="B253" s="231"/>
      <c r="C253" s="231"/>
      <c r="D253" s="232"/>
      <c r="E253" s="231"/>
      <c r="F253" s="231"/>
      <c r="G253" s="231"/>
      <c r="H253" s="231"/>
    </row>
    <row r="254" spans="1:8" ht="18">
      <c r="A254" s="231"/>
      <c r="B254" s="231"/>
      <c r="C254" s="231"/>
      <c r="D254" s="232"/>
      <c r="E254" s="231"/>
      <c r="F254" s="231"/>
      <c r="G254" s="231"/>
      <c r="H254" s="231"/>
    </row>
    <row r="255" spans="1:8" ht="18">
      <c r="A255" s="231"/>
      <c r="B255" s="231"/>
      <c r="C255" s="231"/>
      <c r="D255" s="232"/>
      <c r="E255" s="231"/>
      <c r="F255" s="231"/>
      <c r="G255" s="231"/>
      <c r="H255" s="231"/>
    </row>
    <row r="256" spans="1:8" ht="18">
      <c r="A256" s="231"/>
      <c r="B256" s="231"/>
      <c r="C256" s="231"/>
      <c r="D256" s="232"/>
      <c r="E256" s="231"/>
      <c r="F256" s="231"/>
      <c r="G256" s="231"/>
      <c r="H256" s="231"/>
    </row>
    <row r="257" spans="1:8" ht="18">
      <c r="A257" s="231"/>
      <c r="B257" s="231"/>
      <c r="C257" s="231"/>
      <c r="D257" s="232"/>
      <c r="E257" s="231"/>
      <c r="F257" s="231"/>
      <c r="G257" s="231"/>
      <c r="H257" s="231"/>
    </row>
    <row r="258" spans="1:8" ht="18">
      <c r="A258" s="231"/>
      <c r="B258" s="231"/>
      <c r="C258" s="231"/>
      <c r="D258" s="232"/>
      <c r="E258" s="231"/>
      <c r="F258" s="231"/>
      <c r="G258" s="231"/>
      <c r="H258" s="231"/>
    </row>
    <row r="259" spans="1:8" ht="18">
      <c r="A259" s="231"/>
      <c r="B259" s="231"/>
      <c r="C259" s="231"/>
      <c r="D259" s="232"/>
      <c r="E259" s="231"/>
      <c r="F259" s="231"/>
      <c r="G259" s="231"/>
      <c r="H259" s="231"/>
    </row>
    <row r="260" spans="1:8" ht="18">
      <c r="A260" s="231"/>
      <c r="B260" s="231"/>
      <c r="C260" s="231"/>
      <c r="D260" s="232"/>
      <c r="E260" s="231"/>
      <c r="F260" s="231"/>
      <c r="G260" s="231"/>
      <c r="H260" s="231"/>
    </row>
    <row r="261" spans="1:8" ht="18">
      <c r="A261" s="231"/>
      <c r="B261" s="231"/>
      <c r="C261" s="231"/>
      <c r="D261" s="232"/>
      <c r="E261" s="231"/>
      <c r="F261" s="231"/>
      <c r="G261" s="231"/>
      <c r="H261" s="231"/>
    </row>
    <row r="262" spans="1:8" ht="18">
      <c r="A262" s="231"/>
      <c r="B262" s="231"/>
      <c r="C262" s="231"/>
      <c r="D262" s="232"/>
      <c r="E262" s="231"/>
      <c r="F262" s="231"/>
      <c r="G262" s="231"/>
      <c r="H262" s="231"/>
    </row>
    <row r="263" spans="1:8" ht="18">
      <c r="A263" s="231"/>
      <c r="B263" s="231"/>
      <c r="C263" s="231"/>
      <c r="D263" s="232"/>
      <c r="E263" s="231"/>
      <c r="F263" s="231"/>
      <c r="G263" s="231"/>
      <c r="H263" s="231"/>
    </row>
    <row r="264" spans="1:8" ht="18">
      <c r="A264" s="231"/>
      <c r="B264" s="231"/>
      <c r="C264" s="231"/>
      <c r="D264" s="232"/>
      <c r="E264" s="231"/>
      <c r="F264" s="231"/>
      <c r="G264" s="231"/>
      <c r="H264" s="231"/>
    </row>
    <row r="265" spans="1:8" ht="18">
      <c r="A265" s="231"/>
      <c r="B265" s="231"/>
      <c r="C265" s="231"/>
      <c r="D265" s="232"/>
      <c r="E265" s="231"/>
      <c r="F265" s="231"/>
      <c r="G265" s="231"/>
      <c r="H265" s="231"/>
    </row>
    <row r="266" spans="1:8" ht="18">
      <c r="A266" s="231"/>
      <c r="B266" s="231"/>
      <c r="C266" s="231"/>
      <c r="D266" s="232"/>
      <c r="E266" s="231"/>
      <c r="F266" s="231"/>
      <c r="G266" s="231"/>
      <c r="H266" s="231"/>
    </row>
    <row r="267" spans="1:8" ht="18">
      <c r="A267" s="231"/>
      <c r="B267" s="231"/>
      <c r="C267" s="231"/>
      <c r="D267" s="232"/>
      <c r="E267" s="231"/>
      <c r="F267" s="231"/>
      <c r="G267" s="231"/>
      <c r="H267" s="231"/>
    </row>
    <row r="268" spans="1:8" ht="18">
      <c r="A268" s="231"/>
      <c r="B268" s="231"/>
      <c r="C268" s="231"/>
      <c r="D268" s="232"/>
      <c r="E268" s="231"/>
      <c r="F268" s="231"/>
      <c r="G268" s="231"/>
      <c r="H268" s="231"/>
    </row>
    <row r="269" spans="1:8" ht="18">
      <c r="A269" s="231"/>
      <c r="B269" s="231"/>
      <c r="C269" s="231"/>
      <c r="D269" s="232"/>
      <c r="E269" s="231"/>
      <c r="F269" s="231"/>
      <c r="G269" s="231"/>
      <c r="H269" s="231"/>
    </row>
    <row r="270" spans="1:8" ht="18">
      <c r="A270" s="231"/>
      <c r="B270" s="231"/>
      <c r="C270" s="231"/>
      <c r="D270" s="232"/>
      <c r="E270" s="231"/>
      <c r="F270" s="231"/>
      <c r="G270" s="231"/>
      <c r="H270" s="231"/>
    </row>
    <row r="271" spans="1:8" ht="18">
      <c r="A271" s="231"/>
      <c r="B271" s="231"/>
      <c r="C271" s="231"/>
      <c r="D271" s="232"/>
      <c r="E271" s="231"/>
      <c r="F271" s="231"/>
      <c r="G271" s="231"/>
      <c r="H271" s="231"/>
    </row>
    <row r="272" spans="1:8" ht="18">
      <c r="A272" s="231"/>
      <c r="B272" s="231"/>
      <c r="C272" s="231"/>
      <c r="D272" s="232"/>
      <c r="E272" s="231"/>
      <c r="F272" s="231"/>
      <c r="G272" s="231"/>
      <c r="H272" s="231"/>
    </row>
    <row r="273" spans="1:8" ht="18">
      <c r="A273" s="231"/>
      <c r="B273" s="231"/>
      <c r="C273" s="231"/>
      <c r="D273" s="232"/>
      <c r="E273" s="231"/>
      <c r="F273" s="231"/>
      <c r="G273" s="231"/>
      <c r="H273" s="231"/>
    </row>
    <row r="274" spans="1:8" ht="18">
      <c r="A274" s="231"/>
      <c r="B274" s="231"/>
      <c r="C274" s="231"/>
      <c r="D274" s="232"/>
      <c r="E274" s="231"/>
      <c r="F274" s="231"/>
      <c r="G274" s="231"/>
      <c r="H274" s="231"/>
    </row>
    <row r="275" spans="1:8" ht="18">
      <c r="A275" s="231"/>
      <c r="B275" s="231"/>
      <c r="C275" s="231"/>
      <c r="D275" s="232"/>
      <c r="E275" s="231"/>
      <c r="F275" s="231"/>
      <c r="G275" s="231"/>
      <c r="H275" s="231"/>
    </row>
    <row r="276" spans="1:8" ht="18">
      <c r="A276" s="231"/>
      <c r="B276" s="231"/>
      <c r="C276" s="231"/>
      <c r="D276" s="232"/>
      <c r="E276" s="231"/>
      <c r="F276" s="231"/>
      <c r="G276" s="231"/>
      <c r="H276" s="231"/>
    </row>
    <row r="277" spans="1:8" ht="18">
      <c r="A277" s="231"/>
      <c r="B277" s="231"/>
      <c r="C277" s="231"/>
      <c r="D277" s="232"/>
      <c r="E277" s="231"/>
      <c r="F277" s="231"/>
      <c r="G277" s="231"/>
      <c r="H277" s="231"/>
    </row>
    <row r="278" spans="1:8" ht="18">
      <c r="A278" s="231"/>
      <c r="B278" s="231"/>
      <c r="C278" s="231"/>
      <c r="D278" s="232"/>
      <c r="E278" s="231"/>
      <c r="F278" s="231"/>
      <c r="G278" s="231"/>
      <c r="H278" s="231"/>
    </row>
    <row r="279" spans="1:8" ht="18">
      <c r="A279" s="231"/>
      <c r="B279" s="231"/>
      <c r="C279" s="231"/>
      <c r="D279" s="232"/>
      <c r="E279" s="231"/>
      <c r="F279" s="231"/>
      <c r="G279" s="231"/>
      <c r="H279" s="231"/>
    </row>
    <row r="280" spans="1:8" ht="18">
      <c r="A280" s="231"/>
      <c r="B280" s="231"/>
      <c r="C280" s="231"/>
      <c r="D280" s="232"/>
      <c r="E280" s="231"/>
      <c r="F280" s="231"/>
      <c r="G280" s="231"/>
      <c r="H280" s="231"/>
    </row>
    <row r="281" spans="1:8" ht="18">
      <c r="A281" s="231"/>
      <c r="B281" s="231"/>
      <c r="C281" s="231"/>
      <c r="D281" s="232"/>
      <c r="E281" s="231"/>
      <c r="F281" s="231"/>
      <c r="G281" s="231"/>
      <c r="H281" s="231"/>
    </row>
    <row r="282" spans="1:8" ht="18">
      <c r="A282" s="231"/>
      <c r="B282" s="231"/>
      <c r="C282" s="231"/>
      <c r="D282" s="232"/>
      <c r="E282" s="231"/>
      <c r="F282" s="231"/>
      <c r="G282" s="231"/>
      <c r="H282" s="231"/>
    </row>
    <row r="283" spans="1:8" ht="18">
      <c r="A283" s="231"/>
      <c r="B283" s="231"/>
      <c r="C283" s="231"/>
      <c r="D283" s="232"/>
      <c r="E283" s="231"/>
      <c r="F283" s="231"/>
      <c r="G283" s="231"/>
      <c r="H283" s="231"/>
    </row>
    <row r="284" spans="1:8" ht="18">
      <c r="A284" s="231"/>
      <c r="B284" s="231"/>
      <c r="C284" s="231"/>
      <c r="D284" s="232"/>
      <c r="E284" s="231"/>
      <c r="F284" s="231"/>
      <c r="G284" s="231"/>
      <c r="H284" s="231"/>
    </row>
    <row r="285" spans="1:8" ht="18">
      <c r="A285" s="231"/>
      <c r="B285" s="231"/>
      <c r="C285" s="231"/>
      <c r="D285" s="232"/>
      <c r="E285" s="231"/>
      <c r="F285" s="231"/>
      <c r="G285" s="231"/>
      <c r="H285" s="231"/>
    </row>
    <row r="286" spans="1:8" ht="18">
      <c r="A286" s="231"/>
      <c r="B286" s="231"/>
      <c r="C286" s="231"/>
      <c r="D286" s="232"/>
      <c r="E286" s="231"/>
      <c r="F286" s="231"/>
      <c r="G286" s="231"/>
      <c r="H286" s="231"/>
    </row>
    <row r="287" spans="1:8" ht="18">
      <c r="A287" s="231"/>
      <c r="B287" s="231"/>
      <c r="C287" s="231"/>
      <c r="D287" s="232"/>
      <c r="E287" s="231"/>
      <c r="F287" s="231"/>
      <c r="G287" s="231"/>
      <c r="H287" s="231"/>
    </row>
    <row r="288" spans="1:8" ht="18">
      <c r="A288" s="231"/>
      <c r="B288" s="231"/>
      <c r="C288" s="231"/>
      <c r="D288" s="232"/>
      <c r="E288" s="231"/>
      <c r="F288" s="231"/>
      <c r="G288" s="231"/>
      <c r="H288" s="231"/>
    </row>
    <row r="289" spans="1:8" ht="18">
      <c r="A289" s="231"/>
      <c r="B289" s="231"/>
      <c r="C289" s="231"/>
      <c r="D289" s="232"/>
      <c r="E289" s="231"/>
      <c r="F289" s="231"/>
      <c r="G289" s="231"/>
      <c r="H289" s="231"/>
    </row>
    <row r="290" spans="1:8" ht="18">
      <c r="A290" s="231"/>
      <c r="B290" s="231"/>
      <c r="C290" s="231"/>
      <c r="D290" s="232"/>
      <c r="E290" s="231"/>
      <c r="F290" s="231"/>
      <c r="G290" s="231"/>
      <c r="H290" s="231"/>
    </row>
    <row r="291" spans="1:8" ht="18">
      <c r="A291" s="231"/>
      <c r="B291" s="231"/>
      <c r="C291" s="231"/>
      <c r="D291" s="232"/>
      <c r="E291" s="231"/>
      <c r="F291" s="231"/>
      <c r="G291" s="231"/>
      <c r="H291" s="231"/>
    </row>
    <row r="292" spans="1:8" ht="18">
      <c r="A292" s="231"/>
      <c r="B292" s="231"/>
      <c r="C292" s="231"/>
      <c r="D292" s="232"/>
      <c r="E292" s="231"/>
      <c r="F292" s="231"/>
      <c r="G292" s="231"/>
      <c r="H292" s="231"/>
    </row>
    <row r="293" spans="1:8" ht="18">
      <c r="A293" s="231"/>
      <c r="B293" s="231"/>
      <c r="C293" s="231"/>
      <c r="D293" s="232"/>
      <c r="E293" s="231"/>
      <c r="F293" s="231"/>
      <c r="G293" s="231"/>
      <c r="H293" s="231"/>
    </row>
    <row r="294" spans="1:8" ht="18">
      <c r="A294" s="231"/>
      <c r="B294" s="231"/>
      <c r="C294" s="231"/>
      <c r="D294" s="232"/>
      <c r="E294" s="231"/>
      <c r="F294" s="231"/>
      <c r="G294" s="231"/>
      <c r="H294" s="231"/>
    </row>
    <row r="295" spans="1:8" ht="18">
      <c r="A295" s="231"/>
      <c r="B295" s="231"/>
      <c r="C295" s="231"/>
      <c r="D295" s="232"/>
      <c r="E295" s="231"/>
      <c r="F295" s="231"/>
      <c r="G295" s="231"/>
      <c r="H295" s="231"/>
    </row>
    <row r="296" spans="1:8" ht="18">
      <c r="A296" s="231"/>
      <c r="B296" s="231"/>
      <c r="C296" s="231"/>
      <c r="D296" s="232"/>
      <c r="E296" s="231"/>
      <c r="F296" s="231"/>
      <c r="G296" s="231"/>
      <c r="H296" s="231"/>
    </row>
    <row r="297" spans="1:8" ht="18">
      <c r="A297" s="231"/>
      <c r="B297" s="231"/>
      <c r="C297" s="231"/>
      <c r="D297" s="232"/>
      <c r="E297" s="231"/>
      <c r="F297" s="231"/>
      <c r="G297" s="231"/>
      <c r="H297" s="231"/>
    </row>
    <row r="298" spans="1:8" ht="18">
      <c r="A298" s="231"/>
      <c r="B298" s="231"/>
      <c r="C298" s="231"/>
      <c r="D298" s="232"/>
      <c r="E298" s="231"/>
      <c r="F298" s="231"/>
      <c r="G298" s="231"/>
      <c r="H298" s="231"/>
    </row>
    <row r="299" spans="1:8" ht="18">
      <c r="A299" s="231"/>
      <c r="B299" s="231"/>
      <c r="C299" s="231"/>
      <c r="D299" s="232"/>
      <c r="E299" s="231"/>
      <c r="F299" s="231"/>
      <c r="G299" s="231"/>
      <c r="H299" s="231"/>
    </row>
    <row r="300" spans="1:8" ht="18">
      <c r="A300" s="231"/>
      <c r="B300" s="231"/>
      <c r="C300" s="231"/>
      <c r="D300" s="232"/>
      <c r="E300" s="231"/>
      <c r="F300" s="231"/>
      <c r="G300" s="231"/>
      <c r="H300" s="231"/>
    </row>
    <row r="301" spans="1:8" ht="18">
      <c r="A301" s="231"/>
      <c r="B301" s="231"/>
      <c r="C301" s="231"/>
      <c r="D301" s="232"/>
      <c r="E301" s="231"/>
      <c r="F301" s="231"/>
      <c r="G301" s="231"/>
      <c r="H301" s="231"/>
    </row>
    <row r="302" spans="1:8" ht="18">
      <c r="A302" s="231"/>
      <c r="B302" s="231"/>
      <c r="C302" s="231"/>
      <c r="D302" s="232"/>
      <c r="E302" s="231"/>
      <c r="F302" s="231"/>
      <c r="G302" s="231"/>
      <c r="H302" s="231"/>
    </row>
    <row r="303" spans="1:8" ht="18">
      <c r="A303" s="231"/>
      <c r="B303" s="231"/>
      <c r="C303" s="231"/>
      <c r="D303" s="232"/>
      <c r="E303" s="231"/>
      <c r="F303" s="231"/>
      <c r="G303" s="231"/>
      <c r="H303" s="231"/>
    </row>
    <row r="304" spans="1:8" ht="18">
      <c r="A304" s="231"/>
      <c r="B304" s="231"/>
      <c r="C304" s="231"/>
      <c r="D304" s="232"/>
      <c r="E304" s="231"/>
      <c r="F304" s="231"/>
      <c r="G304" s="231"/>
      <c r="H304" s="231"/>
    </row>
    <row r="305" spans="1:8" ht="18">
      <c r="A305" s="231"/>
      <c r="B305" s="231"/>
      <c r="C305" s="231"/>
      <c r="D305" s="232"/>
      <c r="E305" s="231"/>
      <c r="F305" s="231"/>
      <c r="G305" s="231"/>
      <c r="H305" s="231"/>
    </row>
    <row r="306" spans="1:8" ht="18">
      <c r="A306" s="231"/>
      <c r="B306" s="231"/>
      <c r="C306" s="231"/>
      <c r="D306" s="232"/>
      <c r="E306" s="231"/>
      <c r="F306" s="231"/>
      <c r="G306" s="231"/>
      <c r="H306" s="231"/>
    </row>
    <row r="307" spans="1:8" ht="18">
      <c r="A307" s="231"/>
      <c r="B307" s="231"/>
      <c r="C307" s="231"/>
      <c r="D307" s="232"/>
      <c r="E307" s="231"/>
      <c r="F307" s="231"/>
      <c r="G307" s="231"/>
      <c r="H307" s="231"/>
    </row>
    <row r="308" spans="1:8" ht="18">
      <c r="A308" s="231"/>
      <c r="B308" s="231"/>
      <c r="C308" s="231"/>
      <c r="D308" s="232"/>
      <c r="E308" s="231"/>
      <c r="F308" s="231"/>
      <c r="G308" s="231"/>
      <c r="H308" s="231"/>
    </row>
    <row r="309" spans="1:8" ht="18">
      <c r="A309" s="231"/>
      <c r="B309" s="231"/>
      <c r="C309" s="231"/>
      <c r="D309" s="232"/>
      <c r="E309" s="231"/>
      <c r="F309" s="231"/>
      <c r="G309" s="231"/>
      <c r="H309" s="231"/>
    </row>
    <row r="310" spans="1:8" ht="18">
      <c r="A310" s="231"/>
      <c r="B310" s="231"/>
      <c r="C310" s="231"/>
      <c r="D310" s="232"/>
      <c r="E310" s="231"/>
      <c r="F310" s="231"/>
      <c r="G310" s="231"/>
      <c r="H310" s="231"/>
    </row>
    <row r="311" spans="1:8" ht="18">
      <c r="A311" s="231"/>
      <c r="B311" s="231"/>
      <c r="C311" s="231"/>
      <c r="D311" s="232"/>
      <c r="E311" s="231"/>
      <c r="F311" s="231"/>
      <c r="G311" s="231"/>
      <c r="H311" s="231"/>
    </row>
    <row r="312" spans="1:8" ht="18">
      <c r="A312" s="231"/>
      <c r="B312" s="231"/>
      <c r="C312" s="231"/>
      <c r="D312" s="232"/>
      <c r="E312" s="231"/>
      <c r="F312" s="231"/>
      <c r="G312" s="231"/>
      <c r="H312" s="231"/>
    </row>
    <row r="313" spans="1:8" ht="18">
      <c r="A313" s="231"/>
      <c r="B313" s="231"/>
      <c r="C313" s="231"/>
      <c r="D313" s="232"/>
      <c r="E313" s="231"/>
      <c r="F313" s="231"/>
      <c r="G313" s="231"/>
      <c r="H313" s="231"/>
    </row>
    <row r="314" spans="1:8" ht="18">
      <c r="A314" s="231"/>
      <c r="B314" s="231"/>
      <c r="C314" s="231"/>
      <c r="D314" s="232"/>
      <c r="E314" s="231"/>
      <c r="F314" s="231"/>
      <c r="G314" s="231"/>
      <c r="H314" s="231"/>
    </row>
    <row r="315" spans="1:8" ht="18">
      <c r="A315" s="231"/>
      <c r="B315" s="231"/>
      <c r="C315" s="231"/>
      <c r="D315" s="232"/>
      <c r="E315" s="231"/>
      <c r="F315" s="231"/>
      <c r="G315" s="231"/>
      <c r="H315" s="231"/>
    </row>
    <row r="316" spans="1:8" ht="18">
      <c r="A316" s="231"/>
      <c r="B316" s="231"/>
      <c r="C316" s="231"/>
      <c r="D316" s="232"/>
      <c r="E316" s="231"/>
      <c r="F316" s="231"/>
      <c r="G316" s="231"/>
      <c r="H316" s="231"/>
    </row>
    <row r="317" spans="1:8" ht="18">
      <c r="A317" s="231"/>
      <c r="B317" s="231"/>
      <c r="C317" s="231"/>
      <c r="D317" s="232"/>
      <c r="E317" s="231"/>
      <c r="F317" s="231"/>
      <c r="G317" s="231"/>
      <c r="H317" s="231"/>
    </row>
    <row r="318" spans="1:8" ht="18">
      <c r="A318" s="231"/>
      <c r="B318" s="231"/>
      <c r="C318" s="231"/>
      <c r="D318" s="232"/>
      <c r="E318" s="231"/>
      <c r="F318" s="231"/>
      <c r="G318" s="231"/>
      <c r="H318" s="231"/>
    </row>
    <row r="319" spans="1:8" ht="18">
      <c r="A319" s="231"/>
      <c r="B319" s="231"/>
      <c r="C319" s="231"/>
      <c r="D319" s="232"/>
      <c r="E319" s="231"/>
      <c r="F319" s="231"/>
      <c r="G319" s="231"/>
      <c r="H319" s="231"/>
    </row>
    <row r="320" spans="1:8" ht="18">
      <c r="A320" s="231"/>
      <c r="B320" s="231"/>
      <c r="C320" s="231"/>
      <c r="D320" s="232"/>
      <c r="E320" s="231"/>
      <c r="F320" s="231"/>
      <c r="G320" s="231"/>
      <c r="H320" s="231"/>
    </row>
    <row r="321" spans="1:8" ht="18">
      <c r="A321" s="231"/>
      <c r="B321" s="231"/>
      <c r="C321" s="231"/>
      <c r="D321" s="232"/>
      <c r="E321" s="231"/>
      <c r="F321" s="231"/>
      <c r="G321" s="231"/>
      <c r="H321" s="231"/>
    </row>
    <row r="322" spans="1:8" ht="18">
      <c r="A322" s="231"/>
      <c r="B322" s="231"/>
      <c r="C322" s="231"/>
      <c r="D322" s="232"/>
      <c r="E322" s="231"/>
      <c r="F322" s="231"/>
      <c r="G322" s="231"/>
      <c r="H322" s="231"/>
    </row>
    <row r="323" spans="1:8" ht="18">
      <c r="A323" s="231"/>
      <c r="B323" s="231"/>
      <c r="C323" s="231"/>
      <c r="D323" s="232"/>
      <c r="E323" s="231"/>
      <c r="F323" s="231"/>
      <c r="G323" s="231"/>
      <c r="H323" s="231"/>
    </row>
    <row r="324" spans="1:8" ht="18">
      <c r="A324" s="231"/>
      <c r="B324" s="231"/>
      <c r="C324" s="231"/>
      <c r="D324" s="232"/>
      <c r="E324" s="231"/>
      <c r="F324" s="231"/>
      <c r="G324" s="231"/>
      <c r="H324" s="231"/>
    </row>
    <row r="325" spans="1:8" ht="18">
      <c r="A325" s="231"/>
      <c r="B325" s="231"/>
      <c r="C325" s="231"/>
      <c r="D325" s="232"/>
      <c r="E325" s="231"/>
      <c r="F325" s="231"/>
      <c r="G325" s="231"/>
      <c r="H325" s="231"/>
    </row>
    <row r="326" spans="1:8" ht="18">
      <c r="A326" s="231"/>
      <c r="B326" s="231"/>
      <c r="C326" s="231"/>
      <c r="D326" s="232"/>
      <c r="E326" s="231"/>
      <c r="F326" s="231"/>
      <c r="G326" s="231"/>
      <c r="H326" s="231"/>
    </row>
    <row r="327" spans="1:8" ht="18">
      <c r="A327" s="231"/>
      <c r="B327" s="231"/>
      <c r="C327" s="231"/>
      <c r="D327" s="232"/>
      <c r="E327" s="231"/>
      <c r="F327" s="231"/>
      <c r="G327" s="231"/>
      <c r="H327" s="231"/>
    </row>
    <row r="328" spans="1:8" ht="18">
      <c r="A328" s="231"/>
      <c r="B328" s="231"/>
      <c r="C328" s="231"/>
      <c r="D328" s="232"/>
      <c r="E328" s="231"/>
      <c r="F328" s="231"/>
      <c r="G328" s="231"/>
      <c r="H328" s="231"/>
    </row>
    <row r="329" spans="1:8" ht="18">
      <c r="A329" s="231"/>
      <c r="B329" s="231"/>
      <c r="C329" s="231"/>
      <c r="D329" s="232"/>
      <c r="E329" s="231"/>
      <c r="F329" s="231"/>
      <c r="G329" s="231"/>
      <c r="H329" s="231"/>
    </row>
    <row r="330" spans="1:8" ht="18">
      <c r="A330" s="231"/>
      <c r="B330" s="231"/>
      <c r="C330" s="231"/>
      <c r="D330" s="232"/>
      <c r="E330" s="231"/>
      <c r="F330" s="231"/>
      <c r="G330" s="231"/>
      <c r="H330" s="231"/>
    </row>
    <row r="331" spans="1:8" ht="18">
      <c r="A331" s="231"/>
      <c r="B331" s="231"/>
      <c r="C331" s="231"/>
      <c r="D331" s="232"/>
      <c r="E331" s="231"/>
      <c r="F331" s="231"/>
      <c r="G331" s="231"/>
      <c r="H331" s="231"/>
    </row>
    <row r="332" spans="1:8" ht="18">
      <c r="A332" s="231"/>
      <c r="B332" s="231"/>
      <c r="C332" s="231"/>
      <c r="D332" s="232"/>
      <c r="E332" s="231"/>
      <c r="F332" s="231"/>
      <c r="G332" s="231"/>
      <c r="H332" s="231"/>
    </row>
    <row r="333" spans="1:8" ht="18">
      <c r="A333" s="231"/>
      <c r="B333" s="231"/>
      <c r="C333" s="231"/>
      <c r="D333" s="232"/>
      <c r="E333" s="231"/>
      <c r="F333" s="231"/>
      <c r="G333" s="231"/>
      <c r="H333" s="231"/>
    </row>
    <row r="334" spans="1:8" ht="18">
      <c r="A334" s="231"/>
      <c r="B334" s="231"/>
      <c r="C334" s="231"/>
      <c r="D334" s="232"/>
      <c r="E334" s="231"/>
      <c r="F334" s="231"/>
      <c r="G334" s="231"/>
      <c r="H334" s="231"/>
    </row>
    <row r="335" spans="1:8" ht="18">
      <c r="A335" s="231"/>
      <c r="B335" s="231"/>
      <c r="C335" s="231"/>
      <c r="D335" s="232"/>
      <c r="E335" s="231"/>
      <c r="F335" s="231"/>
      <c r="G335" s="231"/>
      <c r="H335" s="231"/>
    </row>
    <row r="336" spans="1:8" ht="18">
      <c r="A336" s="231"/>
      <c r="B336" s="231"/>
      <c r="C336" s="231"/>
      <c r="D336" s="232"/>
      <c r="E336" s="231"/>
      <c r="F336" s="231"/>
      <c r="G336" s="231"/>
      <c r="H336" s="231"/>
    </row>
    <row r="337" spans="1:8" ht="18">
      <c r="A337" s="231"/>
      <c r="B337" s="231"/>
      <c r="C337" s="231"/>
      <c r="D337" s="232"/>
      <c r="E337" s="231"/>
      <c r="F337" s="231"/>
      <c r="G337" s="231"/>
      <c r="H337" s="231"/>
    </row>
    <row r="338" spans="1:8" ht="18">
      <c r="A338" s="231"/>
      <c r="B338" s="231"/>
      <c r="C338" s="231"/>
      <c r="D338" s="232"/>
      <c r="E338" s="231"/>
      <c r="F338" s="231"/>
      <c r="G338" s="231"/>
      <c r="H338" s="231"/>
    </row>
    <row r="339" spans="1:8" ht="18">
      <c r="A339" s="231"/>
      <c r="B339" s="231"/>
      <c r="C339" s="231"/>
      <c r="D339" s="232"/>
      <c r="E339" s="231"/>
      <c r="F339" s="231"/>
      <c r="G339" s="231"/>
      <c r="H339" s="231"/>
    </row>
    <row r="340" spans="1:8" ht="18">
      <c r="A340" s="231"/>
      <c r="B340" s="231"/>
      <c r="C340" s="231"/>
      <c r="D340" s="232"/>
      <c r="E340" s="231"/>
      <c r="F340" s="231"/>
      <c r="G340" s="231"/>
      <c r="H340" s="231"/>
    </row>
    <row r="341" spans="1:8" ht="18">
      <c r="A341" s="231"/>
      <c r="B341" s="231"/>
      <c r="C341" s="231"/>
      <c r="D341" s="232"/>
      <c r="E341" s="231"/>
      <c r="F341" s="231"/>
      <c r="G341" s="231"/>
      <c r="H341" s="231"/>
    </row>
    <row r="342" spans="1:8" ht="18">
      <c r="A342" s="231"/>
      <c r="B342" s="231"/>
      <c r="C342" s="231"/>
      <c r="D342" s="232"/>
      <c r="E342" s="231"/>
      <c r="F342" s="231"/>
      <c r="G342" s="231"/>
      <c r="H342" s="231"/>
    </row>
    <row r="343" spans="1:8" ht="18">
      <c r="A343" s="231"/>
      <c r="B343" s="231"/>
      <c r="C343" s="231"/>
      <c r="D343" s="232"/>
      <c r="E343" s="231"/>
      <c r="F343" s="231"/>
      <c r="G343" s="231"/>
      <c r="H343" s="231"/>
    </row>
    <row r="344" spans="1:8" ht="18">
      <c r="A344" s="231"/>
      <c r="B344" s="231"/>
      <c r="C344" s="231"/>
      <c r="D344" s="232"/>
      <c r="E344" s="231"/>
      <c r="F344" s="231"/>
      <c r="G344" s="231"/>
      <c r="H344" s="231"/>
    </row>
    <row r="345" spans="1:8" ht="18">
      <c r="A345" s="231"/>
      <c r="B345" s="231"/>
      <c r="C345" s="231"/>
      <c r="D345" s="232"/>
      <c r="E345" s="231"/>
      <c r="F345" s="231"/>
      <c r="G345" s="231"/>
      <c r="H345" s="231"/>
    </row>
    <row r="346" spans="1:8" ht="18">
      <c r="A346" s="231"/>
      <c r="B346" s="231"/>
      <c r="C346" s="231"/>
      <c r="D346" s="232"/>
      <c r="E346" s="231"/>
      <c r="F346" s="231"/>
      <c r="G346" s="231"/>
      <c r="H346" s="231"/>
    </row>
    <row r="347" spans="1:8" ht="18">
      <c r="A347" s="231"/>
      <c r="B347" s="231"/>
      <c r="C347" s="231"/>
      <c r="D347" s="232"/>
      <c r="E347" s="231"/>
      <c r="F347" s="231"/>
      <c r="G347" s="231"/>
      <c r="H347" s="231"/>
    </row>
    <row r="348" spans="1:8" ht="18">
      <c r="A348" s="231"/>
      <c r="B348" s="231"/>
      <c r="C348" s="231"/>
      <c r="D348" s="232"/>
      <c r="E348" s="231"/>
      <c r="F348" s="231"/>
      <c r="G348" s="231"/>
      <c r="H348" s="231"/>
    </row>
    <row r="349" spans="1:8" ht="18">
      <c r="A349" s="231"/>
      <c r="B349" s="231"/>
      <c r="C349" s="231"/>
      <c r="D349" s="232"/>
      <c r="E349" s="231"/>
      <c r="F349" s="231"/>
      <c r="G349" s="231"/>
      <c r="H349" s="231"/>
    </row>
    <row r="350" spans="1:8" ht="18">
      <c r="A350" s="231"/>
      <c r="B350" s="231"/>
      <c r="C350" s="231"/>
      <c r="D350" s="232"/>
      <c r="E350" s="231"/>
      <c r="F350" s="231"/>
      <c r="G350" s="231"/>
      <c r="H350" s="231"/>
    </row>
    <row r="351" spans="1:8" ht="18">
      <c r="A351" s="231"/>
      <c r="B351" s="231"/>
      <c r="C351" s="231"/>
      <c r="D351" s="232"/>
      <c r="E351" s="231"/>
      <c r="F351" s="231"/>
      <c r="G351" s="231"/>
      <c r="H351" s="231"/>
    </row>
    <row r="352" spans="1:8" ht="18">
      <c r="A352" s="231"/>
      <c r="B352" s="231"/>
      <c r="C352" s="231"/>
      <c r="D352" s="232"/>
      <c r="E352" s="231"/>
      <c r="F352" s="231"/>
      <c r="G352" s="231"/>
      <c r="H352" s="231"/>
    </row>
    <row r="353" spans="1:8" ht="18">
      <c r="A353" s="231"/>
      <c r="B353" s="231"/>
      <c r="C353" s="231"/>
      <c r="D353" s="232"/>
      <c r="E353" s="231"/>
      <c r="F353" s="231"/>
      <c r="G353" s="231"/>
      <c r="H353" s="231"/>
    </row>
    <row r="354" spans="1:8" ht="18">
      <c r="A354" s="231"/>
      <c r="B354" s="231"/>
      <c r="C354" s="231"/>
      <c r="D354" s="232"/>
      <c r="E354" s="231"/>
      <c r="F354" s="231"/>
      <c r="G354" s="231"/>
      <c r="H354" s="231"/>
    </row>
    <row r="355" spans="1:8" ht="18">
      <c r="A355" s="231"/>
      <c r="B355" s="231"/>
      <c r="C355" s="231"/>
      <c r="D355" s="232"/>
      <c r="E355" s="231"/>
      <c r="F355" s="231"/>
      <c r="G355" s="231"/>
      <c r="H355" s="231"/>
    </row>
    <row r="356" spans="1:8" ht="18">
      <c r="A356" s="231"/>
      <c r="B356" s="231"/>
      <c r="C356" s="231"/>
      <c r="D356" s="232"/>
      <c r="E356" s="231"/>
      <c r="F356" s="231"/>
      <c r="G356" s="231"/>
      <c r="H356" s="231"/>
    </row>
    <row r="357" spans="1:8" ht="18">
      <c r="A357" s="231"/>
      <c r="B357" s="231"/>
      <c r="C357" s="231"/>
      <c r="D357" s="232"/>
      <c r="E357" s="231"/>
      <c r="F357" s="231"/>
      <c r="G357" s="231"/>
      <c r="H357" s="231"/>
    </row>
    <row r="358" spans="1:8" ht="18">
      <c r="A358" s="231"/>
      <c r="B358" s="231"/>
      <c r="C358" s="231"/>
      <c r="D358" s="232"/>
      <c r="E358" s="231"/>
      <c r="F358" s="231"/>
      <c r="G358" s="231"/>
      <c r="H358" s="231"/>
    </row>
    <row r="359" spans="1:8" ht="18">
      <c r="A359" s="231"/>
      <c r="B359" s="231"/>
      <c r="C359" s="231"/>
      <c r="D359" s="232"/>
      <c r="E359" s="231"/>
      <c r="F359" s="231"/>
      <c r="G359" s="231"/>
      <c r="H359" s="231"/>
    </row>
    <row r="360" spans="1:8" ht="18">
      <c r="A360" s="231"/>
      <c r="B360" s="231"/>
      <c r="C360" s="231"/>
      <c r="D360" s="232"/>
      <c r="E360" s="231"/>
      <c r="F360" s="231"/>
      <c r="G360" s="231"/>
      <c r="H360" s="231"/>
    </row>
    <row r="361" spans="1:8" ht="18">
      <c r="A361" s="231"/>
      <c r="B361" s="231"/>
      <c r="C361" s="231"/>
      <c r="D361" s="232"/>
      <c r="E361" s="231"/>
      <c r="F361" s="231"/>
      <c r="G361" s="231"/>
      <c r="H361" s="231"/>
    </row>
    <row r="362" spans="1:8" ht="18">
      <c r="A362" s="231"/>
      <c r="B362" s="231"/>
      <c r="C362" s="231"/>
      <c r="D362" s="232"/>
      <c r="E362" s="231"/>
      <c r="F362" s="231"/>
      <c r="G362" s="231"/>
      <c r="H362" s="231"/>
    </row>
    <row r="363" spans="1:8" ht="18">
      <c r="A363" s="231"/>
      <c r="B363" s="231"/>
      <c r="C363" s="231"/>
      <c r="D363" s="232"/>
      <c r="E363" s="231"/>
      <c r="F363" s="231"/>
      <c r="G363" s="231"/>
      <c r="H363" s="231"/>
    </row>
    <row r="364" spans="1:8" ht="18">
      <c r="A364" s="231"/>
      <c r="B364" s="231"/>
      <c r="C364" s="231"/>
      <c r="D364" s="232"/>
      <c r="E364" s="231"/>
      <c r="F364" s="231"/>
      <c r="G364" s="231"/>
      <c r="H364" s="231"/>
    </row>
    <row r="365" spans="1:8" ht="18">
      <c r="A365" s="231"/>
      <c r="B365" s="231"/>
      <c r="C365" s="231"/>
      <c r="D365" s="232"/>
      <c r="E365" s="231"/>
      <c r="F365" s="231"/>
      <c r="G365" s="231"/>
      <c r="H365" s="231"/>
    </row>
    <row r="366" spans="1:8" ht="18">
      <c r="A366" s="231"/>
      <c r="B366" s="231"/>
      <c r="C366" s="231"/>
      <c r="D366" s="232"/>
      <c r="E366" s="231"/>
      <c r="F366" s="231"/>
      <c r="G366" s="231"/>
      <c r="H366" s="231"/>
    </row>
    <row r="367" spans="1:8" ht="18">
      <c r="A367" s="231"/>
      <c r="B367" s="231"/>
      <c r="C367" s="231"/>
      <c r="D367" s="232"/>
      <c r="E367" s="231"/>
      <c r="F367" s="231"/>
      <c r="G367" s="231"/>
      <c r="H367" s="231"/>
    </row>
    <row r="368" spans="1:8" ht="18">
      <c r="A368" s="231"/>
      <c r="B368" s="231"/>
      <c r="C368" s="231"/>
      <c r="D368" s="232"/>
      <c r="E368" s="231"/>
      <c r="F368" s="231"/>
      <c r="G368" s="231"/>
      <c r="H368" s="231"/>
    </row>
    <row r="369" spans="1:8" ht="18">
      <c r="A369" s="231"/>
      <c r="B369" s="231"/>
      <c r="C369" s="231"/>
      <c r="D369" s="232"/>
      <c r="E369" s="231"/>
      <c r="F369" s="231"/>
      <c r="G369" s="231"/>
      <c r="H369" s="231"/>
    </row>
    <row r="370" spans="1:8" ht="18">
      <c r="A370" s="231"/>
      <c r="B370" s="231"/>
      <c r="C370" s="231"/>
      <c r="D370" s="232"/>
      <c r="E370" s="231"/>
      <c r="F370" s="231"/>
      <c r="G370" s="231"/>
      <c r="H370" s="231"/>
    </row>
    <row r="371" spans="1:8" ht="18">
      <c r="A371" s="231"/>
      <c r="B371" s="231"/>
      <c r="C371" s="231"/>
      <c r="D371" s="232"/>
      <c r="E371" s="231"/>
      <c r="F371" s="231"/>
      <c r="G371" s="231"/>
      <c r="H371" s="231"/>
    </row>
    <row r="372" spans="1:8" ht="18">
      <c r="A372" s="231"/>
      <c r="B372" s="231"/>
      <c r="C372" s="231"/>
      <c r="D372" s="232"/>
      <c r="E372" s="231"/>
      <c r="F372" s="231"/>
      <c r="G372" s="231"/>
      <c r="H372" s="231"/>
    </row>
    <row r="373" spans="1:8" ht="18">
      <c r="A373" s="231"/>
      <c r="B373" s="231"/>
      <c r="C373" s="231"/>
      <c r="D373" s="232"/>
      <c r="E373" s="231"/>
      <c r="F373" s="231"/>
      <c r="G373" s="231"/>
      <c r="H373" s="231"/>
    </row>
    <row r="374" spans="1:8" ht="18">
      <c r="A374" s="231"/>
      <c r="B374" s="231"/>
      <c r="C374" s="231"/>
      <c r="D374" s="232"/>
      <c r="E374" s="231"/>
      <c r="F374" s="231"/>
      <c r="G374" s="231"/>
      <c r="H374" s="231"/>
    </row>
    <row r="375" spans="1:8" ht="18">
      <c r="A375" s="231"/>
      <c r="B375" s="231"/>
      <c r="C375" s="231"/>
      <c r="D375" s="232"/>
      <c r="E375" s="231"/>
      <c r="F375" s="231"/>
      <c r="G375" s="231"/>
      <c r="H375" s="231"/>
    </row>
    <row r="376" spans="1:8" ht="18">
      <c r="A376" s="231"/>
      <c r="B376" s="231"/>
      <c r="C376" s="231"/>
      <c r="D376" s="232"/>
      <c r="E376" s="231"/>
      <c r="F376" s="231"/>
      <c r="G376" s="231"/>
      <c r="H376" s="231"/>
    </row>
    <row r="377" spans="1:8" ht="18">
      <c r="A377" s="231"/>
      <c r="B377" s="231"/>
      <c r="C377" s="231"/>
      <c r="D377" s="232"/>
      <c r="E377" s="231"/>
      <c r="F377" s="231"/>
      <c r="G377" s="231"/>
      <c r="H377" s="231"/>
    </row>
    <row r="378" spans="1:8" ht="18">
      <c r="A378" s="231"/>
      <c r="B378" s="231"/>
      <c r="C378" s="231"/>
      <c r="D378" s="232"/>
      <c r="E378" s="231"/>
      <c r="F378" s="231"/>
      <c r="G378" s="231"/>
      <c r="H378" s="231"/>
    </row>
    <row r="379" spans="1:8" ht="18">
      <c r="A379" s="231"/>
      <c r="B379" s="231"/>
      <c r="C379" s="231"/>
      <c r="D379" s="232"/>
      <c r="E379" s="231"/>
      <c r="F379" s="231"/>
      <c r="G379" s="231"/>
      <c r="H379" s="231"/>
    </row>
    <row r="380" spans="1:8" ht="18">
      <c r="A380" s="231"/>
      <c r="B380" s="231"/>
      <c r="C380" s="231"/>
      <c r="D380" s="232"/>
      <c r="E380" s="231"/>
      <c r="F380" s="231"/>
      <c r="G380" s="231"/>
      <c r="H380" s="231"/>
    </row>
    <row r="381" spans="1:8" ht="18">
      <c r="A381" s="231"/>
      <c r="B381" s="231"/>
      <c r="C381" s="231"/>
      <c r="D381" s="232"/>
      <c r="E381" s="231"/>
      <c r="F381" s="231"/>
      <c r="G381" s="231"/>
      <c r="H381" s="231"/>
    </row>
    <row r="382" spans="1:8" ht="18">
      <c r="A382" s="231"/>
      <c r="B382" s="231"/>
      <c r="C382" s="231"/>
      <c r="D382" s="232"/>
      <c r="E382" s="231"/>
      <c r="F382" s="231"/>
      <c r="G382" s="231"/>
      <c r="H382" s="231"/>
    </row>
    <row r="383" spans="1:8" ht="18">
      <c r="A383" s="231"/>
      <c r="B383" s="231"/>
      <c r="C383" s="231"/>
      <c r="D383" s="232"/>
      <c r="E383" s="231"/>
      <c r="F383" s="231"/>
      <c r="G383" s="231"/>
      <c r="H383" s="231"/>
    </row>
    <row r="384" spans="1:8" ht="18">
      <c r="A384" s="231"/>
      <c r="B384" s="231"/>
      <c r="C384" s="231"/>
      <c r="D384" s="232"/>
      <c r="E384" s="231"/>
      <c r="F384" s="231"/>
      <c r="G384" s="231"/>
      <c r="H384" s="231"/>
    </row>
    <row r="385" spans="1:8" ht="18">
      <c r="A385" s="231"/>
      <c r="B385" s="231"/>
      <c r="C385" s="231"/>
      <c r="D385" s="232"/>
      <c r="E385" s="231"/>
      <c r="F385" s="231"/>
      <c r="G385" s="231"/>
      <c r="H385" s="231"/>
    </row>
    <row r="386" spans="1:8" ht="18">
      <c r="A386" s="231"/>
      <c r="B386" s="231"/>
      <c r="C386" s="231"/>
      <c r="D386" s="232"/>
      <c r="E386" s="231"/>
      <c r="F386" s="231"/>
      <c r="G386" s="231"/>
      <c r="H386" s="231"/>
    </row>
    <row r="387" spans="1:8" ht="18">
      <c r="A387" s="231"/>
      <c r="B387" s="231"/>
      <c r="C387" s="231"/>
      <c r="D387" s="232"/>
      <c r="E387" s="231"/>
      <c r="F387" s="231"/>
      <c r="G387" s="231"/>
      <c r="H387" s="231"/>
    </row>
    <row r="388" spans="1:8" ht="18">
      <c r="A388" s="231"/>
      <c r="B388" s="231"/>
      <c r="C388" s="231"/>
      <c r="D388" s="232"/>
      <c r="E388" s="231"/>
      <c r="F388" s="231"/>
      <c r="G388" s="231"/>
      <c r="H388" s="231"/>
    </row>
    <row r="389" spans="1:8" ht="18">
      <c r="A389" s="231"/>
      <c r="B389" s="231"/>
      <c r="C389" s="231"/>
      <c r="D389" s="232"/>
      <c r="E389" s="231"/>
      <c r="F389" s="231"/>
      <c r="G389" s="231"/>
      <c r="H389" s="231"/>
    </row>
    <row r="390" spans="1:8" ht="18">
      <c r="A390" s="231"/>
      <c r="B390" s="231"/>
      <c r="C390" s="231"/>
      <c r="D390" s="232"/>
      <c r="E390" s="231"/>
      <c r="F390" s="231"/>
      <c r="G390" s="231"/>
      <c r="H390" s="231"/>
    </row>
    <row r="391" spans="1:8" ht="18">
      <c r="A391" s="231"/>
      <c r="B391" s="231"/>
      <c r="C391" s="231"/>
      <c r="D391" s="232"/>
      <c r="E391" s="231"/>
      <c r="F391" s="231"/>
      <c r="G391" s="231"/>
      <c r="H391" s="231"/>
    </row>
    <row r="392" spans="1:8" ht="18">
      <c r="A392" s="231"/>
      <c r="B392" s="231"/>
      <c r="C392" s="231"/>
      <c r="D392" s="232"/>
      <c r="E392" s="231"/>
      <c r="F392" s="231"/>
      <c r="G392" s="231"/>
      <c r="H392" s="231"/>
    </row>
    <row r="393" spans="1:8" ht="18">
      <c r="A393" s="231"/>
      <c r="B393" s="231"/>
      <c r="C393" s="231"/>
      <c r="D393" s="232"/>
      <c r="E393" s="231"/>
      <c r="F393" s="231"/>
      <c r="G393" s="231"/>
      <c r="H393" s="231"/>
    </row>
    <row r="394" spans="1:8" ht="18">
      <c r="A394" s="231"/>
      <c r="B394" s="231"/>
      <c r="C394" s="231"/>
      <c r="D394" s="232"/>
      <c r="E394" s="231"/>
      <c r="F394" s="231"/>
      <c r="G394" s="231"/>
      <c r="H394" s="231"/>
    </row>
    <row r="395" spans="1:8" ht="18">
      <c r="A395" s="231"/>
      <c r="B395" s="231"/>
      <c r="C395" s="231"/>
      <c r="D395" s="232"/>
      <c r="E395" s="231"/>
      <c r="F395" s="231"/>
      <c r="G395" s="231"/>
      <c r="H395" s="231"/>
    </row>
    <row r="396" spans="1:8" ht="18">
      <c r="A396" s="231"/>
      <c r="B396" s="231"/>
      <c r="C396" s="231"/>
      <c r="D396" s="232"/>
      <c r="E396" s="231"/>
      <c r="F396" s="231"/>
      <c r="G396" s="231"/>
      <c r="H396" s="231"/>
    </row>
    <row r="397" spans="1:8" ht="18">
      <c r="A397" s="231"/>
      <c r="B397" s="231"/>
      <c r="C397" s="231"/>
      <c r="D397" s="232"/>
      <c r="E397" s="231"/>
      <c r="F397" s="231"/>
      <c r="G397" s="231"/>
      <c r="H397" s="231"/>
    </row>
    <row r="398" spans="1:8" ht="18">
      <c r="A398" s="231"/>
      <c r="B398" s="231"/>
      <c r="C398" s="231"/>
      <c r="D398" s="232"/>
      <c r="E398" s="231"/>
      <c r="F398" s="231"/>
      <c r="G398" s="231"/>
      <c r="H398" s="231"/>
    </row>
    <row r="399" spans="1:8" ht="18">
      <c r="A399" s="231"/>
      <c r="B399" s="231"/>
      <c r="C399" s="231"/>
      <c r="D399" s="232"/>
      <c r="E399" s="231"/>
      <c r="F399" s="231"/>
      <c r="G399" s="231"/>
      <c r="H399" s="231"/>
    </row>
    <row r="400" spans="1:8" ht="18">
      <c r="A400" s="231"/>
      <c r="B400" s="231"/>
      <c r="C400" s="231"/>
      <c r="D400" s="232"/>
      <c r="E400" s="231"/>
      <c r="F400" s="231"/>
      <c r="G400" s="231"/>
      <c r="H400" s="231"/>
    </row>
    <row r="401" spans="1:8" ht="18">
      <c r="A401" s="231"/>
      <c r="B401" s="231"/>
      <c r="C401" s="231"/>
      <c r="D401" s="232"/>
      <c r="E401" s="231"/>
      <c r="F401" s="231"/>
      <c r="G401" s="231"/>
      <c r="H401" s="231"/>
    </row>
    <row r="402" spans="1:8" ht="18">
      <c r="A402" s="231"/>
      <c r="B402" s="231"/>
      <c r="C402" s="231"/>
      <c r="D402" s="232"/>
      <c r="E402" s="231"/>
      <c r="F402" s="231"/>
      <c r="G402" s="231"/>
      <c r="H402" s="231"/>
    </row>
    <row r="403" spans="1:8" ht="18">
      <c r="A403" s="231"/>
      <c r="B403" s="231"/>
      <c r="C403" s="231"/>
      <c r="D403" s="232"/>
      <c r="E403" s="231"/>
      <c r="F403" s="231"/>
      <c r="G403" s="231"/>
      <c r="H403" s="231"/>
    </row>
    <row r="404" spans="1:8" ht="18">
      <c r="A404" s="231"/>
      <c r="B404" s="231"/>
      <c r="C404" s="231"/>
      <c r="D404" s="232"/>
      <c r="E404" s="231"/>
      <c r="F404" s="231"/>
      <c r="G404" s="231"/>
      <c r="H404" s="231"/>
    </row>
    <row r="405" spans="1:8" ht="18">
      <c r="A405" s="231"/>
      <c r="B405" s="231"/>
      <c r="C405" s="231"/>
      <c r="D405" s="232"/>
      <c r="E405" s="231"/>
      <c r="F405" s="231"/>
      <c r="G405" s="231"/>
      <c r="H405" s="231"/>
    </row>
    <row r="406" spans="1:8" ht="18">
      <c r="A406" s="231"/>
      <c r="B406" s="231"/>
      <c r="C406" s="231"/>
      <c r="D406" s="232"/>
      <c r="E406" s="231"/>
      <c r="F406" s="231"/>
      <c r="G406" s="231"/>
      <c r="H406" s="231"/>
    </row>
    <row r="407" spans="1:8" ht="18">
      <c r="A407" s="231"/>
      <c r="B407" s="231"/>
      <c r="C407" s="231"/>
      <c r="D407" s="232"/>
      <c r="E407" s="231"/>
      <c r="F407" s="231"/>
      <c r="G407" s="231"/>
      <c r="H407" s="231"/>
    </row>
    <row r="408" spans="1:8" ht="18">
      <c r="A408" s="231"/>
      <c r="B408" s="231"/>
      <c r="C408" s="231"/>
      <c r="D408" s="232"/>
      <c r="E408" s="231"/>
      <c r="F408" s="231"/>
      <c r="G408" s="231"/>
      <c r="H408" s="231"/>
    </row>
    <row r="409" spans="1:8" ht="18">
      <c r="A409" s="231"/>
      <c r="B409" s="231"/>
      <c r="C409" s="231"/>
      <c r="D409" s="232"/>
      <c r="E409" s="231"/>
      <c r="F409" s="231"/>
      <c r="G409" s="231"/>
      <c r="H409" s="231"/>
    </row>
    <row r="410" spans="1:8" ht="18">
      <c r="A410" s="231"/>
      <c r="B410" s="231"/>
      <c r="C410" s="231"/>
      <c r="D410" s="232"/>
      <c r="E410" s="231"/>
      <c r="F410" s="231"/>
      <c r="G410" s="231"/>
      <c r="H410" s="231"/>
    </row>
    <row r="411" spans="1:8" ht="18">
      <c r="A411" s="231"/>
      <c r="B411" s="231"/>
      <c r="C411" s="231"/>
      <c r="D411" s="232"/>
      <c r="E411" s="231"/>
      <c r="F411" s="231"/>
      <c r="G411" s="231"/>
      <c r="H411" s="231"/>
    </row>
    <row r="412" spans="1:8" ht="18">
      <c r="A412" s="231"/>
      <c r="B412" s="231"/>
      <c r="C412" s="231"/>
      <c r="D412" s="232"/>
      <c r="E412" s="231"/>
      <c r="F412" s="231"/>
      <c r="G412" s="231"/>
      <c r="H412" s="231"/>
    </row>
    <row r="413" spans="1:8" ht="18">
      <c r="A413" s="231"/>
      <c r="B413" s="231"/>
      <c r="C413" s="231"/>
      <c r="D413" s="232"/>
      <c r="E413" s="231"/>
      <c r="F413" s="231"/>
      <c r="G413" s="231"/>
      <c r="H413" s="231"/>
    </row>
    <row r="414" spans="1:8" ht="18">
      <c r="A414" s="231"/>
      <c r="B414" s="231"/>
      <c r="C414" s="231"/>
      <c r="D414" s="232"/>
      <c r="E414" s="231"/>
      <c r="F414" s="231"/>
      <c r="G414" s="231"/>
      <c r="H414" s="231"/>
    </row>
    <row r="415" spans="1:8" ht="18">
      <c r="A415" s="231"/>
      <c r="B415" s="231"/>
      <c r="C415" s="231"/>
      <c r="D415" s="232"/>
      <c r="E415" s="231"/>
      <c r="F415" s="231"/>
      <c r="G415" s="231"/>
      <c r="H415" s="231"/>
    </row>
    <row r="416" spans="1:8" ht="18">
      <c r="A416" s="231"/>
      <c r="B416" s="231"/>
      <c r="C416" s="231"/>
      <c r="D416" s="232"/>
      <c r="E416" s="231"/>
      <c r="F416" s="231"/>
      <c r="G416" s="231"/>
      <c r="H416" s="231"/>
    </row>
    <row r="417" spans="1:8" ht="18">
      <c r="A417" s="231"/>
      <c r="B417" s="231"/>
      <c r="C417" s="231"/>
      <c r="D417" s="232"/>
      <c r="E417" s="231"/>
      <c r="F417" s="231"/>
      <c r="G417" s="231"/>
      <c r="H417" s="231"/>
    </row>
    <row r="418" spans="1:8" ht="18">
      <c r="A418" s="231"/>
      <c r="B418" s="231"/>
      <c r="C418" s="231"/>
      <c r="D418" s="232"/>
      <c r="E418" s="231"/>
      <c r="F418" s="231"/>
      <c r="G418" s="231"/>
      <c r="H418" s="231"/>
    </row>
    <row r="419" spans="1:8" ht="18">
      <c r="A419" s="231"/>
      <c r="B419" s="231"/>
      <c r="C419" s="231"/>
      <c r="D419" s="232"/>
      <c r="E419" s="231"/>
      <c r="F419" s="231"/>
      <c r="G419" s="231"/>
      <c r="H419" s="231"/>
    </row>
    <row r="420" spans="1:8" ht="18">
      <c r="A420" s="231"/>
      <c r="B420" s="231"/>
      <c r="C420" s="231"/>
      <c r="D420" s="232"/>
      <c r="E420" s="231"/>
      <c r="F420" s="231"/>
      <c r="G420" s="231"/>
      <c r="H420" s="231"/>
    </row>
    <row r="421" spans="1:8" ht="18">
      <c r="A421" s="231"/>
      <c r="B421" s="231"/>
      <c r="C421" s="231"/>
      <c r="D421" s="232"/>
      <c r="E421" s="231"/>
      <c r="F421" s="231"/>
      <c r="G421" s="231"/>
      <c r="H421" s="231"/>
    </row>
    <row r="422" spans="1:8" ht="18">
      <c r="A422" s="231"/>
      <c r="B422" s="231"/>
      <c r="C422" s="231"/>
      <c r="D422" s="232"/>
      <c r="E422" s="231"/>
      <c r="F422" s="231"/>
      <c r="G422" s="231"/>
      <c r="H422" s="231"/>
    </row>
    <row r="423" spans="1:8" ht="18">
      <c r="A423" s="231"/>
      <c r="B423" s="231"/>
      <c r="C423" s="231"/>
      <c r="D423" s="232"/>
      <c r="E423" s="231"/>
      <c r="F423" s="231"/>
      <c r="G423" s="231"/>
      <c r="H423" s="231"/>
    </row>
    <row r="424" spans="1:8" ht="18">
      <c r="A424" s="231"/>
      <c r="B424" s="231"/>
      <c r="C424" s="231"/>
      <c r="D424" s="232"/>
      <c r="E424" s="231"/>
      <c r="F424" s="231"/>
      <c r="G424" s="231"/>
      <c r="H424" s="231"/>
    </row>
    <row r="425" spans="1:8" ht="18">
      <c r="A425" s="231"/>
      <c r="B425" s="231"/>
      <c r="C425" s="231"/>
      <c r="D425" s="232"/>
      <c r="E425" s="231"/>
      <c r="F425" s="231"/>
      <c r="G425" s="231"/>
      <c r="H425" s="231"/>
    </row>
    <row r="426" spans="1:8" ht="18">
      <c r="A426" s="231"/>
      <c r="B426" s="231"/>
      <c r="C426" s="231"/>
      <c r="D426" s="232"/>
      <c r="E426" s="231"/>
      <c r="F426" s="231"/>
      <c r="G426" s="231"/>
      <c r="H426" s="231"/>
    </row>
    <row r="427" spans="1:8" ht="18">
      <c r="A427" s="231"/>
      <c r="B427" s="231"/>
      <c r="C427" s="231"/>
      <c r="D427" s="232"/>
      <c r="E427" s="231"/>
      <c r="F427" s="231"/>
      <c r="G427" s="231"/>
      <c r="H427" s="231"/>
    </row>
    <row r="428" spans="1:8" ht="18">
      <c r="A428" s="231"/>
      <c r="B428" s="231"/>
      <c r="C428" s="231"/>
      <c r="D428" s="232"/>
      <c r="E428" s="231"/>
      <c r="F428" s="231"/>
      <c r="G428" s="231"/>
      <c r="H428" s="231"/>
    </row>
    <row r="429" spans="1:8" ht="18">
      <c r="A429" s="231"/>
      <c r="B429" s="231"/>
      <c r="C429" s="231"/>
      <c r="D429" s="232"/>
      <c r="E429" s="231"/>
      <c r="F429" s="231"/>
      <c r="G429" s="231"/>
      <c r="H429" s="231"/>
    </row>
    <row r="430" spans="1:8" ht="18">
      <c r="A430" s="231"/>
      <c r="B430" s="231"/>
      <c r="C430" s="231"/>
      <c r="D430" s="232"/>
      <c r="E430" s="231"/>
      <c r="F430" s="231"/>
      <c r="G430" s="231"/>
      <c r="H430" s="231"/>
    </row>
    <row r="431" spans="1:8" ht="18">
      <c r="A431" s="231"/>
      <c r="B431" s="231"/>
      <c r="C431" s="231"/>
      <c r="D431" s="232"/>
      <c r="E431" s="231"/>
      <c r="F431" s="231"/>
      <c r="G431" s="231"/>
      <c r="H431" s="231"/>
    </row>
    <row r="432" spans="1:8" ht="18">
      <c r="A432" s="231"/>
      <c r="B432" s="231"/>
      <c r="C432" s="231"/>
      <c r="D432" s="232"/>
      <c r="E432" s="231"/>
      <c r="F432" s="231"/>
      <c r="G432" s="231"/>
      <c r="H432" s="231"/>
    </row>
    <row r="433" spans="1:8" ht="18">
      <c r="A433" s="231"/>
      <c r="B433" s="231"/>
      <c r="C433" s="231"/>
      <c r="D433" s="232"/>
      <c r="E433" s="231"/>
      <c r="F433" s="231"/>
      <c r="G433" s="231"/>
      <c r="H433" s="231"/>
    </row>
    <row r="434" spans="1:8" ht="18">
      <c r="A434" s="231"/>
      <c r="B434" s="231"/>
      <c r="C434" s="231"/>
      <c r="D434" s="232"/>
      <c r="E434" s="231"/>
      <c r="F434" s="231"/>
      <c r="G434" s="231"/>
      <c r="H434" s="231"/>
    </row>
    <row r="435" spans="1:8" ht="18">
      <c r="A435" s="231"/>
      <c r="B435" s="231"/>
      <c r="C435" s="231"/>
      <c r="D435" s="232"/>
      <c r="E435" s="231"/>
      <c r="F435" s="231"/>
      <c r="G435" s="231"/>
      <c r="H435" s="231"/>
    </row>
    <row r="436" spans="1:8" ht="18">
      <c r="A436" s="231"/>
      <c r="B436" s="231"/>
      <c r="C436" s="231"/>
      <c r="D436" s="232"/>
      <c r="E436" s="231"/>
      <c r="F436" s="231"/>
      <c r="G436" s="231"/>
      <c r="H436" s="231"/>
    </row>
    <row r="437" spans="1:8" ht="18">
      <c r="A437" s="231"/>
      <c r="B437" s="231"/>
      <c r="C437" s="231"/>
      <c r="D437" s="232"/>
      <c r="E437" s="231"/>
      <c r="F437" s="231"/>
      <c r="G437" s="231"/>
      <c r="H437" s="231"/>
    </row>
    <row r="438" spans="1:8" ht="18">
      <c r="A438" s="231"/>
      <c r="B438" s="231"/>
      <c r="C438" s="231"/>
      <c r="D438" s="232"/>
      <c r="E438" s="231"/>
      <c r="F438" s="231"/>
      <c r="G438" s="231"/>
      <c r="H438" s="231"/>
    </row>
    <row r="439" spans="1:8" ht="18">
      <c r="A439" s="231"/>
      <c r="B439" s="231"/>
      <c r="C439" s="231"/>
      <c r="D439" s="232"/>
      <c r="E439" s="231"/>
      <c r="F439" s="231"/>
      <c r="G439" s="231"/>
      <c r="H439" s="231"/>
    </row>
    <row r="440" spans="1:8" ht="18">
      <c r="A440" s="231"/>
      <c r="B440" s="231"/>
      <c r="C440" s="231"/>
      <c r="D440" s="232"/>
      <c r="E440" s="231"/>
      <c r="F440" s="231"/>
      <c r="G440" s="231"/>
      <c r="H440" s="231"/>
    </row>
    <row r="441" spans="1:8" ht="18">
      <c r="A441" s="231"/>
      <c r="B441" s="231"/>
      <c r="C441" s="231"/>
      <c r="D441" s="232"/>
      <c r="E441" s="231"/>
      <c r="F441" s="231"/>
      <c r="G441" s="231"/>
      <c r="H441" s="231"/>
    </row>
    <row r="442" spans="1:8" ht="18">
      <c r="A442" s="231"/>
      <c r="B442" s="231"/>
      <c r="C442" s="231"/>
      <c r="D442" s="232"/>
      <c r="E442" s="231"/>
      <c r="F442" s="231"/>
      <c r="G442" s="231"/>
      <c r="H442" s="231"/>
    </row>
    <row r="443" spans="1:8" ht="18">
      <c r="A443" s="231"/>
      <c r="B443" s="231"/>
      <c r="C443" s="231"/>
      <c r="D443" s="232"/>
      <c r="E443" s="231"/>
      <c r="F443" s="231"/>
      <c r="G443" s="231"/>
      <c r="H443" s="231"/>
    </row>
    <row r="444" spans="1:8" ht="18">
      <c r="A444" s="231"/>
      <c r="B444" s="231"/>
      <c r="C444" s="231"/>
      <c r="D444" s="232"/>
      <c r="E444" s="231"/>
      <c r="F444" s="231"/>
      <c r="G444" s="231"/>
      <c r="H444" s="231"/>
    </row>
    <row r="445" spans="1:8" ht="18">
      <c r="A445" s="231"/>
      <c r="B445" s="231"/>
      <c r="C445" s="231"/>
      <c r="D445" s="232"/>
      <c r="E445" s="231"/>
      <c r="F445" s="231"/>
      <c r="G445" s="231"/>
      <c r="H445" s="231"/>
    </row>
    <row r="446" spans="1:8" ht="18">
      <c r="A446" s="231"/>
      <c r="B446" s="231"/>
      <c r="C446" s="231"/>
      <c r="D446" s="232"/>
      <c r="E446" s="231"/>
      <c r="F446" s="231"/>
      <c r="G446" s="231"/>
      <c r="H446" s="231"/>
    </row>
    <row r="447" spans="1:8" ht="18">
      <c r="A447" s="231"/>
      <c r="B447" s="231"/>
      <c r="C447" s="231"/>
      <c r="D447" s="232"/>
      <c r="E447" s="231"/>
      <c r="F447" s="231"/>
      <c r="G447" s="231"/>
      <c r="H447" s="231"/>
    </row>
    <row r="448" spans="1:8" ht="18">
      <c r="A448" s="231"/>
      <c r="B448" s="231"/>
      <c r="C448" s="231"/>
      <c r="D448" s="232"/>
      <c r="E448" s="231"/>
      <c r="F448" s="231"/>
      <c r="G448" s="231"/>
      <c r="H448" s="231"/>
    </row>
    <row r="449" spans="1:8" ht="18">
      <c r="A449" s="231"/>
      <c r="B449" s="231"/>
      <c r="C449" s="231"/>
      <c r="D449" s="232"/>
      <c r="E449" s="231"/>
      <c r="F449" s="231"/>
      <c r="G449" s="231"/>
      <c r="H449" s="231"/>
    </row>
    <row r="450" spans="1:8" ht="18">
      <c r="A450" s="231"/>
      <c r="B450" s="231"/>
      <c r="C450" s="231"/>
      <c r="D450" s="232"/>
      <c r="E450" s="231"/>
      <c r="F450" s="231"/>
      <c r="G450" s="231"/>
      <c r="H450" s="231"/>
    </row>
    <row r="451" spans="1:8" ht="18">
      <c r="A451" s="231"/>
      <c r="B451" s="231"/>
      <c r="C451" s="231"/>
      <c r="D451" s="232"/>
      <c r="E451" s="231"/>
      <c r="F451" s="231"/>
      <c r="G451" s="231"/>
      <c r="H451" s="231"/>
    </row>
    <row r="452" spans="1:8" ht="18">
      <c r="A452" s="231"/>
      <c r="B452" s="231"/>
      <c r="C452" s="231"/>
      <c r="D452" s="232"/>
      <c r="E452" s="231"/>
      <c r="F452" s="231"/>
      <c r="G452" s="231"/>
      <c r="H452" s="231"/>
    </row>
    <row r="453" spans="1:8" ht="18">
      <c r="A453" s="231"/>
      <c r="B453" s="231"/>
      <c r="C453" s="231"/>
      <c r="D453" s="232"/>
      <c r="E453" s="231"/>
      <c r="F453" s="231"/>
      <c r="G453" s="231"/>
      <c r="H453" s="231"/>
    </row>
    <row r="454" spans="1:8" ht="18">
      <c r="A454" s="231"/>
      <c r="B454" s="231"/>
      <c r="C454" s="231"/>
      <c r="D454" s="232"/>
      <c r="E454" s="231"/>
      <c r="F454" s="231"/>
      <c r="G454" s="231"/>
      <c r="H454" s="231"/>
    </row>
    <row r="455" spans="1:8" ht="18">
      <c r="A455" s="231"/>
      <c r="B455" s="231"/>
      <c r="C455" s="231"/>
      <c r="D455" s="232"/>
      <c r="E455" s="231"/>
      <c r="F455" s="231"/>
      <c r="G455" s="231"/>
      <c r="H455" s="231"/>
    </row>
    <row r="456" spans="1:8" ht="18">
      <c r="A456" s="231"/>
      <c r="B456" s="231"/>
      <c r="C456" s="231"/>
      <c r="D456" s="232"/>
      <c r="E456" s="231"/>
      <c r="F456" s="231"/>
      <c r="G456" s="231"/>
      <c r="H456" s="231"/>
    </row>
    <row r="457" spans="1:8" ht="18">
      <c r="A457" s="231"/>
      <c r="B457" s="231"/>
      <c r="C457" s="231"/>
      <c r="D457" s="232"/>
      <c r="E457" s="231"/>
      <c r="F457" s="231"/>
      <c r="G457" s="231"/>
      <c r="H457" s="231"/>
    </row>
    <row r="458" spans="1:8" ht="18">
      <c r="A458" s="231"/>
      <c r="B458" s="231"/>
      <c r="C458" s="231"/>
      <c r="D458" s="232"/>
      <c r="E458" s="231"/>
      <c r="F458" s="231"/>
      <c r="G458" s="231"/>
      <c r="H458" s="231"/>
    </row>
    <row r="459" spans="1:8" ht="18">
      <c r="A459" s="231"/>
      <c r="B459" s="231"/>
      <c r="C459" s="231"/>
      <c r="D459" s="232"/>
      <c r="E459" s="231"/>
      <c r="F459" s="231"/>
      <c r="G459" s="231"/>
      <c r="H459" s="231"/>
    </row>
    <row r="460" spans="1:8" ht="18">
      <c r="A460" s="231"/>
      <c r="B460" s="231"/>
      <c r="C460" s="231"/>
      <c r="D460" s="232"/>
      <c r="E460" s="231"/>
      <c r="F460" s="231"/>
      <c r="G460" s="231"/>
      <c r="H460" s="231"/>
    </row>
    <row r="461" spans="1:8" ht="18">
      <c r="A461" s="231"/>
      <c r="B461" s="231"/>
      <c r="C461" s="231"/>
      <c r="D461" s="232"/>
      <c r="E461" s="231"/>
      <c r="F461" s="231"/>
      <c r="G461" s="231"/>
      <c r="H461" s="231"/>
    </row>
    <row r="462" spans="1:8" ht="18">
      <c r="A462" s="231"/>
      <c r="B462" s="231"/>
      <c r="C462" s="231"/>
      <c r="D462" s="232"/>
      <c r="E462" s="231"/>
      <c r="F462" s="231"/>
      <c r="G462" s="231"/>
      <c r="H462" s="231"/>
    </row>
    <row r="463" spans="1:8" ht="18">
      <c r="A463" s="231"/>
      <c r="B463" s="231"/>
      <c r="C463" s="231"/>
      <c r="D463" s="232"/>
      <c r="E463" s="231"/>
      <c r="F463" s="231"/>
      <c r="G463" s="231"/>
      <c r="H463" s="231"/>
    </row>
    <row r="464" spans="1:8" ht="18">
      <c r="A464" s="231"/>
      <c r="B464" s="231"/>
      <c r="C464" s="231"/>
      <c r="D464" s="232"/>
      <c r="E464" s="231"/>
      <c r="F464" s="231"/>
      <c r="G464" s="231"/>
      <c r="H464" s="231"/>
    </row>
    <row r="465" spans="1:8" ht="18">
      <c r="A465" s="231"/>
      <c r="B465" s="231"/>
      <c r="C465" s="231"/>
      <c r="D465" s="232"/>
      <c r="E465" s="231"/>
      <c r="F465" s="231"/>
      <c r="G465" s="231"/>
      <c r="H465" s="231"/>
    </row>
    <row r="466" spans="1:8" ht="18">
      <c r="A466" s="231"/>
      <c r="B466" s="231"/>
      <c r="C466" s="231"/>
      <c r="D466" s="232"/>
      <c r="E466" s="231"/>
      <c r="F466" s="231"/>
      <c r="G466" s="231"/>
      <c r="H466" s="231"/>
    </row>
    <row r="467" spans="1:8" ht="18">
      <c r="A467" s="231"/>
      <c r="B467" s="231"/>
      <c r="C467" s="231"/>
      <c r="D467" s="232"/>
      <c r="E467" s="231"/>
      <c r="F467" s="231"/>
      <c r="G467" s="231"/>
      <c r="H467" s="231"/>
    </row>
    <row r="468" spans="1:8" ht="18">
      <c r="A468" s="231"/>
      <c r="B468" s="231"/>
      <c r="C468" s="231"/>
      <c r="D468" s="232"/>
      <c r="E468" s="231"/>
      <c r="F468" s="231"/>
      <c r="G468" s="231"/>
      <c r="H468" s="231"/>
    </row>
    <row r="469" spans="1:8" ht="18">
      <c r="A469" s="231"/>
      <c r="B469" s="231"/>
      <c r="C469" s="231"/>
      <c r="D469" s="232"/>
      <c r="E469" s="231"/>
      <c r="F469" s="231"/>
      <c r="G469" s="231"/>
      <c r="H469" s="231"/>
    </row>
    <row r="470" spans="1:8" ht="18">
      <c r="A470" s="231"/>
      <c r="B470" s="231"/>
      <c r="C470" s="231"/>
      <c r="D470" s="232"/>
      <c r="E470" s="231"/>
      <c r="F470" s="231"/>
      <c r="G470" s="231"/>
      <c r="H470" s="231"/>
    </row>
    <row r="471" spans="1:8" ht="18">
      <c r="A471" s="231"/>
      <c r="B471" s="231"/>
      <c r="C471" s="231"/>
      <c r="D471" s="232"/>
      <c r="E471" s="231"/>
      <c r="F471" s="231"/>
      <c r="G471" s="231"/>
      <c r="H471" s="231"/>
    </row>
    <row r="472" spans="1:8" ht="18">
      <c r="A472" s="231"/>
      <c r="B472" s="231"/>
      <c r="C472" s="231"/>
      <c r="D472" s="232"/>
      <c r="E472" s="231"/>
      <c r="F472" s="231"/>
      <c r="G472" s="231"/>
      <c r="H472" s="231"/>
    </row>
    <row r="473" spans="1:8" ht="18">
      <c r="A473" s="231"/>
      <c r="B473" s="231"/>
      <c r="C473" s="231"/>
      <c r="D473" s="232"/>
      <c r="E473" s="231"/>
      <c r="F473" s="231"/>
      <c r="G473" s="231"/>
      <c r="H473" s="231"/>
    </row>
    <row r="474" spans="1:8" ht="18">
      <c r="A474" s="231"/>
      <c r="B474" s="231"/>
      <c r="C474" s="231"/>
      <c r="D474" s="232"/>
      <c r="E474" s="231"/>
      <c r="F474" s="231"/>
      <c r="G474" s="231"/>
      <c r="H474" s="231"/>
    </row>
    <row r="475" spans="1:8" ht="18">
      <c r="A475" s="231"/>
      <c r="B475" s="231"/>
      <c r="C475" s="231"/>
      <c r="D475" s="232"/>
      <c r="E475" s="231"/>
      <c r="F475" s="231"/>
      <c r="G475" s="231"/>
      <c r="H475" s="231"/>
    </row>
    <row r="476" spans="1:8" ht="18">
      <c r="A476" s="231"/>
      <c r="B476" s="231"/>
      <c r="C476" s="231"/>
      <c r="D476" s="232"/>
      <c r="E476" s="231"/>
      <c r="F476" s="231"/>
      <c r="G476" s="231"/>
      <c r="H476" s="231"/>
    </row>
    <row r="477" spans="1:8" ht="18">
      <c r="A477" s="231"/>
      <c r="B477" s="231"/>
      <c r="C477" s="231"/>
      <c r="D477" s="232"/>
      <c r="E477" s="231"/>
      <c r="F477" s="231"/>
      <c r="G477" s="231"/>
      <c r="H477" s="231"/>
    </row>
    <row r="478" spans="1:8" ht="18">
      <c r="A478" s="231"/>
      <c r="B478" s="231"/>
      <c r="C478" s="231"/>
      <c r="D478" s="232"/>
      <c r="E478" s="231"/>
      <c r="F478" s="231"/>
      <c r="G478" s="231"/>
      <c r="H478" s="231"/>
    </row>
    <row r="479" spans="1:8" ht="18">
      <c r="A479" s="231"/>
      <c r="B479" s="231"/>
      <c r="C479" s="231"/>
      <c r="D479" s="232"/>
      <c r="E479" s="231"/>
      <c r="F479" s="231"/>
      <c r="G479" s="231"/>
      <c r="H479" s="231"/>
    </row>
    <row r="480" spans="1:8" ht="18">
      <c r="A480" s="231"/>
      <c r="B480" s="231"/>
      <c r="C480" s="231"/>
      <c r="D480" s="232"/>
      <c r="E480" s="231"/>
      <c r="F480" s="231"/>
      <c r="G480" s="231"/>
      <c r="H480" s="231"/>
    </row>
    <row r="481" spans="1:8" ht="18">
      <c r="A481" s="231"/>
      <c r="B481" s="231"/>
      <c r="C481" s="231"/>
      <c r="D481" s="232"/>
      <c r="E481" s="231"/>
      <c r="F481" s="231"/>
      <c r="G481" s="231"/>
      <c r="H481" s="231"/>
    </row>
    <row r="482" spans="1:8" ht="18">
      <c r="A482" s="231"/>
      <c r="B482" s="231"/>
      <c r="C482" s="231"/>
      <c r="D482" s="232"/>
      <c r="E482" s="231"/>
      <c r="F482" s="231"/>
      <c r="G482" s="231"/>
      <c r="H482" s="231"/>
    </row>
    <row r="483" spans="1:8" ht="18">
      <c r="A483" s="231"/>
      <c r="B483" s="231"/>
      <c r="C483" s="231"/>
      <c r="D483" s="232"/>
      <c r="E483" s="231"/>
      <c r="F483" s="231"/>
      <c r="G483" s="231"/>
      <c r="H483" s="231"/>
    </row>
    <row r="484" spans="1:8" ht="18">
      <c r="A484" s="231"/>
      <c r="B484" s="231"/>
      <c r="C484" s="231"/>
      <c r="D484" s="232"/>
      <c r="E484" s="231"/>
      <c r="F484" s="231"/>
      <c r="G484" s="231"/>
      <c r="H484" s="231"/>
    </row>
    <row r="485" spans="1:8" ht="18">
      <c r="A485" s="231"/>
      <c r="B485" s="231"/>
      <c r="C485" s="231"/>
      <c r="D485" s="232"/>
      <c r="E485" s="231"/>
      <c r="F485" s="231"/>
      <c r="G485" s="231"/>
      <c r="H485" s="231"/>
    </row>
    <row r="486" spans="1:8" ht="18">
      <c r="A486" s="231"/>
      <c r="B486" s="231"/>
      <c r="C486" s="231"/>
      <c r="D486" s="232"/>
      <c r="E486" s="231"/>
      <c r="F486" s="231"/>
      <c r="G486" s="231"/>
      <c r="H486" s="231"/>
    </row>
    <row r="487" spans="1:8" ht="18">
      <c r="A487" s="231"/>
      <c r="B487" s="231"/>
      <c r="C487" s="231"/>
      <c r="D487" s="232"/>
      <c r="E487" s="231"/>
      <c r="F487" s="231"/>
      <c r="G487" s="231"/>
      <c r="H487" s="231"/>
    </row>
    <row r="488" spans="1:8" ht="18">
      <c r="A488" s="231"/>
      <c r="B488" s="231"/>
      <c r="C488" s="231"/>
      <c r="D488" s="232"/>
      <c r="E488" s="231"/>
      <c r="F488" s="231"/>
      <c r="G488" s="231"/>
      <c r="H488" s="231"/>
    </row>
    <row r="489" spans="1:8" ht="18">
      <c r="A489" s="231"/>
      <c r="B489" s="231"/>
      <c r="C489" s="231"/>
      <c r="D489" s="232"/>
      <c r="E489" s="231"/>
      <c r="F489" s="231"/>
      <c r="G489" s="231"/>
      <c r="H489" s="231"/>
    </row>
    <row r="490" spans="1:8" ht="18">
      <c r="A490" s="231"/>
      <c r="B490" s="231"/>
      <c r="C490" s="231"/>
      <c r="D490" s="232"/>
      <c r="E490" s="231"/>
      <c r="F490" s="231"/>
      <c r="G490" s="231"/>
      <c r="H490" s="231"/>
    </row>
    <row r="491" spans="1:8" ht="18">
      <c r="A491" s="231"/>
      <c r="B491" s="231"/>
      <c r="C491" s="231"/>
      <c r="D491" s="232"/>
      <c r="E491" s="231"/>
      <c r="F491" s="231"/>
      <c r="G491" s="231"/>
      <c r="H491" s="231"/>
    </row>
    <row r="492" spans="1:8" ht="18">
      <c r="A492" s="231"/>
      <c r="B492" s="231"/>
      <c r="C492" s="231"/>
      <c r="D492" s="232"/>
      <c r="E492" s="231"/>
      <c r="F492" s="231"/>
      <c r="G492" s="231"/>
      <c r="H492" s="231"/>
    </row>
    <row r="493" spans="1:8" ht="18">
      <c r="A493" s="231"/>
      <c r="B493" s="231"/>
      <c r="C493" s="231"/>
      <c r="D493" s="232"/>
      <c r="E493" s="231"/>
      <c r="F493" s="231"/>
      <c r="G493" s="231"/>
      <c r="H493" s="231"/>
    </row>
    <row r="494" spans="1:8" ht="18">
      <c r="A494" s="231"/>
      <c r="B494" s="231"/>
      <c r="C494" s="231"/>
      <c r="D494" s="232"/>
      <c r="E494" s="231"/>
      <c r="F494" s="231"/>
      <c r="G494" s="231"/>
      <c r="H494" s="231"/>
    </row>
    <row r="495" spans="1:8" ht="18">
      <c r="A495" s="231"/>
      <c r="B495" s="231"/>
      <c r="C495" s="231"/>
      <c r="D495" s="232"/>
      <c r="E495" s="231"/>
      <c r="F495" s="231"/>
      <c r="G495" s="231"/>
      <c r="H495" s="231"/>
    </row>
    <row r="496" spans="1:8" ht="18">
      <c r="A496" s="231"/>
      <c r="B496" s="231"/>
      <c r="C496" s="231"/>
      <c r="D496" s="232"/>
      <c r="E496" s="231"/>
      <c r="F496" s="231"/>
      <c r="G496" s="231"/>
      <c r="H496" s="231"/>
    </row>
    <row r="497" spans="1:8" ht="18">
      <c r="A497" s="231"/>
      <c r="B497" s="231"/>
      <c r="C497" s="231"/>
      <c r="D497" s="232"/>
      <c r="E497" s="231"/>
      <c r="F497" s="231"/>
      <c r="G497" s="231"/>
      <c r="H497" s="231"/>
    </row>
    <row r="498" spans="1:8" ht="18">
      <c r="A498" s="231"/>
      <c r="B498" s="231"/>
      <c r="C498" s="231"/>
      <c r="D498" s="232"/>
      <c r="E498" s="231"/>
      <c r="F498" s="231"/>
      <c r="G498" s="231"/>
      <c r="H498" s="231"/>
    </row>
    <row r="499" spans="1:8" ht="18">
      <c r="A499" s="231"/>
      <c r="B499" s="231"/>
      <c r="C499" s="231"/>
      <c r="D499" s="232"/>
      <c r="E499" s="231"/>
      <c r="F499" s="231"/>
      <c r="G499" s="231"/>
      <c r="H499" s="231"/>
    </row>
    <row r="500" spans="1:8" ht="18">
      <c r="A500" s="231"/>
      <c r="B500" s="231"/>
      <c r="C500" s="231"/>
      <c r="D500" s="232"/>
      <c r="E500" s="231"/>
      <c r="F500" s="231"/>
      <c r="G500" s="231"/>
      <c r="H500" s="231"/>
    </row>
    <row r="501" spans="1:8" ht="18">
      <c r="A501" s="231"/>
      <c r="B501" s="231"/>
      <c r="C501" s="231"/>
      <c r="D501" s="232"/>
      <c r="E501" s="231"/>
      <c r="F501" s="231"/>
      <c r="G501" s="231"/>
      <c r="H501" s="231"/>
    </row>
    <row r="502" spans="1:8" ht="18">
      <c r="A502" s="231"/>
      <c r="B502" s="231"/>
      <c r="C502" s="231"/>
      <c r="D502" s="232"/>
      <c r="E502" s="231"/>
      <c r="F502" s="231"/>
      <c r="G502" s="231"/>
      <c r="H502" s="231"/>
    </row>
    <row r="503" spans="1:8" ht="18">
      <c r="A503" s="231"/>
      <c r="B503" s="231"/>
      <c r="C503" s="231"/>
      <c r="D503" s="232"/>
      <c r="E503" s="231"/>
      <c r="F503" s="231"/>
      <c r="G503" s="231"/>
      <c r="H503" s="231"/>
    </row>
    <row r="504" spans="1:8" ht="18">
      <c r="A504" s="231"/>
      <c r="B504" s="231"/>
      <c r="C504" s="231"/>
      <c r="D504" s="232"/>
      <c r="E504" s="231"/>
      <c r="F504" s="231"/>
      <c r="G504" s="231"/>
      <c r="H504" s="231"/>
    </row>
    <row r="505" spans="1:8" ht="18">
      <c r="A505" s="231"/>
      <c r="B505" s="231"/>
      <c r="C505" s="231"/>
      <c r="D505" s="232"/>
      <c r="E505" s="231"/>
      <c r="F505" s="231"/>
      <c r="G505" s="231"/>
      <c r="H505" s="231"/>
    </row>
    <row r="506" spans="1:8" ht="18">
      <c r="A506" s="231"/>
      <c r="B506" s="231"/>
      <c r="C506" s="231"/>
      <c r="D506" s="232"/>
      <c r="E506" s="231"/>
      <c r="F506" s="231"/>
      <c r="G506" s="231"/>
      <c r="H506" s="231"/>
    </row>
    <row r="507" spans="1:8" ht="18">
      <c r="A507" s="231"/>
      <c r="B507" s="231"/>
      <c r="C507" s="231"/>
      <c r="D507" s="232"/>
      <c r="E507" s="231"/>
      <c r="F507" s="231"/>
      <c r="G507" s="231"/>
      <c r="H507" s="231"/>
    </row>
    <row r="508" spans="1:8" ht="18">
      <c r="A508" s="231"/>
      <c r="B508" s="231"/>
      <c r="C508" s="231"/>
      <c r="D508" s="232"/>
      <c r="E508" s="231"/>
      <c r="F508" s="231"/>
      <c r="G508" s="231"/>
      <c r="H508" s="231"/>
    </row>
    <row r="509" spans="1:8" ht="18">
      <c r="A509" s="231"/>
      <c r="B509" s="231"/>
      <c r="C509" s="231"/>
      <c r="D509" s="232"/>
      <c r="E509" s="231"/>
      <c r="F509" s="231"/>
      <c r="G509" s="231"/>
      <c r="H509" s="231"/>
    </row>
    <row r="510" spans="1:8" ht="18">
      <c r="A510" s="231"/>
      <c r="B510" s="231"/>
      <c r="C510" s="231"/>
      <c r="D510" s="232"/>
      <c r="E510" s="231"/>
      <c r="F510" s="231"/>
      <c r="G510" s="231"/>
      <c r="H510" s="231"/>
    </row>
    <row r="511" spans="1:8" ht="18">
      <c r="A511" s="231"/>
      <c r="B511" s="231"/>
      <c r="C511" s="231"/>
      <c r="D511" s="232"/>
      <c r="E511" s="231"/>
      <c r="F511" s="231"/>
      <c r="G511" s="231"/>
      <c r="H511" s="231"/>
    </row>
    <row r="512" spans="1:8" ht="18">
      <c r="A512" s="231"/>
      <c r="B512" s="231"/>
      <c r="C512" s="231"/>
      <c r="D512" s="232"/>
      <c r="E512" s="231"/>
      <c r="F512" s="231"/>
      <c r="G512" s="231"/>
      <c r="H512" s="231"/>
    </row>
    <row r="513" spans="1:8" ht="18">
      <c r="A513" s="231"/>
      <c r="B513" s="231"/>
      <c r="C513" s="231"/>
      <c r="D513" s="232"/>
      <c r="E513" s="231"/>
      <c r="F513" s="231"/>
      <c r="G513" s="231"/>
      <c r="H513" s="231"/>
    </row>
    <row r="514" spans="1:8" ht="18">
      <c r="A514" s="231"/>
      <c r="B514" s="231"/>
      <c r="C514" s="231"/>
      <c r="D514" s="232"/>
      <c r="E514" s="231"/>
      <c r="F514" s="231"/>
      <c r="G514" s="231"/>
      <c r="H514" s="231"/>
    </row>
    <row r="515" spans="1:8" ht="18">
      <c r="A515" s="231"/>
      <c r="B515" s="231"/>
      <c r="C515" s="231"/>
      <c r="D515" s="232"/>
      <c r="E515" s="231"/>
      <c r="F515" s="231"/>
      <c r="G515" s="231"/>
      <c r="H515" s="231"/>
    </row>
    <row r="516" spans="1:8" ht="18">
      <c r="A516" s="231"/>
      <c r="B516" s="231"/>
      <c r="C516" s="231"/>
      <c r="D516" s="232"/>
      <c r="E516" s="231"/>
      <c r="F516" s="231"/>
      <c r="G516" s="231"/>
      <c r="H516" s="231"/>
    </row>
    <row r="517" spans="1:8" ht="18">
      <c r="A517" s="231"/>
      <c r="B517" s="231"/>
      <c r="C517" s="231"/>
      <c r="D517" s="232"/>
      <c r="E517" s="231"/>
      <c r="F517" s="231"/>
      <c r="G517" s="231"/>
      <c r="H517" s="231"/>
    </row>
    <row r="518" spans="1:8" ht="18">
      <c r="A518" s="231"/>
      <c r="B518" s="231"/>
      <c r="C518" s="231"/>
      <c r="D518" s="232"/>
      <c r="E518" s="231"/>
      <c r="F518" s="231"/>
      <c r="G518" s="231"/>
      <c r="H518" s="231"/>
    </row>
    <row r="519" spans="1:8" ht="18">
      <c r="A519" s="231"/>
      <c r="B519" s="231"/>
      <c r="C519" s="231"/>
      <c r="D519" s="232"/>
      <c r="E519" s="231"/>
      <c r="F519" s="231"/>
      <c r="G519" s="231"/>
      <c r="H519" s="231"/>
    </row>
    <row r="520" spans="1:8" ht="18">
      <c r="A520" s="231"/>
      <c r="B520" s="231"/>
      <c r="C520" s="231"/>
      <c r="D520" s="232"/>
      <c r="E520" s="231"/>
      <c r="F520" s="231"/>
      <c r="G520" s="231"/>
      <c r="H520" s="231"/>
    </row>
    <row r="521" spans="1:8" ht="18">
      <c r="A521" s="231"/>
      <c r="B521" s="231"/>
      <c r="C521" s="231"/>
      <c r="D521" s="232"/>
      <c r="E521" s="231"/>
      <c r="F521" s="231"/>
      <c r="G521" s="231"/>
      <c r="H521" s="231"/>
    </row>
    <row r="522" spans="1:8" ht="18">
      <c r="A522" s="231"/>
      <c r="B522" s="231"/>
      <c r="C522" s="231"/>
      <c r="D522" s="232"/>
      <c r="E522" s="231"/>
      <c r="F522" s="231"/>
      <c r="G522" s="231"/>
      <c r="H522" s="231"/>
    </row>
    <row r="523" spans="1:8" ht="18">
      <c r="A523" s="231"/>
      <c r="B523" s="231"/>
      <c r="C523" s="231"/>
      <c r="D523" s="232"/>
      <c r="E523" s="231"/>
      <c r="F523" s="231"/>
      <c r="G523" s="231"/>
      <c r="H523" s="231"/>
    </row>
    <row r="524" spans="1:8" ht="18">
      <c r="A524" s="231"/>
      <c r="B524" s="231"/>
      <c r="C524" s="231"/>
      <c r="D524" s="232"/>
      <c r="E524" s="231"/>
      <c r="F524" s="231"/>
      <c r="G524" s="231"/>
      <c r="H524" s="231"/>
    </row>
    <row r="525" spans="1:8" ht="18">
      <c r="A525" s="231"/>
      <c r="B525" s="231"/>
      <c r="C525" s="231"/>
      <c r="D525" s="232"/>
      <c r="E525" s="231"/>
      <c r="F525" s="231"/>
      <c r="G525" s="231"/>
      <c r="H525" s="231"/>
    </row>
    <row r="526" spans="1:8" ht="18">
      <c r="A526" s="231"/>
      <c r="B526" s="231"/>
      <c r="C526" s="231"/>
      <c r="D526" s="232"/>
      <c r="E526" s="231"/>
      <c r="F526" s="231"/>
      <c r="G526" s="231"/>
      <c r="H526" s="231"/>
    </row>
    <row r="527" spans="1:8" ht="18">
      <c r="A527" s="231"/>
      <c r="B527" s="231"/>
      <c r="C527" s="231"/>
      <c r="D527" s="232"/>
      <c r="E527" s="231"/>
      <c r="F527" s="231"/>
      <c r="G527" s="231"/>
      <c r="H527" s="231"/>
    </row>
    <row r="528" spans="1:8" ht="18">
      <c r="A528" s="231"/>
      <c r="B528" s="231"/>
      <c r="C528" s="231"/>
      <c r="D528" s="232"/>
      <c r="E528" s="231"/>
      <c r="F528" s="231"/>
      <c r="G528" s="231"/>
      <c r="H528" s="231"/>
    </row>
    <row r="529" spans="1:8" ht="18">
      <c r="A529" s="231"/>
      <c r="B529" s="231"/>
      <c r="C529" s="231"/>
      <c r="D529" s="232"/>
      <c r="E529" s="231"/>
      <c r="F529" s="231"/>
      <c r="G529" s="231"/>
      <c r="H529" s="231"/>
    </row>
    <row r="530" spans="1:8" ht="18">
      <c r="A530" s="231"/>
      <c r="B530" s="231"/>
      <c r="C530" s="231"/>
      <c r="D530" s="232"/>
      <c r="E530" s="231"/>
      <c r="F530" s="231"/>
      <c r="G530" s="231"/>
      <c r="H530" s="231"/>
    </row>
    <row r="531" spans="1:8" ht="18">
      <c r="A531" s="231"/>
      <c r="B531" s="231"/>
      <c r="C531" s="231"/>
      <c r="D531" s="232"/>
      <c r="E531" s="231"/>
      <c r="F531" s="231"/>
      <c r="G531" s="231"/>
      <c r="H531" s="231"/>
    </row>
    <row r="532" spans="1:8" ht="18">
      <c r="A532" s="231"/>
      <c r="B532" s="231"/>
      <c r="C532" s="231"/>
      <c r="D532" s="232"/>
      <c r="E532" s="231"/>
      <c r="F532" s="231"/>
      <c r="G532" s="231"/>
      <c r="H532" s="231"/>
    </row>
    <row r="533" spans="1:8" ht="18">
      <c r="A533" s="231"/>
      <c r="B533" s="231"/>
      <c r="C533" s="231"/>
      <c r="D533" s="232"/>
      <c r="E533" s="231"/>
      <c r="F533" s="231"/>
      <c r="G533" s="231"/>
      <c r="H533" s="231"/>
    </row>
    <row r="534" spans="1:8" ht="18">
      <c r="A534" s="231"/>
      <c r="B534" s="231"/>
      <c r="C534" s="231"/>
      <c r="D534" s="232"/>
      <c r="E534" s="231"/>
      <c r="F534" s="231"/>
      <c r="G534" s="231"/>
      <c r="H534" s="231"/>
    </row>
    <row r="535" spans="1:8" ht="18">
      <c r="A535" s="231"/>
      <c r="B535" s="231"/>
      <c r="C535" s="231"/>
      <c r="D535" s="232"/>
      <c r="E535" s="231"/>
      <c r="F535" s="231"/>
      <c r="G535" s="231"/>
      <c r="H535" s="231"/>
    </row>
    <row r="536" spans="1:8" ht="18">
      <c r="A536" s="231"/>
      <c r="B536" s="231"/>
      <c r="C536" s="231"/>
      <c r="D536" s="232"/>
      <c r="E536" s="231"/>
      <c r="F536" s="231"/>
      <c r="G536" s="231"/>
      <c r="H536" s="231"/>
    </row>
    <row r="537" spans="1:8" ht="18">
      <c r="A537" s="231"/>
      <c r="B537" s="231"/>
      <c r="C537" s="231"/>
      <c r="D537" s="232"/>
      <c r="E537" s="231"/>
      <c r="F537" s="231"/>
      <c r="G537" s="231"/>
      <c r="H537" s="231"/>
    </row>
    <row r="538" spans="1:8" ht="18">
      <c r="A538" s="231"/>
      <c r="B538" s="231"/>
      <c r="C538" s="231"/>
      <c r="D538" s="232"/>
      <c r="E538" s="231"/>
      <c r="F538" s="231"/>
      <c r="G538" s="231"/>
      <c r="H538" s="231"/>
    </row>
    <row r="539" spans="1:8" ht="18">
      <c r="A539" s="231"/>
      <c r="B539" s="231"/>
      <c r="C539" s="231"/>
      <c r="D539" s="232"/>
      <c r="E539" s="231"/>
      <c r="F539" s="231"/>
      <c r="G539" s="231"/>
      <c r="H539" s="231"/>
    </row>
    <row r="540" spans="1:8" ht="18">
      <c r="A540" s="231"/>
      <c r="B540" s="231"/>
      <c r="C540" s="231"/>
      <c r="D540" s="232"/>
      <c r="E540" s="231"/>
      <c r="F540" s="231"/>
      <c r="G540" s="231"/>
      <c r="H540" s="231"/>
    </row>
    <row r="541" spans="1:8" ht="18">
      <c r="A541" s="231"/>
      <c r="B541" s="231"/>
      <c r="C541" s="231"/>
      <c r="D541" s="232"/>
      <c r="E541" s="231"/>
      <c r="F541" s="231"/>
      <c r="G541" s="231"/>
      <c r="H541" s="231"/>
    </row>
    <row r="542" spans="1:8" ht="18">
      <c r="A542" s="231"/>
      <c r="B542" s="231"/>
      <c r="C542" s="231"/>
      <c r="D542" s="232"/>
      <c r="E542" s="231"/>
      <c r="F542" s="231"/>
      <c r="G542" s="231"/>
      <c r="H542" s="231"/>
    </row>
    <row r="543" spans="1:8" ht="18">
      <c r="A543" s="231"/>
      <c r="B543" s="231"/>
      <c r="C543" s="231"/>
      <c r="D543" s="232"/>
      <c r="E543" s="231"/>
      <c r="F543" s="231"/>
      <c r="G543" s="231"/>
      <c r="H543" s="231"/>
    </row>
    <row r="544" spans="1:8" ht="18">
      <c r="A544" s="231"/>
      <c r="B544" s="231"/>
      <c r="C544" s="231"/>
      <c r="D544" s="232"/>
      <c r="E544" s="231"/>
      <c r="F544" s="231"/>
      <c r="G544" s="231"/>
      <c r="H544" s="231"/>
    </row>
    <row r="545" spans="1:8" ht="18">
      <c r="A545" s="231"/>
      <c r="B545" s="231"/>
      <c r="C545" s="231"/>
      <c r="D545" s="232"/>
      <c r="E545" s="231"/>
      <c r="F545" s="231"/>
      <c r="G545" s="231"/>
      <c r="H545" s="231"/>
    </row>
    <row r="546" spans="1:8" ht="18">
      <c r="A546" s="231"/>
      <c r="B546" s="231"/>
      <c r="C546" s="231"/>
      <c r="D546" s="232"/>
      <c r="E546" s="231"/>
      <c r="F546" s="231"/>
      <c r="G546" s="231"/>
      <c r="H546" s="231"/>
    </row>
    <row r="547" spans="1:8" ht="18">
      <c r="A547" s="231"/>
      <c r="B547" s="231"/>
      <c r="C547" s="231"/>
      <c r="D547" s="232"/>
      <c r="E547" s="231"/>
      <c r="F547" s="231"/>
      <c r="G547" s="231"/>
      <c r="H547" s="231"/>
    </row>
    <row r="548" spans="1:8" ht="18">
      <c r="A548" s="231"/>
      <c r="B548" s="231"/>
      <c r="C548" s="231"/>
      <c r="D548" s="232"/>
      <c r="E548" s="231"/>
      <c r="F548" s="231"/>
      <c r="G548" s="231"/>
      <c r="H548" s="231"/>
    </row>
    <row r="549" spans="1:8" ht="18">
      <c r="A549" s="231"/>
      <c r="B549" s="231"/>
      <c r="C549" s="231"/>
      <c r="D549" s="232"/>
      <c r="E549" s="231"/>
      <c r="F549" s="231"/>
      <c r="G549" s="231"/>
      <c r="H549" s="231"/>
    </row>
    <row r="550" spans="1:8" ht="18">
      <c r="A550" s="231"/>
      <c r="B550" s="231"/>
      <c r="C550" s="231"/>
      <c r="D550" s="232"/>
      <c r="E550" s="231"/>
      <c r="F550" s="231"/>
      <c r="G550" s="231"/>
      <c r="H550" s="231"/>
    </row>
    <row r="551" spans="1:8" ht="18">
      <c r="A551" s="231"/>
      <c r="B551" s="231"/>
      <c r="C551" s="231"/>
      <c r="D551" s="232"/>
      <c r="E551" s="231"/>
      <c r="F551" s="231"/>
      <c r="G551" s="231"/>
      <c r="H551" s="231"/>
    </row>
    <row r="552" spans="1:8" ht="18">
      <c r="A552" s="231"/>
      <c r="B552" s="231"/>
      <c r="C552" s="231"/>
      <c r="D552" s="232"/>
      <c r="E552" s="231"/>
      <c r="F552" s="231"/>
      <c r="G552" s="231"/>
      <c r="H552" s="231"/>
    </row>
    <row r="553" spans="1:8" ht="18">
      <c r="A553" s="231"/>
      <c r="B553" s="231"/>
      <c r="C553" s="231"/>
      <c r="D553" s="232"/>
      <c r="E553" s="231"/>
      <c r="F553" s="231"/>
      <c r="G553" s="231"/>
      <c r="H553" s="231"/>
    </row>
    <row r="554" spans="1:8" ht="18">
      <c r="A554" s="231"/>
      <c r="B554" s="231"/>
      <c r="C554" s="231"/>
      <c r="D554" s="232"/>
      <c r="E554" s="231"/>
      <c r="F554" s="231"/>
      <c r="G554" s="231"/>
      <c r="H554" s="231"/>
    </row>
    <row r="555" spans="1:8" ht="18">
      <c r="A555" s="231"/>
      <c r="B555" s="231"/>
      <c r="C555" s="231"/>
      <c r="D555" s="232"/>
      <c r="E555" s="231"/>
      <c r="F555" s="231"/>
      <c r="G555" s="231"/>
      <c r="H555" s="231"/>
    </row>
    <row r="556" spans="1:8" ht="18">
      <c r="A556" s="231"/>
      <c r="B556" s="231"/>
      <c r="C556" s="231"/>
      <c r="D556" s="232"/>
      <c r="E556" s="231"/>
      <c r="F556" s="231"/>
      <c r="G556" s="231"/>
      <c r="H556" s="231"/>
    </row>
    <row r="557" spans="1:8" ht="18">
      <c r="A557" s="231"/>
      <c r="B557" s="231"/>
      <c r="C557" s="231"/>
      <c r="D557" s="232"/>
      <c r="E557" s="231"/>
      <c r="F557" s="231"/>
      <c r="G557" s="231"/>
      <c r="H557" s="231"/>
    </row>
    <row r="558" spans="1:8" ht="18">
      <c r="A558" s="231"/>
      <c r="B558" s="231"/>
      <c r="C558" s="231"/>
      <c r="D558" s="232"/>
      <c r="E558" s="231"/>
      <c r="F558" s="231"/>
      <c r="G558" s="231"/>
      <c r="H558" s="231"/>
    </row>
    <row r="559" spans="1:8" ht="18">
      <c r="A559" s="231"/>
      <c r="B559" s="231"/>
      <c r="C559" s="231"/>
      <c r="D559" s="232"/>
      <c r="E559" s="231"/>
      <c r="F559" s="231"/>
      <c r="G559" s="231"/>
      <c r="H559" s="231"/>
    </row>
    <row r="560" spans="1:8" ht="18">
      <c r="A560" s="231"/>
      <c r="B560" s="231"/>
      <c r="C560" s="231"/>
      <c r="D560" s="232"/>
      <c r="E560" s="231"/>
      <c r="F560" s="231"/>
      <c r="G560" s="231"/>
      <c r="H560" s="231"/>
    </row>
    <row r="561" spans="1:8" ht="18">
      <c r="A561" s="231"/>
      <c r="B561" s="231"/>
      <c r="C561" s="231"/>
      <c r="D561" s="232"/>
      <c r="E561" s="231"/>
      <c r="F561" s="231"/>
      <c r="G561" s="231"/>
      <c r="H561" s="231"/>
    </row>
    <row r="562" spans="1:8" ht="18">
      <c r="A562" s="231"/>
      <c r="B562" s="231"/>
      <c r="C562" s="231"/>
      <c r="D562" s="232"/>
      <c r="E562" s="231"/>
      <c r="F562" s="231"/>
      <c r="G562" s="231"/>
      <c r="H562" s="231"/>
    </row>
    <row r="563" spans="1:8" ht="18">
      <c r="A563" s="231"/>
      <c r="B563" s="231"/>
      <c r="C563" s="231"/>
      <c r="D563" s="232"/>
      <c r="E563" s="231"/>
      <c r="F563" s="231"/>
      <c r="G563" s="231"/>
      <c r="H563" s="231"/>
    </row>
    <row r="564" spans="1:8" ht="18">
      <c r="A564" s="231"/>
      <c r="B564" s="231"/>
      <c r="C564" s="231"/>
      <c r="D564" s="232"/>
      <c r="E564" s="231"/>
      <c r="F564" s="231"/>
      <c r="G564" s="231"/>
      <c r="H564" s="231"/>
    </row>
    <row r="565" spans="1:8" ht="18">
      <c r="A565" s="231"/>
      <c r="B565" s="231"/>
      <c r="C565" s="231"/>
      <c r="D565" s="232"/>
      <c r="E565" s="231"/>
      <c r="F565" s="231"/>
      <c r="G565" s="231"/>
      <c r="H565" s="231"/>
    </row>
    <row r="566" spans="1:8" ht="18">
      <c r="A566" s="231"/>
      <c r="B566" s="231"/>
      <c r="C566" s="231"/>
      <c r="D566" s="232"/>
      <c r="E566" s="231"/>
      <c r="F566" s="231"/>
      <c r="G566" s="231"/>
      <c r="H566" s="231"/>
    </row>
    <row r="567" spans="1:8" ht="18">
      <c r="A567" s="231"/>
      <c r="B567" s="231"/>
      <c r="C567" s="231"/>
      <c r="D567" s="232"/>
      <c r="E567" s="231"/>
      <c r="F567" s="231"/>
      <c r="G567" s="231"/>
      <c r="H567" s="231"/>
    </row>
    <row r="568" spans="1:8" ht="18">
      <c r="A568" s="231"/>
      <c r="B568" s="231"/>
      <c r="C568" s="231"/>
      <c r="D568" s="232"/>
      <c r="E568" s="231"/>
      <c r="F568" s="231"/>
      <c r="G568" s="231"/>
      <c r="H568" s="231"/>
    </row>
    <row r="569" spans="1:8" ht="18">
      <c r="A569" s="231"/>
      <c r="B569" s="231"/>
      <c r="C569" s="231"/>
      <c r="D569" s="232"/>
      <c r="E569" s="231"/>
      <c r="F569" s="231"/>
      <c r="G569" s="231"/>
      <c r="H569" s="231"/>
    </row>
    <row r="570" spans="1:8" ht="18">
      <c r="A570" s="231"/>
      <c r="B570" s="231"/>
      <c r="C570" s="231"/>
      <c r="D570" s="232"/>
      <c r="E570" s="231"/>
      <c r="F570" s="231"/>
      <c r="G570" s="231"/>
      <c r="H570" s="231"/>
    </row>
    <row r="571" spans="1:8" ht="18">
      <c r="A571" s="231"/>
      <c r="B571" s="231"/>
      <c r="C571" s="231"/>
      <c r="D571" s="232"/>
      <c r="E571" s="231"/>
      <c r="F571" s="231"/>
      <c r="G571" s="231"/>
      <c r="H571" s="231"/>
    </row>
    <row r="572" spans="1:8" ht="18">
      <c r="A572" s="231"/>
      <c r="B572" s="231"/>
      <c r="C572" s="231"/>
      <c r="D572" s="232"/>
      <c r="E572" s="231"/>
      <c r="F572" s="231"/>
      <c r="G572" s="231"/>
      <c r="H572" s="231"/>
    </row>
    <row r="573" spans="1:8" ht="18">
      <c r="A573" s="231"/>
      <c r="B573" s="231"/>
      <c r="C573" s="231"/>
      <c r="D573" s="232"/>
      <c r="E573" s="231"/>
      <c r="F573" s="231"/>
      <c r="G573" s="231"/>
      <c r="H573" s="231"/>
    </row>
    <row r="574" spans="1:8" ht="18">
      <c r="A574" s="231"/>
      <c r="B574" s="231"/>
      <c r="C574" s="231"/>
      <c r="D574" s="232"/>
      <c r="E574" s="231"/>
      <c r="F574" s="231"/>
      <c r="G574" s="231"/>
      <c r="H574" s="231"/>
    </row>
    <row r="575" spans="1:8" ht="18">
      <c r="A575" s="231"/>
      <c r="B575" s="231"/>
      <c r="C575" s="231"/>
      <c r="D575" s="232"/>
      <c r="E575" s="231"/>
      <c r="F575" s="231"/>
      <c r="G575" s="231"/>
      <c r="H575" s="231"/>
    </row>
    <row r="576" spans="1:8" ht="18">
      <c r="A576" s="231"/>
      <c r="B576" s="231"/>
      <c r="C576" s="231"/>
      <c r="D576" s="232"/>
      <c r="E576" s="231"/>
      <c r="F576" s="231"/>
      <c r="G576" s="231"/>
      <c r="H576" s="231"/>
    </row>
    <row r="577" spans="1:8" ht="18">
      <c r="A577" s="231"/>
      <c r="B577" s="231"/>
      <c r="C577" s="231"/>
      <c r="D577" s="232"/>
      <c r="E577" s="231"/>
      <c r="F577" s="231"/>
      <c r="G577" s="231"/>
      <c r="H577" s="231"/>
    </row>
    <row r="578" spans="1:8" ht="18">
      <c r="A578" s="231"/>
      <c r="B578" s="231"/>
      <c r="C578" s="231"/>
      <c r="D578" s="232"/>
      <c r="E578" s="231"/>
      <c r="F578" s="231"/>
      <c r="G578" s="231"/>
      <c r="H578" s="231"/>
    </row>
    <row r="579" spans="1:8" ht="18">
      <c r="A579" s="231"/>
      <c r="B579" s="231"/>
      <c r="C579" s="231"/>
      <c r="D579" s="232"/>
      <c r="E579" s="231"/>
      <c r="F579" s="231"/>
      <c r="G579" s="231"/>
      <c r="H579" s="231"/>
    </row>
    <row r="580" spans="1:8" ht="18">
      <c r="A580" s="231"/>
      <c r="B580" s="231"/>
      <c r="C580" s="231"/>
      <c r="D580" s="232"/>
      <c r="E580" s="231"/>
      <c r="F580" s="231"/>
      <c r="G580" s="231"/>
      <c r="H580" s="231"/>
    </row>
    <row r="581" spans="1:8" ht="18">
      <c r="A581" s="231"/>
      <c r="B581" s="231"/>
      <c r="C581" s="231"/>
      <c r="D581" s="232"/>
      <c r="E581" s="231"/>
      <c r="F581" s="231"/>
      <c r="G581" s="231"/>
      <c r="H581" s="231"/>
    </row>
    <row r="582" spans="1:8" ht="18">
      <c r="A582" s="231"/>
      <c r="B582" s="231"/>
      <c r="C582" s="231"/>
      <c r="D582" s="232"/>
      <c r="E582" s="231"/>
      <c r="F582" s="231"/>
      <c r="G582" s="231"/>
      <c r="H582" s="231"/>
    </row>
    <row r="583" spans="1:8" ht="18">
      <c r="A583" s="231"/>
      <c r="B583" s="231"/>
      <c r="C583" s="231"/>
      <c r="D583" s="232"/>
      <c r="E583" s="231"/>
      <c r="F583" s="231"/>
      <c r="G583" s="231"/>
      <c r="H583" s="231"/>
    </row>
    <row r="584" spans="1:8" ht="18">
      <c r="A584" s="231"/>
      <c r="B584" s="231"/>
      <c r="C584" s="231"/>
      <c r="D584" s="232"/>
      <c r="E584" s="231"/>
      <c r="F584" s="231"/>
      <c r="G584" s="231"/>
      <c r="H584" s="231"/>
    </row>
    <row r="585" spans="1:8" ht="18">
      <c r="A585" s="231"/>
      <c r="B585" s="231"/>
      <c r="C585" s="231"/>
      <c r="D585" s="232"/>
      <c r="E585" s="231"/>
      <c r="F585" s="231"/>
      <c r="G585" s="231"/>
      <c r="H585" s="231"/>
    </row>
    <row r="586" spans="1:8" ht="18">
      <c r="A586" s="231"/>
      <c r="B586" s="231"/>
      <c r="C586" s="231"/>
      <c r="D586" s="232"/>
      <c r="E586" s="231"/>
      <c r="F586" s="231"/>
      <c r="G586" s="231"/>
      <c r="H586" s="231"/>
    </row>
    <row r="587" spans="1:8" ht="18">
      <c r="A587" s="231"/>
      <c r="B587" s="231"/>
      <c r="C587" s="231"/>
      <c r="D587" s="232"/>
      <c r="E587" s="231"/>
      <c r="F587" s="231"/>
      <c r="G587" s="231"/>
      <c r="H587" s="231"/>
    </row>
    <row r="588" spans="1:8" ht="18">
      <c r="A588" s="231"/>
      <c r="B588" s="231"/>
      <c r="C588" s="231"/>
      <c r="D588" s="232"/>
      <c r="E588" s="231"/>
      <c r="F588" s="231"/>
      <c r="G588" s="231"/>
      <c r="H588" s="231"/>
    </row>
    <row r="589" spans="1:8" ht="18">
      <c r="A589" s="231"/>
      <c r="B589" s="231"/>
      <c r="C589" s="231"/>
      <c r="D589" s="232"/>
      <c r="E589" s="231"/>
      <c r="F589" s="231"/>
      <c r="G589" s="231"/>
      <c r="H589" s="231"/>
    </row>
    <row r="590" spans="1:8" ht="18">
      <c r="A590" s="231"/>
      <c r="B590" s="231"/>
      <c r="C590" s="231"/>
      <c r="D590" s="232"/>
      <c r="E590" s="231"/>
      <c r="F590" s="231"/>
      <c r="G590" s="231"/>
      <c r="H590" s="231"/>
    </row>
    <row r="591" spans="1:8" ht="18">
      <c r="A591" s="231"/>
      <c r="B591" s="231"/>
      <c r="C591" s="231"/>
      <c r="D591" s="232"/>
      <c r="E591" s="231"/>
      <c r="F591" s="231"/>
      <c r="G591" s="231"/>
      <c r="H591" s="231"/>
    </row>
    <row r="592" spans="1:8" ht="18">
      <c r="A592" s="231"/>
      <c r="B592" s="231"/>
      <c r="C592" s="231"/>
      <c r="D592" s="232"/>
      <c r="E592" s="231"/>
      <c r="F592" s="231"/>
      <c r="G592" s="231"/>
      <c r="H592" s="231"/>
    </row>
    <row r="593" spans="1:8" ht="18">
      <c r="A593" s="231"/>
      <c r="B593" s="231"/>
      <c r="C593" s="231"/>
      <c r="D593" s="232"/>
      <c r="E593" s="231"/>
      <c r="F593" s="231"/>
      <c r="G593" s="231"/>
      <c r="H593" s="231"/>
    </row>
    <row r="594" spans="1:8" ht="18">
      <c r="A594" s="231"/>
      <c r="B594" s="231"/>
      <c r="C594" s="231"/>
      <c r="D594" s="232"/>
      <c r="E594" s="231"/>
      <c r="F594" s="231"/>
      <c r="G594" s="231"/>
      <c r="H594" s="231"/>
    </row>
    <row r="595" spans="1:8" ht="18">
      <c r="A595" s="231"/>
      <c r="B595" s="231"/>
      <c r="C595" s="231"/>
      <c r="D595" s="232"/>
      <c r="E595" s="231"/>
      <c r="F595" s="231"/>
      <c r="G595" s="231"/>
      <c r="H595" s="231"/>
    </row>
    <row r="596" spans="1:8" ht="18">
      <c r="A596" s="231"/>
      <c r="B596" s="231"/>
      <c r="C596" s="231"/>
      <c r="D596" s="232"/>
      <c r="E596" s="231"/>
      <c r="F596" s="231"/>
      <c r="G596" s="231"/>
      <c r="H596" s="231"/>
    </row>
    <row r="597" spans="1:8" ht="18">
      <c r="A597" s="231"/>
      <c r="B597" s="231"/>
      <c r="C597" s="231"/>
      <c r="D597" s="232"/>
      <c r="E597" s="231"/>
      <c r="F597" s="231"/>
      <c r="G597" s="231"/>
      <c r="H597" s="231"/>
    </row>
    <row r="598" spans="1:8" ht="18">
      <c r="A598" s="231"/>
      <c r="B598" s="231"/>
      <c r="C598" s="231"/>
      <c r="D598" s="232"/>
      <c r="E598" s="231"/>
      <c r="F598" s="231"/>
      <c r="G598" s="231"/>
      <c r="H598" s="231"/>
    </row>
    <row r="599" spans="1:8" ht="18">
      <c r="A599" s="231"/>
      <c r="B599" s="231"/>
      <c r="C599" s="231"/>
      <c r="D599" s="232"/>
      <c r="E599" s="231"/>
      <c r="F599" s="231"/>
      <c r="G599" s="231"/>
      <c r="H599" s="231"/>
    </row>
    <row r="600" spans="1:8" ht="18">
      <c r="A600" s="231"/>
      <c r="B600" s="231"/>
      <c r="C600" s="231"/>
      <c r="D600" s="232"/>
      <c r="E600" s="231"/>
      <c r="F600" s="231"/>
      <c r="G600" s="231"/>
      <c r="H600" s="231"/>
    </row>
    <row r="601" spans="1:8" ht="18">
      <c r="A601" s="231"/>
      <c r="B601" s="231"/>
      <c r="C601" s="231"/>
      <c r="D601" s="232"/>
      <c r="E601" s="231"/>
      <c r="F601" s="231"/>
      <c r="G601" s="231"/>
      <c r="H601" s="231"/>
    </row>
    <row r="602" spans="1:8" ht="18">
      <c r="A602" s="231"/>
      <c r="B602" s="231"/>
      <c r="C602" s="231"/>
      <c r="D602" s="232"/>
      <c r="E602" s="231"/>
      <c r="F602" s="231"/>
      <c r="G602" s="231"/>
      <c r="H602" s="231"/>
    </row>
    <row r="603" spans="1:8" ht="18">
      <c r="A603" s="231"/>
      <c r="B603" s="231"/>
      <c r="C603" s="231"/>
      <c r="D603" s="232"/>
      <c r="E603" s="231"/>
      <c r="F603" s="231"/>
      <c r="G603" s="231"/>
      <c r="H603" s="231"/>
    </row>
    <row r="604" spans="1:8" ht="18">
      <c r="A604" s="231"/>
      <c r="B604" s="231"/>
      <c r="C604" s="231"/>
      <c r="D604" s="232"/>
      <c r="E604" s="231"/>
      <c r="F604" s="231"/>
      <c r="G604" s="231"/>
      <c r="H604" s="231"/>
    </row>
    <row r="605" spans="1:8" ht="18">
      <c r="A605" s="231"/>
      <c r="B605" s="231"/>
      <c r="C605" s="231"/>
      <c r="D605" s="232"/>
      <c r="E605" s="231"/>
      <c r="F605" s="231"/>
      <c r="G605" s="231"/>
      <c r="H605" s="231"/>
    </row>
    <row r="606" spans="1:8" ht="18">
      <c r="A606" s="231"/>
      <c r="B606" s="231"/>
      <c r="C606" s="231"/>
      <c r="D606" s="232"/>
      <c r="E606" s="231"/>
      <c r="F606" s="231"/>
      <c r="G606" s="231"/>
      <c r="H606" s="231"/>
    </row>
    <row r="607" spans="1:8" ht="18">
      <c r="A607" s="231"/>
      <c r="B607" s="231"/>
      <c r="C607" s="231"/>
      <c r="D607" s="232"/>
      <c r="E607" s="231"/>
      <c r="F607" s="231"/>
      <c r="G607" s="231"/>
      <c r="H607" s="231"/>
    </row>
    <row r="608" spans="1:8" ht="18">
      <c r="A608" s="231"/>
      <c r="B608" s="231"/>
      <c r="C608" s="231"/>
      <c r="D608" s="232"/>
      <c r="E608" s="231"/>
      <c r="F608" s="231"/>
      <c r="G608" s="231"/>
      <c r="H608" s="231"/>
    </row>
    <row r="609" spans="1:8" ht="18">
      <c r="A609" s="231"/>
      <c r="B609" s="231"/>
      <c r="C609" s="231"/>
      <c r="D609" s="232"/>
      <c r="E609" s="231"/>
      <c r="F609" s="231"/>
      <c r="G609" s="231"/>
      <c r="H609" s="231"/>
    </row>
    <row r="610" spans="1:8" ht="18">
      <c r="A610" s="231"/>
      <c r="B610" s="231"/>
      <c r="C610" s="231"/>
      <c r="D610" s="232"/>
      <c r="E610" s="231"/>
      <c r="F610" s="231"/>
      <c r="G610" s="231"/>
      <c r="H610" s="231"/>
    </row>
    <row r="611" spans="1:8" ht="18">
      <c r="A611" s="231"/>
      <c r="B611" s="231"/>
      <c r="C611" s="231"/>
      <c r="D611" s="232"/>
      <c r="E611" s="231"/>
      <c r="F611" s="231"/>
      <c r="G611" s="231"/>
      <c r="H611" s="231"/>
    </row>
    <row r="612" spans="1:8" ht="18">
      <c r="A612" s="231"/>
      <c r="B612" s="231"/>
      <c r="C612" s="231"/>
      <c r="D612" s="232"/>
      <c r="E612" s="231"/>
      <c r="F612" s="231"/>
      <c r="G612" s="231"/>
      <c r="H612" s="231"/>
    </row>
    <row r="613" spans="1:8" ht="18">
      <c r="A613" s="231"/>
      <c r="B613" s="231"/>
      <c r="C613" s="231"/>
      <c r="D613" s="232"/>
      <c r="E613" s="231"/>
      <c r="F613" s="231"/>
      <c r="G613" s="231"/>
      <c r="H613" s="231"/>
    </row>
    <row r="614" spans="1:8" ht="18">
      <c r="A614" s="231"/>
      <c r="B614" s="231"/>
      <c r="C614" s="231"/>
      <c r="D614" s="232"/>
      <c r="E614" s="231"/>
      <c r="F614" s="231"/>
      <c r="G614" s="231"/>
      <c r="H614" s="231"/>
    </row>
    <row r="615" spans="1:8" ht="18">
      <c r="A615" s="231"/>
      <c r="B615" s="231"/>
      <c r="C615" s="231"/>
      <c r="D615" s="232"/>
      <c r="E615" s="231"/>
      <c r="F615" s="231"/>
      <c r="G615" s="231"/>
      <c r="H615" s="231"/>
    </row>
    <row r="616" spans="1:8" ht="18">
      <c r="A616" s="231"/>
      <c r="B616" s="231"/>
      <c r="C616" s="231"/>
      <c r="D616" s="232"/>
      <c r="E616" s="231"/>
      <c r="F616" s="231"/>
      <c r="G616" s="231"/>
      <c r="H616" s="231"/>
    </row>
    <row r="617" spans="1:8" ht="18">
      <c r="A617" s="231"/>
      <c r="B617" s="231"/>
      <c r="C617" s="231"/>
      <c r="D617" s="232"/>
      <c r="E617" s="231"/>
      <c r="F617" s="231"/>
      <c r="G617" s="231"/>
      <c r="H617" s="231"/>
    </row>
    <row r="618" spans="1:8" ht="18">
      <c r="A618" s="231"/>
      <c r="B618" s="231"/>
      <c r="C618" s="231"/>
      <c r="D618" s="232"/>
      <c r="E618" s="231"/>
      <c r="F618" s="231"/>
      <c r="G618" s="231"/>
      <c r="H618" s="231"/>
    </row>
    <row r="619" spans="1:8" ht="18">
      <c r="A619" s="231"/>
      <c r="B619" s="231"/>
      <c r="C619" s="231"/>
      <c r="D619" s="232"/>
      <c r="E619" s="231"/>
      <c r="F619" s="231"/>
      <c r="G619" s="231"/>
      <c r="H619" s="231"/>
    </row>
    <row r="620" spans="1:8" ht="18">
      <c r="A620" s="231"/>
      <c r="B620" s="231"/>
      <c r="C620" s="231"/>
      <c r="D620" s="232"/>
      <c r="E620" s="231"/>
      <c r="F620" s="231"/>
      <c r="G620" s="231"/>
      <c r="H620" s="231"/>
    </row>
    <row r="621" spans="1:8" ht="18">
      <c r="A621" s="231"/>
      <c r="B621" s="231"/>
      <c r="C621" s="231"/>
      <c r="D621" s="232"/>
      <c r="E621" s="231"/>
      <c r="F621" s="231"/>
      <c r="G621" s="231"/>
      <c r="H621" s="231"/>
    </row>
    <row r="622" spans="1:8" ht="18">
      <c r="A622" s="231"/>
      <c r="B622" s="231"/>
      <c r="C622" s="231"/>
      <c r="D622" s="232"/>
      <c r="E622" s="231"/>
      <c r="F622" s="231"/>
      <c r="G622" s="231"/>
      <c r="H622" s="231"/>
    </row>
    <row r="623" spans="1:8" ht="18">
      <c r="A623" s="231"/>
      <c r="B623" s="231"/>
      <c r="C623" s="231"/>
      <c r="D623" s="232"/>
      <c r="E623" s="231"/>
      <c r="F623" s="231"/>
      <c r="G623" s="231"/>
      <c r="H623" s="231"/>
    </row>
    <row r="624" spans="1:8" ht="18">
      <c r="A624" s="231"/>
      <c r="B624" s="231"/>
      <c r="C624" s="231"/>
      <c r="D624" s="232"/>
      <c r="E624" s="231"/>
      <c r="F624" s="231"/>
      <c r="G624" s="231"/>
      <c r="H624" s="231"/>
    </row>
    <row r="625" spans="1:8" ht="18">
      <c r="A625" s="231"/>
      <c r="B625" s="231"/>
      <c r="C625" s="231"/>
      <c r="D625" s="232"/>
      <c r="E625" s="231"/>
      <c r="F625" s="231"/>
      <c r="G625" s="231"/>
      <c r="H625" s="231"/>
    </row>
    <row r="626" spans="1:8" ht="18">
      <c r="A626" s="231"/>
      <c r="B626" s="231"/>
      <c r="C626" s="231"/>
      <c r="D626" s="232"/>
      <c r="E626" s="231"/>
      <c r="F626" s="231"/>
      <c r="G626" s="231"/>
      <c r="H626" s="231"/>
    </row>
    <row r="627" spans="1:8" ht="18">
      <c r="A627" s="231"/>
      <c r="B627" s="231"/>
      <c r="C627" s="231"/>
      <c r="D627" s="232"/>
      <c r="E627" s="231"/>
      <c r="F627" s="231"/>
      <c r="G627" s="231"/>
      <c r="H627" s="231"/>
    </row>
    <row r="628" spans="1:8" ht="18">
      <c r="A628" s="231"/>
      <c r="B628" s="231"/>
      <c r="C628" s="231"/>
      <c r="D628" s="232"/>
      <c r="E628" s="231"/>
      <c r="F628" s="231"/>
      <c r="G628" s="231"/>
      <c r="H628" s="231"/>
    </row>
    <row r="629" spans="1:8" ht="18">
      <c r="A629" s="231"/>
      <c r="B629" s="231"/>
      <c r="C629" s="231"/>
      <c r="D629" s="232"/>
      <c r="E629" s="231"/>
      <c r="F629" s="231"/>
      <c r="G629" s="231"/>
      <c r="H629" s="231"/>
    </row>
    <row r="630" spans="1:8" ht="18">
      <c r="A630" s="231"/>
      <c r="B630" s="231"/>
      <c r="C630" s="231"/>
      <c r="D630" s="232"/>
      <c r="E630" s="231"/>
      <c r="F630" s="231"/>
      <c r="G630" s="231"/>
      <c r="H630" s="231"/>
    </row>
    <row r="631" spans="1:8" ht="18">
      <c r="A631" s="231"/>
      <c r="B631" s="231"/>
      <c r="C631" s="231"/>
      <c r="D631" s="232"/>
      <c r="E631" s="231"/>
      <c r="F631" s="231"/>
      <c r="G631" s="231"/>
      <c r="H631" s="231"/>
    </row>
    <row r="632" spans="1:8" ht="18">
      <c r="A632" s="231"/>
      <c r="B632" s="231"/>
      <c r="C632" s="231"/>
      <c r="D632" s="232"/>
      <c r="E632" s="231"/>
      <c r="F632" s="231"/>
      <c r="G632" s="231"/>
      <c r="H632" s="231"/>
    </row>
    <row r="633" spans="1:8" ht="18">
      <c r="A633" s="231"/>
      <c r="B633" s="231"/>
      <c r="C633" s="231"/>
      <c r="D633" s="232"/>
      <c r="E633" s="231"/>
      <c r="F633" s="231"/>
      <c r="G633" s="231"/>
      <c r="H633" s="231"/>
    </row>
    <row r="634" spans="1:8" ht="18">
      <c r="A634" s="231"/>
      <c r="B634" s="231"/>
      <c r="C634" s="231"/>
      <c r="D634" s="232"/>
      <c r="E634" s="231"/>
      <c r="F634" s="231"/>
      <c r="G634" s="231"/>
      <c r="H634" s="231"/>
    </row>
    <row r="635" spans="1:8" ht="18">
      <c r="A635" s="231"/>
      <c r="B635" s="231"/>
      <c r="C635" s="231"/>
      <c r="D635" s="232"/>
      <c r="E635" s="231"/>
      <c r="F635" s="231"/>
      <c r="G635" s="231"/>
      <c r="H635" s="231"/>
    </row>
  </sheetData>
  <mergeCells count="9">
    <mergeCell ref="B9:C9"/>
    <mergeCell ref="B12:C12"/>
    <mergeCell ref="A19:F19"/>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194"/>
  <sheetViews>
    <sheetView zoomScaleNormal="100" workbookViewId="0">
      <selection sqref="A1:B1"/>
    </sheetView>
  </sheetViews>
  <sheetFormatPr baseColWidth="10" defaultRowHeight="15"/>
  <cols>
    <col min="1" max="1" width="9.85546875" customWidth="1"/>
    <col min="2" max="2" width="45.28515625" customWidth="1"/>
    <col min="3" max="3" width="37.5703125" style="254" customWidth="1"/>
    <col min="4" max="4" width="18.140625" style="255" customWidth="1"/>
    <col min="5" max="5" width="12.85546875" bestFit="1" customWidth="1"/>
  </cols>
  <sheetData>
    <row r="1" spans="1:5" ht="57.75" customHeight="1">
      <c r="A1" s="385" t="s">
        <v>306</v>
      </c>
      <c r="B1" s="385"/>
      <c r="C1" s="424" t="s">
        <v>425</v>
      </c>
      <c r="D1" s="424"/>
    </row>
    <row r="2" spans="1:5" ht="28.5" customHeight="1" thickBot="1">
      <c r="A2" s="387" t="s">
        <v>457</v>
      </c>
      <c r="B2" s="425"/>
      <c r="C2" s="425"/>
      <c r="D2" s="335"/>
    </row>
    <row r="3" spans="1:5" ht="6" customHeight="1">
      <c r="A3" s="234"/>
      <c r="B3" s="235"/>
      <c r="C3" s="235"/>
      <c r="D3" s="236"/>
    </row>
    <row r="4" spans="1:5" ht="27.75" customHeight="1">
      <c r="A4" s="386" t="s">
        <v>287</v>
      </c>
      <c r="B4" s="429" t="s">
        <v>378</v>
      </c>
      <c r="C4" s="430" t="s">
        <v>379</v>
      </c>
      <c r="D4" s="388" t="s">
        <v>435</v>
      </c>
    </row>
    <row r="5" spans="1:5" ht="25.5" customHeight="1">
      <c r="A5" s="386"/>
      <c r="B5" s="429"/>
      <c r="C5" s="430"/>
      <c r="D5" s="388"/>
    </row>
    <row r="6" spans="1:5" s="238" customFormat="1" ht="3" customHeight="1" thickBot="1">
      <c r="A6" s="343"/>
      <c r="B6" s="343"/>
      <c r="C6" s="343"/>
      <c r="D6" s="237"/>
    </row>
    <row r="7" spans="1:5" s="238" customFormat="1" ht="3" customHeight="1" thickBot="1">
      <c r="A7" s="343"/>
      <c r="B7" s="343"/>
      <c r="C7" s="343"/>
      <c r="D7" s="237"/>
    </row>
    <row r="8" spans="1:5" s="244" customFormat="1" ht="19.5" customHeight="1">
      <c r="A8" s="239"/>
      <c r="B8" s="239" t="s">
        <v>24</v>
      </c>
      <c r="C8" s="240"/>
      <c r="D8" s="241">
        <f>+D10</f>
        <v>1800000</v>
      </c>
      <c r="E8" s="243"/>
    </row>
    <row r="9" spans="1:5" s="244" customFormat="1" ht="18">
      <c r="A9" s="239">
        <v>11</v>
      </c>
      <c r="B9" s="215" t="s">
        <v>380</v>
      </c>
      <c r="C9" s="245"/>
      <c r="D9" s="221"/>
      <c r="E9" s="243"/>
    </row>
    <row r="10" spans="1:5" s="244" customFormat="1" ht="18">
      <c r="A10" s="239"/>
      <c r="B10" s="383" t="s">
        <v>119</v>
      </c>
      <c r="C10" s="383"/>
      <c r="D10" s="212">
        <f>SUM(D11:D13)</f>
        <v>1800000</v>
      </c>
      <c r="E10" s="242"/>
    </row>
    <row r="11" spans="1:5" s="244" customFormat="1" ht="18">
      <c r="A11" s="239"/>
      <c r="B11" s="279"/>
      <c r="C11" s="245" t="s">
        <v>393</v>
      </c>
      <c r="D11" s="221">
        <v>1000000</v>
      </c>
      <c r="E11" s="243"/>
    </row>
    <row r="12" spans="1:5" s="244" customFormat="1" ht="18">
      <c r="A12" s="239"/>
      <c r="B12" s="279"/>
      <c r="C12" s="245" t="s">
        <v>458</v>
      </c>
      <c r="D12" s="221">
        <v>400000</v>
      </c>
      <c r="E12" s="243"/>
    </row>
    <row r="13" spans="1:5" s="244" customFormat="1" ht="18">
      <c r="A13" s="239"/>
      <c r="B13" s="279"/>
      <c r="C13" s="245" t="s">
        <v>459</v>
      </c>
      <c r="D13" s="221">
        <v>400000</v>
      </c>
      <c r="E13" s="243"/>
    </row>
    <row r="14" spans="1:5" ht="7.5" customHeight="1" thickBot="1">
      <c r="A14" s="246"/>
      <c r="B14" s="247"/>
      <c r="C14" s="248"/>
      <c r="D14" s="249"/>
      <c r="E14" s="231"/>
    </row>
    <row r="15" spans="1:5" ht="33" customHeight="1">
      <c r="A15" s="384" t="s">
        <v>377</v>
      </c>
      <c r="B15" s="384"/>
      <c r="C15" s="384"/>
      <c r="D15" s="384"/>
      <c r="E15" s="231"/>
    </row>
    <row r="16" spans="1:5" ht="18">
      <c r="A16" s="217"/>
      <c r="B16" s="217"/>
      <c r="C16" s="250"/>
      <c r="D16" s="213"/>
      <c r="E16" s="231"/>
    </row>
    <row r="17" spans="1:5" ht="18">
      <c r="A17" s="217"/>
      <c r="B17" s="217"/>
      <c r="C17" s="250"/>
      <c r="D17" s="213"/>
      <c r="E17" s="231"/>
    </row>
    <row r="18" spans="1:5" ht="18">
      <c r="A18" s="217"/>
      <c r="B18" s="217"/>
      <c r="C18" s="250"/>
      <c r="D18" s="213"/>
      <c r="E18" s="231"/>
    </row>
    <row r="19" spans="1:5" ht="18">
      <c r="A19" s="217"/>
      <c r="B19" s="217"/>
      <c r="C19" s="250"/>
      <c r="D19" s="213"/>
      <c r="E19" s="231"/>
    </row>
    <row r="20" spans="1:5" ht="18">
      <c r="A20" s="217"/>
      <c r="B20" s="217"/>
      <c r="C20" s="250"/>
      <c r="D20" s="213"/>
      <c r="E20" s="231"/>
    </row>
    <row r="21" spans="1:5" ht="18">
      <c r="A21" s="217"/>
      <c r="B21" s="217"/>
      <c r="C21" s="250"/>
      <c r="D21" s="213"/>
      <c r="E21" s="231"/>
    </row>
    <row r="22" spans="1:5" ht="18">
      <c r="A22" s="217"/>
      <c r="B22" s="217"/>
      <c r="C22" s="250"/>
      <c r="D22" s="213"/>
      <c r="E22" s="231"/>
    </row>
    <row r="23" spans="1:5" ht="18">
      <c r="A23" s="217"/>
      <c r="B23" s="217"/>
      <c r="C23" s="250"/>
      <c r="D23" s="213"/>
      <c r="E23" s="231"/>
    </row>
    <row r="24" spans="1:5" ht="18">
      <c r="A24" s="217"/>
      <c r="B24" s="217"/>
      <c r="C24" s="250"/>
      <c r="D24" s="213"/>
      <c r="E24" s="231"/>
    </row>
    <row r="25" spans="1:5" ht="18">
      <c r="A25" s="217"/>
      <c r="B25" s="217"/>
      <c r="C25" s="250"/>
      <c r="D25" s="213"/>
      <c r="E25" s="231"/>
    </row>
    <row r="26" spans="1:5" ht="18">
      <c r="A26" s="217"/>
      <c r="B26" s="217"/>
      <c r="C26" s="250"/>
      <c r="D26" s="213"/>
      <c r="E26" s="231"/>
    </row>
    <row r="27" spans="1:5" ht="18">
      <c r="A27" s="217"/>
      <c r="B27" s="217"/>
      <c r="C27" s="250"/>
      <c r="D27" s="213"/>
      <c r="E27" s="231"/>
    </row>
    <row r="28" spans="1:5" ht="18">
      <c r="A28" s="217"/>
      <c r="B28" s="217"/>
      <c r="C28" s="250"/>
      <c r="D28" s="213"/>
      <c r="E28" s="231"/>
    </row>
    <row r="29" spans="1:5" ht="18">
      <c r="A29" s="217"/>
      <c r="B29" s="217"/>
      <c r="C29" s="250"/>
      <c r="D29" s="213"/>
      <c r="E29" s="231"/>
    </row>
    <row r="30" spans="1:5" ht="18">
      <c r="A30" s="217"/>
      <c r="B30" s="217"/>
      <c r="C30" s="250"/>
      <c r="D30" s="213"/>
      <c r="E30" s="231"/>
    </row>
    <row r="31" spans="1:5" ht="18">
      <c r="A31" s="217"/>
      <c r="B31" s="217"/>
      <c r="C31" s="250"/>
      <c r="D31" s="213"/>
      <c r="E31" s="231"/>
    </row>
    <row r="32" spans="1:5" ht="18">
      <c r="A32" s="217"/>
      <c r="B32" s="217"/>
      <c r="C32" s="250"/>
      <c r="D32" s="213"/>
      <c r="E32" s="231"/>
    </row>
    <row r="33" spans="1:5" ht="18">
      <c r="A33" s="217"/>
      <c r="B33" s="217"/>
      <c r="C33" s="250"/>
      <c r="D33" s="213"/>
      <c r="E33" s="231"/>
    </row>
    <row r="34" spans="1:5" ht="18">
      <c r="A34" s="217"/>
      <c r="B34" s="217"/>
      <c r="C34" s="250"/>
      <c r="D34" s="213"/>
      <c r="E34" s="231"/>
    </row>
    <row r="35" spans="1:5" ht="18">
      <c r="A35" s="217"/>
      <c r="B35" s="217"/>
      <c r="C35" s="250"/>
      <c r="D35" s="213"/>
      <c r="E35" s="231"/>
    </row>
    <row r="36" spans="1:5" ht="18">
      <c r="A36" s="217"/>
      <c r="B36" s="217"/>
      <c r="C36" s="250"/>
      <c r="D36" s="213"/>
      <c r="E36" s="231"/>
    </row>
    <row r="37" spans="1:5" ht="18">
      <c r="A37" s="217"/>
      <c r="B37" s="217"/>
      <c r="C37" s="250"/>
      <c r="D37" s="213"/>
      <c r="E37" s="231"/>
    </row>
    <row r="38" spans="1:5" ht="18">
      <c r="A38" s="217"/>
      <c r="B38" s="217"/>
      <c r="C38" s="250"/>
      <c r="D38" s="213"/>
      <c r="E38" s="231"/>
    </row>
    <row r="39" spans="1:5" ht="18">
      <c r="A39" s="217"/>
      <c r="B39" s="217"/>
      <c r="C39" s="250"/>
      <c r="D39" s="213"/>
      <c r="E39" s="231"/>
    </row>
    <row r="40" spans="1:5" ht="18">
      <c r="A40" s="217"/>
      <c r="B40" s="217"/>
      <c r="C40" s="250"/>
      <c r="D40" s="213"/>
      <c r="E40" s="231"/>
    </row>
    <row r="41" spans="1:5" ht="18">
      <c r="A41" s="217"/>
      <c r="B41" s="217"/>
      <c r="C41" s="250"/>
      <c r="D41" s="213"/>
      <c r="E41" s="231"/>
    </row>
    <row r="42" spans="1:5" ht="18">
      <c r="A42" s="217"/>
      <c r="B42" s="217"/>
      <c r="C42" s="250"/>
      <c r="D42" s="213"/>
      <c r="E42" s="231"/>
    </row>
    <row r="43" spans="1:5" ht="18">
      <c r="A43" s="217"/>
      <c r="B43" s="217"/>
      <c r="C43" s="250"/>
      <c r="D43" s="213"/>
      <c r="E43" s="231"/>
    </row>
    <row r="44" spans="1:5" ht="18">
      <c r="A44" s="217"/>
      <c r="B44" s="217"/>
      <c r="C44" s="250"/>
      <c r="D44" s="213"/>
      <c r="E44" s="231"/>
    </row>
    <row r="45" spans="1:5" ht="18">
      <c r="A45" s="217"/>
      <c r="B45" s="217"/>
      <c r="C45" s="250"/>
      <c r="D45" s="213"/>
      <c r="E45" s="231"/>
    </row>
    <row r="46" spans="1:5" ht="18">
      <c r="A46" s="217"/>
      <c r="B46" s="217"/>
      <c r="C46" s="250"/>
      <c r="D46" s="213"/>
      <c r="E46" s="231"/>
    </row>
    <row r="47" spans="1:5" ht="18">
      <c r="A47" s="217"/>
      <c r="B47" s="217"/>
      <c r="C47" s="250"/>
      <c r="D47" s="213"/>
      <c r="E47" s="231"/>
    </row>
    <row r="48" spans="1:5" ht="18">
      <c r="A48" s="217"/>
      <c r="B48" s="217"/>
      <c r="C48" s="250"/>
      <c r="D48" s="213"/>
      <c r="E48" s="231"/>
    </row>
    <row r="49" spans="1:5" ht="18">
      <c r="A49" s="217"/>
      <c r="B49" s="217"/>
      <c r="C49" s="250"/>
      <c r="D49" s="213"/>
      <c r="E49" s="231"/>
    </row>
    <row r="50" spans="1:5" ht="18">
      <c r="A50" s="217"/>
      <c r="B50" s="217"/>
      <c r="C50" s="250"/>
      <c r="D50" s="213"/>
      <c r="E50" s="231"/>
    </row>
    <row r="51" spans="1:5" ht="18">
      <c r="A51" s="217"/>
      <c r="B51" s="217"/>
      <c r="C51" s="250"/>
      <c r="D51" s="213"/>
      <c r="E51" s="231"/>
    </row>
    <row r="52" spans="1:5" ht="18">
      <c r="A52" s="217"/>
      <c r="B52" s="217"/>
      <c r="C52" s="250"/>
      <c r="D52" s="213"/>
      <c r="E52" s="231"/>
    </row>
    <row r="53" spans="1:5" ht="18">
      <c r="A53" s="217"/>
      <c r="B53" s="217"/>
      <c r="C53" s="250"/>
      <c r="D53" s="213"/>
      <c r="E53" s="231"/>
    </row>
    <row r="54" spans="1:5" ht="18">
      <c r="A54" s="217"/>
      <c r="B54" s="217"/>
      <c r="C54" s="250"/>
      <c r="D54" s="213"/>
      <c r="E54" s="231"/>
    </row>
    <row r="55" spans="1:5" ht="18">
      <c r="A55" s="217"/>
      <c r="B55" s="217"/>
      <c r="C55" s="250"/>
      <c r="D55" s="213"/>
      <c r="E55" s="231"/>
    </row>
    <row r="56" spans="1:5" ht="18">
      <c r="A56" s="217"/>
      <c r="B56" s="217"/>
      <c r="C56" s="250"/>
      <c r="D56" s="213"/>
      <c r="E56" s="231"/>
    </row>
    <row r="57" spans="1:5" ht="18">
      <c r="A57" s="217"/>
      <c r="B57" s="217"/>
      <c r="C57" s="250"/>
      <c r="D57" s="213"/>
      <c r="E57" s="231"/>
    </row>
    <row r="58" spans="1:5" ht="18">
      <c r="A58" s="217"/>
      <c r="B58" s="217"/>
      <c r="C58" s="250"/>
      <c r="D58" s="213"/>
      <c r="E58" s="231"/>
    </row>
    <row r="59" spans="1:5" ht="18">
      <c r="A59" s="217"/>
      <c r="B59" s="217"/>
      <c r="C59" s="250"/>
      <c r="D59" s="213"/>
      <c r="E59" s="231"/>
    </row>
    <row r="60" spans="1:5" ht="18">
      <c r="A60" s="217"/>
      <c r="B60" s="217"/>
      <c r="C60" s="250"/>
      <c r="D60" s="213"/>
      <c r="E60" s="231"/>
    </row>
    <row r="61" spans="1:5" ht="18">
      <c r="A61" s="217"/>
      <c r="B61" s="217"/>
      <c r="C61" s="250"/>
      <c r="D61" s="213"/>
      <c r="E61" s="231"/>
    </row>
    <row r="62" spans="1:5" ht="18">
      <c r="A62" s="217"/>
      <c r="B62" s="217"/>
      <c r="C62" s="250"/>
      <c r="D62" s="213"/>
      <c r="E62" s="231"/>
    </row>
    <row r="63" spans="1:5" ht="18">
      <c r="A63" s="217"/>
      <c r="B63" s="217"/>
      <c r="C63" s="250"/>
      <c r="D63" s="213"/>
      <c r="E63" s="231"/>
    </row>
    <row r="64" spans="1:5" ht="18">
      <c r="A64" s="217"/>
      <c r="B64" s="217"/>
      <c r="C64" s="250"/>
      <c r="D64" s="213"/>
      <c r="E64" s="231"/>
    </row>
    <row r="65" spans="1:5" ht="18">
      <c r="A65" s="217"/>
      <c r="B65" s="217"/>
      <c r="C65" s="250"/>
      <c r="D65" s="213"/>
      <c r="E65" s="231"/>
    </row>
    <row r="66" spans="1:5" ht="18">
      <c r="A66" s="217"/>
      <c r="B66" s="217"/>
      <c r="C66" s="250"/>
      <c r="D66" s="213"/>
      <c r="E66" s="231"/>
    </row>
    <row r="67" spans="1:5" ht="18">
      <c r="A67" s="217"/>
      <c r="B67" s="217"/>
      <c r="C67" s="250"/>
      <c r="D67" s="213"/>
      <c r="E67" s="231"/>
    </row>
    <row r="68" spans="1:5" ht="18">
      <c r="A68" s="217"/>
      <c r="B68" s="217"/>
      <c r="C68" s="250"/>
      <c r="D68" s="213"/>
      <c r="E68" s="231"/>
    </row>
    <row r="69" spans="1:5" ht="18">
      <c r="A69" s="217"/>
      <c r="B69" s="217"/>
      <c r="C69" s="250"/>
      <c r="D69" s="213"/>
      <c r="E69" s="231"/>
    </row>
    <row r="70" spans="1:5" ht="18">
      <c r="A70" s="217"/>
      <c r="B70" s="217"/>
      <c r="C70" s="250"/>
      <c r="D70" s="213"/>
      <c r="E70" s="231"/>
    </row>
    <row r="71" spans="1:5" ht="18">
      <c r="A71" s="217"/>
      <c r="B71" s="217"/>
      <c r="C71" s="250"/>
      <c r="D71" s="213"/>
      <c r="E71" s="231"/>
    </row>
    <row r="72" spans="1:5" ht="18">
      <c r="A72" s="217"/>
      <c r="B72" s="217"/>
      <c r="C72" s="250"/>
      <c r="D72" s="213"/>
      <c r="E72" s="231"/>
    </row>
    <row r="73" spans="1:5" ht="18">
      <c r="A73" s="217"/>
      <c r="B73" s="217"/>
      <c r="C73" s="250"/>
      <c r="D73" s="213"/>
      <c r="E73" s="231"/>
    </row>
    <row r="74" spans="1:5" ht="18">
      <c r="A74" s="217"/>
      <c r="B74" s="217"/>
      <c r="C74" s="250"/>
      <c r="D74" s="213"/>
      <c r="E74" s="231"/>
    </row>
    <row r="75" spans="1:5" ht="18">
      <c r="A75" s="217"/>
      <c r="B75" s="217"/>
      <c r="C75" s="250"/>
      <c r="D75" s="213"/>
      <c r="E75" s="231"/>
    </row>
    <row r="76" spans="1:5" ht="18">
      <c r="A76" s="217"/>
      <c r="B76" s="217"/>
      <c r="C76" s="250"/>
      <c r="D76" s="213"/>
      <c r="E76" s="231"/>
    </row>
    <row r="77" spans="1:5" ht="18">
      <c r="A77" s="217"/>
      <c r="B77" s="217"/>
      <c r="C77" s="250"/>
      <c r="D77" s="213"/>
      <c r="E77" s="231"/>
    </row>
    <row r="78" spans="1:5" ht="18">
      <c r="A78" s="217"/>
      <c r="B78" s="217"/>
      <c r="C78" s="250"/>
      <c r="D78" s="213"/>
      <c r="E78" s="231"/>
    </row>
    <row r="79" spans="1:5" ht="18">
      <c r="A79" s="217"/>
      <c r="B79" s="217"/>
      <c r="C79" s="250"/>
      <c r="D79" s="213"/>
      <c r="E79" s="231"/>
    </row>
    <row r="80" spans="1:5" ht="18">
      <c r="A80" s="217"/>
      <c r="B80" s="217"/>
      <c r="C80" s="250"/>
      <c r="D80" s="213"/>
      <c r="E80" s="231"/>
    </row>
    <row r="81" spans="1:5" ht="18">
      <c r="A81" s="217"/>
      <c r="B81" s="217"/>
      <c r="C81" s="250"/>
      <c r="D81" s="213"/>
      <c r="E81" s="231"/>
    </row>
    <row r="82" spans="1:5" ht="18">
      <c r="A82" s="217"/>
      <c r="B82" s="217"/>
      <c r="C82" s="250"/>
      <c r="D82" s="213"/>
      <c r="E82" s="231"/>
    </row>
    <row r="83" spans="1:5" ht="18">
      <c r="A83" s="217"/>
      <c r="B83" s="217"/>
      <c r="C83" s="250"/>
      <c r="D83" s="213"/>
      <c r="E83" s="231"/>
    </row>
    <row r="84" spans="1:5" ht="18">
      <c r="A84" s="217"/>
      <c r="B84" s="217"/>
      <c r="C84" s="250"/>
      <c r="D84" s="213"/>
      <c r="E84" s="231"/>
    </row>
    <row r="85" spans="1:5" ht="18">
      <c r="A85" s="217"/>
      <c r="B85" s="217"/>
      <c r="C85" s="250"/>
      <c r="D85" s="213"/>
      <c r="E85" s="231"/>
    </row>
    <row r="86" spans="1:5" ht="18">
      <c r="A86" s="217"/>
      <c r="B86" s="217"/>
      <c r="C86" s="250"/>
      <c r="D86" s="213"/>
      <c r="E86" s="231"/>
    </row>
    <row r="87" spans="1:5" ht="18">
      <c r="A87" s="217"/>
      <c r="B87" s="217"/>
      <c r="C87" s="250"/>
      <c r="D87" s="213"/>
      <c r="E87" s="231"/>
    </row>
    <row r="88" spans="1:5" ht="18">
      <c r="A88" s="217"/>
      <c r="B88" s="217"/>
      <c r="C88" s="250"/>
      <c r="D88" s="213"/>
      <c r="E88" s="231"/>
    </row>
    <row r="89" spans="1:5" ht="18">
      <c r="A89" s="217"/>
      <c r="B89" s="217"/>
      <c r="C89" s="250"/>
      <c r="D89" s="213"/>
      <c r="E89" s="231"/>
    </row>
    <row r="90" spans="1:5" ht="18">
      <c r="A90" s="217"/>
      <c r="B90" s="217"/>
      <c r="C90" s="250"/>
      <c r="D90" s="213"/>
      <c r="E90" s="231"/>
    </row>
    <row r="91" spans="1:5" ht="18">
      <c r="A91" s="217"/>
      <c r="B91" s="217"/>
      <c r="C91" s="250"/>
      <c r="D91" s="213"/>
      <c r="E91" s="231"/>
    </row>
    <row r="92" spans="1:5" ht="18">
      <c r="A92" s="217"/>
      <c r="B92" s="217"/>
      <c r="C92" s="250"/>
      <c r="D92" s="213"/>
      <c r="E92" s="231"/>
    </row>
    <row r="93" spans="1:5" ht="18">
      <c r="A93" s="217"/>
      <c r="B93" s="217"/>
      <c r="C93" s="250"/>
      <c r="D93" s="213"/>
      <c r="E93" s="231"/>
    </row>
    <row r="94" spans="1:5" ht="18">
      <c r="A94" s="217"/>
      <c r="B94" s="217"/>
      <c r="C94" s="250"/>
      <c r="D94" s="213"/>
      <c r="E94" s="231"/>
    </row>
    <row r="95" spans="1:5" ht="18">
      <c r="A95" s="217"/>
      <c r="B95" s="217"/>
      <c r="C95" s="250"/>
      <c r="D95" s="213"/>
      <c r="E95" s="231"/>
    </row>
    <row r="96" spans="1:5" ht="18">
      <c r="A96" s="217"/>
      <c r="B96" s="217"/>
      <c r="C96" s="250"/>
      <c r="D96" s="213"/>
      <c r="E96" s="231"/>
    </row>
    <row r="97" spans="1:5" ht="18">
      <c r="A97" s="217"/>
      <c r="B97" s="217"/>
      <c r="C97" s="250"/>
      <c r="D97" s="213"/>
      <c r="E97" s="231"/>
    </row>
    <row r="98" spans="1:5" ht="18">
      <c r="A98" s="217"/>
      <c r="B98" s="217"/>
      <c r="C98" s="250"/>
      <c r="D98" s="213"/>
      <c r="E98" s="231"/>
    </row>
    <row r="99" spans="1:5" ht="18">
      <c r="A99" s="217"/>
      <c r="B99" s="217"/>
      <c r="C99" s="250"/>
      <c r="D99" s="213"/>
      <c r="E99" s="231"/>
    </row>
    <row r="100" spans="1:5" ht="18">
      <c r="A100" s="217"/>
      <c r="B100" s="217"/>
      <c r="C100" s="250"/>
      <c r="D100" s="213"/>
      <c r="E100" s="231"/>
    </row>
    <row r="101" spans="1:5" ht="18">
      <c r="A101" s="217"/>
      <c r="B101" s="217"/>
      <c r="C101" s="250"/>
      <c r="D101" s="213"/>
      <c r="E101" s="231"/>
    </row>
    <row r="102" spans="1:5" ht="18">
      <c r="A102" s="217"/>
      <c r="B102" s="217"/>
      <c r="C102" s="250"/>
      <c r="D102" s="213"/>
      <c r="E102" s="231"/>
    </row>
    <row r="103" spans="1:5" ht="18">
      <c r="A103" s="217"/>
      <c r="B103" s="217"/>
      <c r="C103" s="250"/>
      <c r="D103" s="213"/>
      <c r="E103" s="231"/>
    </row>
    <row r="104" spans="1:5" ht="18">
      <c r="A104" s="217"/>
      <c r="B104" s="217"/>
      <c r="C104" s="250"/>
      <c r="D104" s="213"/>
      <c r="E104" s="231"/>
    </row>
    <row r="105" spans="1:5" ht="18">
      <c r="A105" s="217"/>
      <c r="B105" s="217"/>
      <c r="C105" s="250"/>
      <c r="D105" s="213"/>
      <c r="E105" s="231"/>
    </row>
    <row r="106" spans="1:5" ht="18">
      <c r="A106" s="217"/>
      <c r="B106" s="217"/>
      <c r="C106" s="250"/>
      <c r="D106" s="213"/>
      <c r="E106" s="231"/>
    </row>
    <row r="107" spans="1:5" ht="18">
      <c r="A107" s="217"/>
      <c r="B107" s="217"/>
      <c r="C107" s="250"/>
      <c r="D107" s="213"/>
      <c r="E107" s="231"/>
    </row>
    <row r="108" spans="1:5" ht="18">
      <c r="A108" s="217"/>
      <c r="B108" s="217"/>
      <c r="C108" s="250"/>
      <c r="D108" s="213"/>
      <c r="E108" s="231"/>
    </row>
    <row r="109" spans="1:5" ht="18">
      <c r="A109" s="217"/>
      <c r="B109" s="217"/>
      <c r="C109" s="250"/>
      <c r="D109" s="213"/>
      <c r="E109" s="231"/>
    </row>
    <row r="110" spans="1:5" ht="18">
      <c r="A110" s="217"/>
      <c r="B110" s="217"/>
      <c r="C110" s="250"/>
      <c r="D110" s="213"/>
      <c r="E110" s="231"/>
    </row>
    <row r="111" spans="1:5" ht="18">
      <c r="A111" s="217"/>
      <c r="B111" s="217"/>
      <c r="C111" s="250"/>
      <c r="D111" s="213"/>
      <c r="E111" s="231"/>
    </row>
    <row r="112" spans="1:5" ht="18">
      <c r="A112" s="217"/>
      <c r="B112" s="217"/>
      <c r="C112" s="250"/>
      <c r="D112" s="213"/>
      <c r="E112" s="231"/>
    </row>
    <row r="113" spans="1:5" ht="18">
      <c r="A113" s="217"/>
      <c r="B113" s="217"/>
      <c r="C113" s="250"/>
      <c r="D113" s="213"/>
      <c r="E113" s="231"/>
    </row>
    <row r="114" spans="1:5" ht="18">
      <c r="A114" s="217"/>
      <c r="B114" s="217"/>
      <c r="C114" s="250"/>
      <c r="D114" s="213"/>
      <c r="E114" s="231"/>
    </row>
    <row r="115" spans="1:5" ht="18">
      <c r="A115" s="217"/>
      <c r="B115" s="217"/>
      <c r="C115" s="250"/>
      <c r="D115" s="213"/>
      <c r="E115" s="231"/>
    </row>
    <row r="116" spans="1:5" ht="18">
      <c r="A116" s="217"/>
      <c r="B116" s="217"/>
      <c r="C116" s="250"/>
      <c r="D116" s="213"/>
      <c r="E116" s="231"/>
    </row>
    <row r="117" spans="1:5" ht="18">
      <c r="A117" s="217"/>
      <c r="B117" s="217"/>
      <c r="C117" s="250"/>
      <c r="D117" s="213"/>
      <c r="E117" s="231"/>
    </row>
    <row r="118" spans="1:5" ht="18">
      <c r="A118" s="217"/>
      <c r="B118" s="217"/>
      <c r="C118" s="250"/>
      <c r="D118" s="213"/>
      <c r="E118" s="231"/>
    </row>
    <row r="119" spans="1:5" ht="18">
      <c r="A119" s="217"/>
      <c r="B119" s="217"/>
      <c r="C119" s="250"/>
      <c r="D119" s="213"/>
      <c r="E119" s="231"/>
    </row>
    <row r="120" spans="1:5" ht="18">
      <c r="A120" s="217"/>
      <c r="B120" s="217"/>
      <c r="C120" s="250"/>
      <c r="D120" s="213"/>
      <c r="E120" s="231"/>
    </row>
    <row r="121" spans="1:5" ht="18">
      <c r="A121" s="217"/>
      <c r="B121" s="217"/>
      <c r="C121" s="250"/>
      <c r="D121" s="213"/>
      <c r="E121" s="231"/>
    </row>
    <row r="122" spans="1:5" ht="18">
      <c r="A122" s="217"/>
      <c r="B122" s="217"/>
      <c r="C122" s="250"/>
      <c r="D122" s="213"/>
      <c r="E122" s="231"/>
    </row>
    <row r="123" spans="1:5" ht="18">
      <c r="A123" s="217"/>
      <c r="B123" s="217"/>
      <c r="C123" s="250"/>
      <c r="D123" s="213"/>
      <c r="E123" s="231"/>
    </row>
    <row r="124" spans="1:5" ht="18">
      <c r="A124" s="217"/>
      <c r="B124" s="217"/>
      <c r="C124" s="250"/>
      <c r="D124" s="213"/>
      <c r="E124" s="231"/>
    </row>
    <row r="125" spans="1:5" ht="18">
      <c r="A125" s="217"/>
      <c r="B125" s="217"/>
      <c r="C125" s="250"/>
      <c r="D125" s="213"/>
      <c r="E125" s="231"/>
    </row>
    <row r="126" spans="1:5" ht="18">
      <c r="A126" s="217"/>
      <c r="B126" s="217"/>
      <c r="C126" s="250"/>
      <c r="D126" s="213"/>
      <c r="E126" s="231"/>
    </row>
    <row r="127" spans="1:5" ht="18">
      <c r="A127" s="217"/>
      <c r="B127" s="217"/>
      <c r="C127" s="250"/>
      <c r="D127" s="213"/>
      <c r="E127" s="231"/>
    </row>
    <row r="128" spans="1:5" ht="18">
      <c r="A128" s="217"/>
      <c r="B128" s="217"/>
      <c r="C128" s="250"/>
      <c r="D128" s="213"/>
      <c r="E128" s="231"/>
    </row>
    <row r="129" spans="1:5" ht="18">
      <c r="A129" s="217"/>
      <c r="B129" s="217"/>
      <c r="C129" s="250"/>
      <c r="D129" s="213"/>
      <c r="E129" s="231"/>
    </row>
    <row r="130" spans="1:5" ht="18">
      <c r="A130" s="217"/>
      <c r="B130" s="217"/>
      <c r="C130" s="250"/>
      <c r="D130" s="213"/>
      <c r="E130" s="231"/>
    </row>
    <row r="131" spans="1:5" ht="18">
      <c r="A131" s="217"/>
      <c r="B131" s="217"/>
      <c r="C131" s="250"/>
      <c r="D131" s="213"/>
      <c r="E131" s="231"/>
    </row>
    <row r="132" spans="1:5" ht="18">
      <c r="A132" s="214"/>
      <c r="B132" s="214"/>
      <c r="C132" s="251"/>
      <c r="D132" s="228"/>
      <c r="E132" s="231"/>
    </row>
    <row r="133" spans="1:5" ht="18">
      <c r="A133" s="214"/>
      <c r="B133" s="214"/>
      <c r="C133" s="251"/>
      <c r="D133" s="228"/>
      <c r="E133" s="231"/>
    </row>
    <row r="134" spans="1:5" ht="18">
      <c r="A134" s="214"/>
      <c r="B134" s="214"/>
      <c r="C134" s="251"/>
      <c r="D134" s="228"/>
      <c r="E134" s="231"/>
    </row>
    <row r="135" spans="1:5" ht="18">
      <c r="A135" s="214"/>
      <c r="B135" s="214"/>
      <c r="C135" s="251"/>
      <c r="D135" s="228"/>
      <c r="E135" s="231"/>
    </row>
    <row r="136" spans="1:5" ht="18">
      <c r="A136" s="214"/>
      <c r="B136" s="214"/>
      <c r="C136" s="251"/>
      <c r="D136" s="228"/>
      <c r="E136" s="231"/>
    </row>
    <row r="137" spans="1:5" ht="18">
      <c r="A137" s="214"/>
      <c r="B137" s="214"/>
      <c r="C137" s="251"/>
      <c r="D137" s="228"/>
      <c r="E137" s="231"/>
    </row>
    <row r="138" spans="1:5" ht="18">
      <c r="A138" s="214"/>
      <c r="B138" s="214"/>
      <c r="C138" s="251"/>
      <c r="D138" s="228"/>
      <c r="E138" s="231"/>
    </row>
    <row r="139" spans="1:5" ht="18">
      <c r="A139" s="214"/>
      <c r="B139" s="214"/>
      <c r="C139" s="251"/>
      <c r="D139" s="228"/>
      <c r="E139" s="231"/>
    </row>
    <row r="140" spans="1:5" ht="18">
      <c r="A140" s="214"/>
      <c r="B140" s="214"/>
      <c r="C140" s="251"/>
      <c r="D140" s="228"/>
      <c r="E140" s="231"/>
    </row>
    <row r="141" spans="1:5" ht="18">
      <c r="A141" s="214"/>
      <c r="B141" s="214"/>
      <c r="C141" s="251"/>
      <c r="D141" s="228"/>
      <c r="E141" s="231"/>
    </row>
    <row r="142" spans="1:5" ht="18">
      <c r="A142" s="214"/>
      <c r="B142" s="214"/>
      <c r="C142" s="251"/>
      <c r="D142" s="228"/>
      <c r="E142" s="231"/>
    </row>
    <row r="143" spans="1:5" ht="18">
      <c r="A143" s="214"/>
      <c r="B143" s="214"/>
      <c r="C143" s="251"/>
      <c r="D143" s="228"/>
      <c r="E143" s="231"/>
    </row>
    <row r="144" spans="1:5" ht="18">
      <c r="A144" s="214"/>
      <c r="B144" s="214"/>
      <c r="C144" s="251"/>
      <c r="D144" s="228"/>
      <c r="E144" s="231"/>
    </row>
    <row r="145" spans="1:5" ht="18">
      <c r="A145" s="214"/>
      <c r="B145" s="214"/>
      <c r="C145" s="251"/>
      <c r="D145" s="228"/>
      <c r="E145" s="231"/>
    </row>
    <row r="146" spans="1:5" ht="18">
      <c r="A146" s="214"/>
      <c r="B146" s="214"/>
      <c r="C146" s="251"/>
      <c r="D146" s="228"/>
      <c r="E146" s="231"/>
    </row>
    <row r="147" spans="1:5" ht="18">
      <c r="A147" s="214"/>
      <c r="B147" s="214"/>
      <c r="C147" s="251"/>
      <c r="D147" s="228"/>
      <c r="E147" s="231"/>
    </row>
    <row r="148" spans="1:5" ht="18">
      <c r="A148" s="214"/>
      <c r="B148" s="214"/>
      <c r="C148" s="251"/>
      <c r="D148" s="228"/>
      <c r="E148" s="231"/>
    </row>
    <row r="149" spans="1:5" ht="18">
      <c r="A149" s="214"/>
      <c r="B149" s="214"/>
      <c r="C149" s="251"/>
      <c r="D149" s="228"/>
      <c r="E149" s="231"/>
    </row>
    <row r="150" spans="1:5" ht="18">
      <c r="A150" s="214"/>
      <c r="B150" s="214"/>
      <c r="C150" s="251"/>
      <c r="D150" s="228"/>
      <c r="E150" s="231"/>
    </row>
    <row r="151" spans="1:5" ht="18">
      <c r="A151" s="214"/>
      <c r="B151" s="214"/>
      <c r="C151" s="251"/>
      <c r="D151" s="228"/>
      <c r="E151" s="231"/>
    </row>
    <row r="152" spans="1:5" ht="18">
      <c r="A152" s="214"/>
      <c r="B152" s="214"/>
      <c r="C152" s="251"/>
      <c r="D152" s="228"/>
      <c r="E152" s="231"/>
    </row>
    <row r="153" spans="1:5" ht="18">
      <c r="A153" s="214"/>
      <c r="B153" s="214"/>
      <c r="C153" s="251"/>
      <c r="D153" s="228"/>
      <c r="E153" s="231"/>
    </row>
    <row r="154" spans="1:5" ht="18">
      <c r="A154" s="214"/>
      <c r="B154" s="214"/>
      <c r="C154" s="251"/>
      <c r="D154" s="228"/>
      <c r="E154" s="231"/>
    </row>
    <row r="155" spans="1:5" ht="18">
      <c r="A155" s="214"/>
      <c r="B155" s="214"/>
      <c r="C155" s="251"/>
      <c r="D155" s="228"/>
      <c r="E155" s="231"/>
    </row>
    <row r="156" spans="1:5" ht="18">
      <c r="A156" s="214"/>
      <c r="B156" s="214"/>
      <c r="C156" s="251"/>
      <c r="D156" s="228"/>
      <c r="E156" s="231"/>
    </row>
    <row r="157" spans="1:5" ht="18">
      <c r="A157" s="214"/>
      <c r="B157" s="214"/>
      <c r="C157" s="251"/>
      <c r="D157" s="228"/>
      <c r="E157" s="231"/>
    </row>
    <row r="158" spans="1:5" ht="18">
      <c r="A158" s="214"/>
      <c r="B158" s="214"/>
      <c r="C158" s="251"/>
      <c r="D158" s="228"/>
      <c r="E158" s="231"/>
    </row>
    <row r="159" spans="1:5" ht="18">
      <c r="A159" s="214"/>
      <c r="B159" s="214"/>
      <c r="C159" s="251"/>
      <c r="D159" s="228"/>
      <c r="E159" s="231"/>
    </row>
    <row r="160" spans="1:5" ht="18">
      <c r="A160" s="214"/>
      <c r="B160" s="214"/>
      <c r="C160" s="251"/>
      <c r="D160" s="228"/>
      <c r="E160" s="231"/>
    </row>
    <row r="161" spans="1:5" ht="18">
      <c r="A161" s="214"/>
      <c r="B161" s="214"/>
      <c r="C161" s="251"/>
      <c r="D161" s="228"/>
      <c r="E161" s="231"/>
    </row>
    <row r="162" spans="1:5" ht="18">
      <c r="A162" s="214"/>
      <c r="B162" s="214"/>
      <c r="C162" s="251"/>
      <c r="D162" s="228"/>
      <c r="E162" s="231"/>
    </row>
    <row r="163" spans="1:5" ht="18">
      <c r="A163" s="214"/>
      <c r="B163" s="214"/>
      <c r="C163" s="251"/>
      <c r="D163" s="228"/>
      <c r="E163" s="231"/>
    </row>
    <row r="164" spans="1:5" ht="18">
      <c r="A164" s="214"/>
      <c r="B164" s="214"/>
      <c r="C164" s="251"/>
      <c r="D164" s="228"/>
      <c r="E164" s="231"/>
    </row>
    <row r="165" spans="1:5" ht="18">
      <c r="A165" s="214"/>
      <c r="B165" s="214"/>
      <c r="C165" s="251"/>
      <c r="D165" s="228"/>
      <c r="E165" s="231"/>
    </row>
    <row r="166" spans="1:5" ht="18">
      <c r="A166" s="214"/>
      <c r="B166" s="214"/>
      <c r="C166" s="251"/>
      <c r="D166" s="228"/>
      <c r="E166" s="231"/>
    </row>
    <row r="167" spans="1:5" ht="18">
      <c r="A167" s="214"/>
      <c r="B167" s="214"/>
      <c r="C167" s="251"/>
      <c r="D167" s="228"/>
      <c r="E167" s="231"/>
    </row>
    <row r="168" spans="1:5" ht="18">
      <c r="A168" s="214"/>
      <c r="B168" s="214"/>
      <c r="C168" s="251"/>
      <c r="D168" s="228"/>
      <c r="E168" s="231"/>
    </row>
    <row r="169" spans="1:5" ht="18">
      <c r="A169" s="214"/>
      <c r="B169" s="214"/>
      <c r="C169" s="251"/>
      <c r="D169" s="228"/>
      <c r="E169" s="231"/>
    </row>
    <row r="170" spans="1:5" ht="18">
      <c r="A170" s="214"/>
      <c r="B170" s="214"/>
      <c r="C170" s="251"/>
      <c r="D170" s="228"/>
      <c r="E170" s="231"/>
    </row>
    <row r="171" spans="1:5" ht="18">
      <c r="A171" s="214"/>
      <c r="B171" s="214"/>
      <c r="C171" s="251"/>
      <c r="D171" s="228"/>
      <c r="E171" s="231"/>
    </row>
    <row r="172" spans="1:5" ht="18">
      <c r="A172" s="214"/>
      <c r="B172" s="214"/>
      <c r="C172" s="251"/>
      <c r="D172" s="228"/>
      <c r="E172" s="231"/>
    </row>
    <row r="173" spans="1:5" ht="18">
      <c r="A173" s="214"/>
      <c r="B173" s="214"/>
      <c r="C173" s="251"/>
      <c r="D173" s="228"/>
      <c r="E173" s="231"/>
    </row>
    <row r="174" spans="1:5" ht="18">
      <c r="A174" s="214"/>
      <c r="B174" s="214"/>
      <c r="C174" s="251"/>
      <c r="D174" s="228"/>
      <c r="E174" s="231"/>
    </row>
    <row r="175" spans="1:5" ht="18">
      <c r="A175" s="214"/>
      <c r="B175" s="214"/>
      <c r="C175" s="251"/>
      <c r="D175" s="228"/>
      <c r="E175" s="231"/>
    </row>
    <row r="176" spans="1:5" ht="18">
      <c r="A176" s="214"/>
      <c r="B176" s="214"/>
      <c r="C176" s="251"/>
      <c r="D176" s="228"/>
      <c r="E176" s="231"/>
    </row>
    <row r="177" spans="1:5" ht="18">
      <c r="A177" s="214"/>
      <c r="B177" s="214"/>
      <c r="C177" s="251"/>
      <c r="D177" s="228"/>
      <c r="E177" s="231"/>
    </row>
    <row r="178" spans="1:5" ht="18">
      <c r="A178" s="214"/>
      <c r="B178" s="214"/>
      <c r="C178" s="251"/>
      <c r="D178" s="228"/>
      <c r="E178" s="231"/>
    </row>
    <row r="179" spans="1:5" ht="18">
      <c r="A179" s="214"/>
      <c r="B179" s="214"/>
      <c r="C179" s="251"/>
      <c r="D179" s="228"/>
      <c r="E179" s="231"/>
    </row>
    <row r="180" spans="1:5" ht="18">
      <c r="A180" s="214"/>
      <c r="B180" s="214"/>
      <c r="C180" s="251"/>
      <c r="D180" s="228"/>
      <c r="E180" s="231"/>
    </row>
    <row r="181" spans="1:5" ht="18">
      <c r="A181" s="214"/>
      <c r="B181" s="214"/>
      <c r="C181" s="251"/>
      <c r="D181" s="228"/>
      <c r="E181" s="231"/>
    </row>
    <row r="182" spans="1:5" ht="18">
      <c r="A182" s="214"/>
      <c r="B182" s="214"/>
      <c r="C182" s="251"/>
      <c r="D182" s="228"/>
      <c r="E182" s="231"/>
    </row>
    <row r="183" spans="1:5" ht="18">
      <c r="A183" s="214"/>
      <c r="B183" s="214"/>
      <c r="C183" s="251"/>
      <c r="D183" s="228"/>
      <c r="E183" s="231"/>
    </row>
    <row r="184" spans="1:5" ht="18">
      <c r="A184" s="214"/>
      <c r="B184" s="214"/>
      <c r="C184" s="251"/>
      <c r="D184" s="228"/>
      <c r="E184" s="231"/>
    </row>
    <row r="185" spans="1:5" ht="18">
      <c r="A185" s="214"/>
      <c r="B185" s="214"/>
      <c r="C185" s="251"/>
      <c r="D185" s="228"/>
      <c r="E185" s="231"/>
    </row>
    <row r="186" spans="1:5" ht="18">
      <c r="A186" s="214"/>
      <c r="B186" s="214"/>
      <c r="C186" s="251"/>
      <c r="D186" s="228"/>
      <c r="E186" s="231"/>
    </row>
    <row r="187" spans="1:5" ht="18">
      <c r="A187" s="214"/>
      <c r="B187" s="214"/>
      <c r="C187" s="251"/>
      <c r="D187" s="228"/>
      <c r="E187" s="231"/>
    </row>
    <row r="188" spans="1:5" ht="18">
      <c r="A188" s="214"/>
      <c r="B188" s="214"/>
      <c r="C188" s="251"/>
      <c r="D188" s="228"/>
      <c r="E188" s="231"/>
    </row>
    <row r="189" spans="1:5" ht="18">
      <c r="A189" s="214"/>
      <c r="B189" s="214"/>
      <c r="C189" s="251"/>
      <c r="D189" s="228"/>
      <c r="E189" s="231"/>
    </row>
    <row r="190" spans="1:5" ht="18">
      <c r="A190" s="214"/>
      <c r="B190" s="214"/>
      <c r="C190" s="251"/>
      <c r="D190" s="228"/>
      <c r="E190" s="231"/>
    </row>
    <row r="191" spans="1:5" ht="18">
      <c r="A191" s="214"/>
      <c r="B191" s="214"/>
      <c r="C191" s="251"/>
      <c r="D191" s="228"/>
      <c r="E191" s="231"/>
    </row>
    <row r="192" spans="1:5" ht="18">
      <c r="A192" s="214"/>
      <c r="B192" s="214"/>
      <c r="C192" s="251"/>
      <c r="D192" s="228"/>
      <c r="E192" s="231"/>
    </row>
    <row r="193" spans="1:5" ht="18">
      <c r="A193" s="214"/>
      <c r="B193" s="214"/>
      <c r="C193" s="251"/>
      <c r="D193" s="228"/>
      <c r="E193" s="231"/>
    </row>
    <row r="194" spans="1:5" ht="18">
      <c r="A194" s="231"/>
      <c r="B194" s="231"/>
      <c r="C194" s="252"/>
      <c r="D194" s="253"/>
      <c r="E194" s="231"/>
    </row>
  </sheetData>
  <mergeCells count="9">
    <mergeCell ref="B10:C10"/>
    <mergeCell ref="A15:D15"/>
    <mergeCell ref="A1:B1"/>
    <mergeCell ref="C1:D1"/>
    <mergeCell ref="A2:C2"/>
    <mergeCell ref="A4:A5"/>
    <mergeCell ref="B4:B5"/>
    <mergeCell ref="C4:C5"/>
    <mergeCell ref="D4:D5"/>
  </mergeCells>
  <pageMargins left="0.39370078740157483" right="0" top="0.74803149606299213" bottom="0"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29" customWidth="1"/>
    <col min="2" max="3" width="15.7109375" style="29" customWidth="1"/>
    <col min="4" max="4" width="0.85546875" style="29" customWidth="1"/>
    <col min="5" max="6" width="15.7109375" style="29" customWidth="1"/>
    <col min="7" max="7" width="11.42578125" style="29"/>
    <col min="8" max="9" width="17.7109375" style="29" bestFit="1" customWidth="1"/>
    <col min="10" max="10" width="13.7109375" style="29" bestFit="1" customWidth="1"/>
    <col min="11" max="11" width="20.28515625" style="29" customWidth="1"/>
    <col min="12" max="12" width="15.7109375" style="29" bestFit="1" customWidth="1"/>
    <col min="13" max="16384" width="11.42578125" style="29"/>
  </cols>
  <sheetData>
    <row r="1" spans="1:13" ht="57" customHeight="1">
      <c r="A1" s="372" t="s">
        <v>354</v>
      </c>
      <c r="B1" s="372"/>
      <c r="C1" s="372"/>
      <c r="D1" s="179"/>
      <c r="E1" s="432" t="s">
        <v>425</v>
      </c>
      <c r="F1" s="432"/>
      <c r="H1" s="180"/>
      <c r="L1" s="181"/>
      <c r="M1" s="181"/>
    </row>
    <row r="2" spans="1:13" ht="63" customHeight="1" thickBot="1">
      <c r="A2" s="433" t="s">
        <v>434</v>
      </c>
      <c r="B2" s="434"/>
      <c r="C2" s="434"/>
      <c r="D2" s="434"/>
      <c r="E2" s="434"/>
      <c r="F2" s="434"/>
    </row>
    <row r="3" spans="1:13" ht="6" customHeight="1">
      <c r="A3" s="182"/>
      <c r="B3" s="183"/>
      <c r="C3" s="183"/>
      <c r="D3" s="183"/>
      <c r="E3" s="183"/>
      <c r="F3" s="183"/>
    </row>
    <row r="4" spans="1:13" ht="12.95" customHeight="1">
      <c r="A4" s="435" t="s">
        <v>355</v>
      </c>
      <c r="B4" s="436" t="s">
        <v>356</v>
      </c>
      <c r="C4" s="436"/>
      <c r="D4" s="184"/>
      <c r="E4" s="436" t="s">
        <v>357</v>
      </c>
      <c r="F4" s="436"/>
    </row>
    <row r="5" spans="1:13" ht="18.75" customHeight="1">
      <c r="A5" s="396"/>
      <c r="B5" s="437" t="s">
        <v>444</v>
      </c>
      <c r="C5" s="437"/>
      <c r="D5" s="185"/>
      <c r="E5" s="437" t="s">
        <v>443</v>
      </c>
      <c r="F5" s="437"/>
    </row>
    <row r="6" spans="1:13" ht="23.25" customHeight="1">
      <c r="A6" s="396"/>
      <c r="B6" s="186" t="s">
        <v>11</v>
      </c>
      <c r="C6" s="186" t="s">
        <v>358</v>
      </c>
      <c r="D6" s="185"/>
      <c r="E6" s="186" t="s">
        <v>11</v>
      </c>
      <c r="F6" s="186" t="s">
        <v>358</v>
      </c>
    </row>
    <row r="7" spans="1:13" ht="3" customHeight="1" thickBot="1">
      <c r="A7" s="187"/>
      <c r="B7" s="188"/>
      <c r="C7" s="188"/>
      <c r="D7" s="189"/>
      <c r="E7" s="188"/>
      <c r="F7" s="188"/>
    </row>
    <row r="8" spans="1:13" ht="3" customHeight="1" thickBot="1">
      <c r="A8" s="190"/>
      <c r="B8" s="191"/>
      <c r="C8" s="191"/>
      <c r="D8" s="192"/>
      <c r="E8" s="191"/>
      <c r="F8" s="191"/>
    </row>
    <row r="9" spans="1:13" ht="17.25" customHeight="1">
      <c r="A9" s="193" t="s">
        <v>24</v>
      </c>
      <c r="B9" s="194">
        <v>155721.121988</v>
      </c>
      <c r="C9" s="194">
        <v>153249.78140568</v>
      </c>
      <c r="D9" s="194">
        <v>0</v>
      </c>
      <c r="E9" s="194">
        <v>0.59313171231926964</v>
      </c>
      <c r="F9" s="194">
        <v>0.58371853540015817</v>
      </c>
    </row>
    <row r="10" spans="1:13" ht="16.5" customHeight="1">
      <c r="A10" s="195" t="s">
        <v>359</v>
      </c>
      <c r="B10" s="196">
        <v>79131.532200999995</v>
      </c>
      <c r="C10" s="196">
        <v>78389.612228679995</v>
      </c>
      <c r="D10" s="196"/>
      <c r="E10" s="196">
        <v>0.30140690353132332</v>
      </c>
      <c r="F10" s="196">
        <v>0.29858097819782914</v>
      </c>
    </row>
    <row r="11" spans="1:13" ht="16.5" customHeight="1">
      <c r="A11" s="195" t="s">
        <v>350</v>
      </c>
      <c r="B11" s="196">
        <v>76589.589787000004</v>
      </c>
      <c r="C11" s="196">
        <v>74860.169177000003</v>
      </c>
      <c r="D11" s="196"/>
      <c r="E11" s="196">
        <v>0.29172480878794627</v>
      </c>
      <c r="F11" s="196">
        <v>0.28513755720232908</v>
      </c>
    </row>
    <row r="12" spans="1:13" ht="4.5" customHeight="1" thickBot="1">
      <c r="A12" s="197"/>
      <c r="B12" s="198"/>
      <c r="C12" s="198"/>
      <c r="D12" s="198"/>
      <c r="E12" s="198"/>
      <c r="F12" s="198"/>
    </row>
    <row r="13" spans="1:13" ht="42" customHeight="1">
      <c r="A13" s="431" t="s">
        <v>384</v>
      </c>
      <c r="B13" s="431"/>
      <c r="C13" s="431"/>
      <c r="D13" s="431"/>
      <c r="E13" s="431"/>
      <c r="F13" s="431"/>
    </row>
    <row r="14" spans="1:13">
      <c r="A14" s="199"/>
      <c r="B14" s="199"/>
      <c r="C14" s="199"/>
      <c r="D14" s="199"/>
      <c r="E14" s="199"/>
      <c r="F14" s="199"/>
    </row>
    <row r="15" spans="1:13">
      <c r="A15" s="200"/>
      <c r="B15" s="268"/>
      <c r="C15" s="268"/>
      <c r="D15" s="268"/>
      <c r="E15" s="268"/>
      <c r="F15" s="201"/>
    </row>
    <row r="16" spans="1:13">
      <c r="A16" s="200"/>
      <c r="B16" s="268"/>
      <c r="C16" s="268"/>
      <c r="D16" s="268"/>
      <c r="E16" s="268"/>
      <c r="F16" s="201"/>
    </row>
    <row r="17" spans="1:6">
      <c r="A17" s="200"/>
      <c r="B17" s="201"/>
      <c r="C17" s="268"/>
      <c r="D17" s="202"/>
      <c r="E17" s="201"/>
      <c r="F17" s="201"/>
    </row>
    <row r="18" spans="1:6">
      <c r="A18" s="200"/>
      <c r="B18" s="201"/>
      <c r="C18" s="201"/>
      <c r="D18" s="202"/>
      <c r="E18" s="201"/>
      <c r="F18" s="201"/>
    </row>
    <row r="19" spans="1:6">
      <c r="A19" s="203"/>
      <c r="B19" s="201"/>
      <c r="C19" s="201"/>
      <c r="D19" s="202"/>
      <c r="E19" s="201"/>
      <c r="F19" s="201"/>
    </row>
    <row r="20" spans="1:6">
      <c r="A20" s="203"/>
      <c r="B20" s="201"/>
      <c r="C20" s="201"/>
      <c r="D20" s="202"/>
      <c r="E20" s="201"/>
      <c r="F20" s="201"/>
    </row>
    <row r="21" spans="1:6">
      <c r="A21" s="200"/>
      <c r="B21" s="201"/>
      <c r="C21" s="201"/>
      <c r="D21" s="202"/>
      <c r="E21" s="201"/>
      <c r="F21" s="201"/>
    </row>
    <row r="22" spans="1:6">
      <c r="A22" s="200"/>
      <c r="B22" s="201"/>
      <c r="C22" s="201"/>
      <c r="D22" s="202"/>
      <c r="E22" s="201"/>
      <c r="F22" s="201"/>
    </row>
    <row r="23" spans="1:6">
      <c r="A23" s="200"/>
      <c r="B23" s="201"/>
      <c r="C23" s="201"/>
      <c r="D23" s="202"/>
      <c r="E23" s="201"/>
      <c r="F23" s="201"/>
    </row>
    <row r="24" spans="1:6">
      <c r="D24" s="202"/>
    </row>
    <row r="25" spans="1:6">
      <c r="D25" s="202"/>
    </row>
    <row r="26" spans="1:6">
      <c r="D26" s="202"/>
    </row>
    <row r="27" spans="1:6">
      <c r="D27" s="202"/>
    </row>
    <row r="28" spans="1:6">
      <c r="D28" s="202"/>
    </row>
    <row r="29" spans="1:6">
      <c r="D29" s="202"/>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25"/>
  <sheetViews>
    <sheetView showGridLines="0" zoomScaleNormal="100" workbookViewId="0">
      <selection sqref="A1:D1"/>
    </sheetView>
  </sheetViews>
  <sheetFormatPr baseColWidth="10" defaultRowHeight="15"/>
  <cols>
    <col min="1" max="1" width="1.42578125" style="136" customWidth="1"/>
    <col min="2" max="2" width="3.42578125" style="136" customWidth="1"/>
    <col min="3" max="3" width="60.42578125" style="136" customWidth="1"/>
    <col min="4" max="4" width="27.5703125" style="136" bestFit="1" customWidth="1"/>
    <col min="5" max="5" width="21.28515625" style="136" bestFit="1" customWidth="1"/>
    <col min="6" max="6" width="20.5703125" style="136" bestFit="1" customWidth="1"/>
    <col min="7" max="16384" width="11.42578125" style="136"/>
  </cols>
  <sheetData>
    <row r="1" spans="1:7" s="24" customFormat="1" ht="42.75" customHeight="1">
      <c r="A1" s="410" t="s">
        <v>305</v>
      </c>
      <c r="B1" s="410"/>
      <c r="C1" s="410"/>
      <c r="D1" s="410"/>
      <c r="E1" s="440" t="s">
        <v>425</v>
      </c>
      <c r="F1" s="440"/>
      <c r="G1" s="49"/>
    </row>
    <row r="2" spans="1:7" s="98" customFormat="1" ht="9" customHeight="1">
      <c r="A2" s="441"/>
      <c r="B2" s="441"/>
      <c r="C2" s="441"/>
      <c r="D2" s="441"/>
      <c r="E2" s="441"/>
      <c r="F2" s="441"/>
      <c r="G2" s="49"/>
    </row>
    <row r="3" spans="1:7" s="29" customFormat="1" ht="57" customHeight="1" thickBot="1">
      <c r="A3" s="395" t="s">
        <v>433</v>
      </c>
      <c r="B3" s="395"/>
      <c r="C3" s="395"/>
      <c r="D3" s="395"/>
      <c r="E3" s="395"/>
      <c r="F3" s="395"/>
    </row>
    <row r="4" spans="1:7" s="99" customFormat="1" ht="6" customHeight="1">
      <c r="A4" s="100"/>
      <c r="B4" s="100"/>
      <c r="C4" s="100"/>
      <c r="D4" s="100"/>
      <c r="E4" s="100"/>
      <c r="F4" s="100"/>
    </row>
    <row r="5" spans="1:7" s="101" customFormat="1">
      <c r="A5" s="396"/>
      <c r="B5" s="396"/>
      <c r="C5" s="272"/>
      <c r="D5" s="442">
        <v>2020</v>
      </c>
      <c r="E5" s="442"/>
      <c r="F5" s="442"/>
    </row>
    <row r="6" spans="1:7" s="101" customFormat="1" ht="26.25" customHeight="1">
      <c r="A6" s="396"/>
      <c r="B6" s="396"/>
      <c r="C6" s="347"/>
      <c r="D6" s="273" t="s">
        <v>309</v>
      </c>
      <c r="E6" s="273" t="s">
        <v>310</v>
      </c>
      <c r="F6" s="272" t="s">
        <v>360</v>
      </c>
    </row>
    <row r="7" spans="1:7" s="101" customFormat="1" ht="3" customHeight="1" thickBot="1">
      <c r="A7" s="102"/>
      <c r="B7" s="103"/>
      <c r="C7" s="104"/>
      <c r="D7" s="104"/>
      <c r="E7" s="104"/>
      <c r="F7" s="104"/>
    </row>
    <row r="8" spans="1:7" s="101" customFormat="1" ht="3" customHeight="1" thickBot="1">
      <c r="A8" s="105"/>
      <c r="B8" s="106"/>
      <c r="C8" s="107"/>
      <c r="D8" s="107"/>
      <c r="E8" s="107"/>
      <c r="F8" s="107"/>
    </row>
    <row r="9" spans="1:7" ht="7.5" customHeight="1"/>
    <row r="10" spans="1:7" ht="18.75" customHeight="1">
      <c r="A10" s="137" t="s">
        <v>469</v>
      </c>
      <c r="B10" s="137"/>
      <c r="C10" s="137"/>
      <c r="D10" s="138">
        <v>4031699647333.021</v>
      </c>
      <c r="E10" s="139" t="s">
        <v>311</v>
      </c>
      <c r="F10" s="139" t="s">
        <v>311</v>
      </c>
    </row>
    <row r="11" spans="1:7" ht="18.75" customHeight="1">
      <c r="A11" s="137" t="s">
        <v>470</v>
      </c>
      <c r="B11" s="137"/>
      <c r="C11" s="137"/>
      <c r="D11" s="138">
        <v>4996902441164.0215</v>
      </c>
      <c r="E11" s="139" t="s">
        <v>311</v>
      </c>
      <c r="F11" s="139" t="s">
        <v>311</v>
      </c>
    </row>
    <row r="12" spans="1:7" ht="60">
      <c r="A12" s="140"/>
      <c r="B12" s="108" t="s">
        <v>312</v>
      </c>
      <c r="C12" s="142" t="s">
        <v>313</v>
      </c>
      <c r="D12" s="143">
        <v>873829877334</v>
      </c>
      <c r="E12" s="144">
        <v>873661485853.67993</v>
      </c>
      <c r="F12" s="144">
        <v>195645791108.47885</v>
      </c>
    </row>
    <row r="13" spans="1:7" ht="41.25" customHeight="1">
      <c r="A13" s="140"/>
      <c r="B13" s="108" t="s">
        <v>314</v>
      </c>
      <c r="C13" s="142" t="s">
        <v>315</v>
      </c>
      <c r="D13" s="143">
        <v>93284731883.916901</v>
      </c>
      <c r="E13" s="144">
        <v>91315963739.125153</v>
      </c>
      <c r="F13" s="144">
        <v>32272097831.811272</v>
      </c>
    </row>
    <row r="14" spans="1:7" ht="60">
      <c r="A14" s="140"/>
      <c r="B14" s="108" t="s">
        <v>316</v>
      </c>
      <c r="C14" s="142" t="s">
        <v>317</v>
      </c>
      <c r="D14" s="143">
        <v>1768572629573</v>
      </c>
      <c r="E14" s="144">
        <v>1769411842663</v>
      </c>
      <c r="F14" s="144">
        <v>443699674412.92981</v>
      </c>
    </row>
    <row r="15" spans="1:7" ht="43.5" customHeight="1">
      <c r="A15" s="140"/>
      <c r="B15" s="108" t="s">
        <v>318</v>
      </c>
      <c r="C15" s="142" t="s">
        <v>471</v>
      </c>
      <c r="D15" s="143">
        <v>266719873683.3042</v>
      </c>
      <c r="E15" s="144" t="s">
        <v>361</v>
      </c>
      <c r="F15" s="144" t="s">
        <v>361</v>
      </c>
    </row>
    <row r="16" spans="1:7" ht="29.25" customHeight="1">
      <c r="A16" s="140"/>
      <c r="B16" s="108" t="s">
        <v>319</v>
      </c>
      <c r="C16" s="142" t="s">
        <v>320</v>
      </c>
      <c r="D16" s="143">
        <v>748873934061</v>
      </c>
      <c r="E16" s="144">
        <v>748873934061</v>
      </c>
      <c r="F16" s="144">
        <v>166964599851.05005</v>
      </c>
    </row>
    <row r="17" spans="1:6" ht="31.5" customHeight="1">
      <c r="A17" s="140"/>
      <c r="B17" s="108" t="s">
        <v>321</v>
      </c>
      <c r="C17" s="142" t="s">
        <v>472</v>
      </c>
      <c r="D17" s="143">
        <v>270495213574.79999</v>
      </c>
      <c r="E17" s="144" t="s">
        <v>311</v>
      </c>
      <c r="F17" s="144" t="s">
        <v>311</v>
      </c>
    </row>
    <row r="18" spans="1:6" ht="75">
      <c r="A18" s="140"/>
      <c r="B18" s="108" t="s">
        <v>322</v>
      </c>
      <c r="C18" s="142" t="s">
        <v>323</v>
      </c>
      <c r="D18" s="143">
        <v>4387861295</v>
      </c>
      <c r="E18" s="144">
        <v>4628723599.1599998</v>
      </c>
      <c r="F18" s="144">
        <v>963236957.28999996</v>
      </c>
    </row>
    <row r="19" spans="1:6" ht="41.25" customHeight="1">
      <c r="A19" s="140"/>
      <c r="B19" s="108" t="s">
        <v>324</v>
      </c>
      <c r="C19" s="142" t="s">
        <v>325</v>
      </c>
      <c r="D19" s="143">
        <v>1535525928</v>
      </c>
      <c r="E19" s="144">
        <v>1527835813.3899999</v>
      </c>
      <c r="F19" s="144">
        <v>201417136.89000005</v>
      </c>
    </row>
    <row r="20" spans="1:6" ht="75">
      <c r="A20" s="140"/>
      <c r="B20" s="108" t="s">
        <v>326</v>
      </c>
      <c r="C20" s="142" t="s">
        <v>327</v>
      </c>
      <c r="D20" s="143">
        <v>4000000000</v>
      </c>
      <c r="E20" s="144">
        <v>4000000000</v>
      </c>
      <c r="F20" s="144">
        <v>1000000000</v>
      </c>
    </row>
    <row r="21" spans="1:6" ht="30">
      <c r="A21" s="140"/>
      <c r="B21" s="108" t="s">
        <v>328</v>
      </c>
      <c r="C21" s="142" t="s">
        <v>329</v>
      </c>
      <c r="D21" s="143">
        <v>0</v>
      </c>
      <c r="E21" s="144">
        <v>0</v>
      </c>
      <c r="F21" s="144">
        <v>0</v>
      </c>
    </row>
    <row r="22" spans="1:6" ht="16.5" customHeight="1">
      <c r="A22" s="140"/>
      <c r="B22" s="108"/>
      <c r="C22" s="109" t="s">
        <v>330</v>
      </c>
      <c r="D22" s="143">
        <v>965202793831</v>
      </c>
      <c r="E22" s="144">
        <v>964401859779.80005</v>
      </c>
      <c r="F22" s="144">
        <v>244148524994.37003</v>
      </c>
    </row>
    <row r="23" spans="1:6" ht="7.5" customHeight="1" thickBot="1">
      <c r="A23" s="145"/>
      <c r="B23" s="145"/>
      <c r="C23" s="145"/>
      <c r="D23" s="145"/>
      <c r="E23" s="145"/>
      <c r="F23" s="146"/>
    </row>
    <row r="24" spans="1:6" ht="139.5" customHeight="1">
      <c r="A24" s="438" t="s">
        <v>473</v>
      </c>
      <c r="B24" s="439"/>
      <c r="C24" s="439"/>
      <c r="D24" s="439"/>
      <c r="E24" s="439"/>
      <c r="F24" s="439"/>
    </row>
    <row r="25" spans="1:6">
      <c r="D25" s="141"/>
    </row>
  </sheetData>
  <mergeCells count="8">
    <mergeCell ref="A6:B6"/>
    <mergeCell ref="A24:F24"/>
    <mergeCell ref="A1:D1"/>
    <mergeCell ref="E1:F1"/>
    <mergeCell ref="A2:F2"/>
    <mergeCell ref="A3:F3"/>
    <mergeCell ref="A5:B5"/>
    <mergeCell ref="D5:F5"/>
  </mergeCells>
  <conditionalFormatting sqref="D12:F12 D10:F10">
    <cfRule type="cellIs" dxfId="3" priority="4" operator="lessThan">
      <formula>0</formula>
    </cfRule>
  </conditionalFormatting>
  <conditionalFormatting sqref="D13:F22">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Adecuaciones Presupuestarias 5%</vt:lpstr>
      <vt:lpstr>Ing. Exc. Autorizados</vt:lpstr>
      <vt:lpstr>Ing. Exc Infor.</vt:lpstr>
      <vt:lpstr>Aprovechamientos Otros</vt:lpstr>
      <vt:lpstr>Acuerdos de Ministración</vt:lpstr>
      <vt:lpstr>Ahorro Poderes-Entes Autónomos</vt:lpstr>
      <vt:lpstr>Balances</vt:lpstr>
      <vt:lpstr>Seguridad Pública y Nacional</vt:lpstr>
      <vt:lpstr>Incrementos Salariales</vt:lpstr>
      <vt:lpstr>Donativos 1T 2020</vt:lpstr>
      <vt:lpstr>Subsidios 1T 2020</vt:lpstr>
      <vt:lpstr>Inversión Física</vt:lpstr>
      <vt:lpstr>Gastos Obligatorios</vt:lpstr>
      <vt:lpstr>'Adecuaciones Presupuestarias 5%'!Área_de_impresión</vt:lpstr>
      <vt:lpstr>'Ahorro Poderes-Entes Autónomos'!Área_de_impresión</vt:lpstr>
      <vt:lpstr>'Aprovechamientos Otros'!Área_de_impresión</vt:lpstr>
      <vt:lpstr>Balances!Área_de_impresión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'Seguridad Pública y Nacional'!Área_de_impresión</vt:lpstr>
      <vt:lpstr>'Acuerdos de Ministración'!Títulos_a_imprimir</vt:lpstr>
      <vt:lpstr>'Adecuaciones Presupuestarias 5%'!Títulos_a_imprimir</vt:lpstr>
      <vt:lpstr>'Donativos 1T 2020'!Títulos_a_imprimir</vt:lpstr>
      <vt:lpstr>'Incrementos Salariales'!Títulos_a_imprimir</vt:lpstr>
      <vt:lpstr>'Ing. Exc. Autorizados'!Títulos_a_imprimir</vt:lpstr>
      <vt:lpstr>'Subsidios 1T 2020'!Títulos_a_imprimir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2020-04-27T22:17:22Z</cp:lastPrinted>
  <dcterms:created xsi:type="dcterms:W3CDTF">2012-04-13T18:39:44Z</dcterms:created>
  <dcterms:modified xsi:type="dcterms:W3CDTF">2020-04-28T17:55:37Z</dcterms:modified>
</cp:coreProperties>
</file>