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Subdirección\trimestral\trimestral_2020\Trimestral II_2020\Anexos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'C1'!$D$16:$L$1580</definedName>
    <definedName name="_xlnm._FilterDatabase" localSheetId="1" hidden="1">'C2'!$C$17:$M$927</definedName>
    <definedName name="_xlnm.Print_Area" localSheetId="0">'C1'!$A$4:$L$1587</definedName>
    <definedName name="_xlnm.Print_Area" localSheetId="1">'C2'!$A$4:$M$934</definedName>
    <definedName name="_xlnm.Print_Titles" localSheetId="0">'C1'!$1:$12</definedName>
    <definedName name="_xlnm.Print_Titles" localSheetId="1">'C2'!$1:$13</definedName>
  </definedNames>
  <calcPr calcId="152511"/>
</workbook>
</file>

<file path=xl/calcChain.xml><?xml version="1.0" encoding="utf-8"?>
<calcChain xmlns="http://schemas.openxmlformats.org/spreadsheetml/2006/main">
  <c r="L16" i="2" l="1"/>
  <c r="K16" i="2"/>
  <c r="K15" i="2" s="1"/>
  <c r="K14" i="2" s="1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L15" i="2" l="1"/>
  <c r="L14" i="2" l="1"/>
  <c r="K15" i="1"/>
  <c r="K14" i="1" s="1"/>
  <c r="K13" i="1" s="1"/>
  <c r="J15" i="1"/>
  <c r="J14" i="1" s="1"/>
  <c r="J13" i="1" s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M15" i="2" l="1"/>
  <c r="M931" i="2" l="1"/>
  <c r="M930" i="2"/>
  <c r="M929" i="2"/>
  <c r="L1582" i="1" l="1"/>
  <c r="L1583" i="1"/>
  <c r="L1584" i="1"/>
  <c r="L13" i="1" l="1"/>
  <c r="L15" i="1"/>
  <c r="L14" i="1" s="1"/>
  <c r="M16" i="2" l="1"/>
  <c r="M14" i="2" l="1"/>
</calcChain>
</file>

<file path=xl/sharedStrings.xml><?xml version="1.0" encoding="utf-8"?>
<sst xmlns="http://schemas.openxmlformats.org/spreadsheetml/2006/main" count="4627" uniqueCount="2742">
  <si>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</si>
  <si>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</si>
  <si>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</si>
  <si>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</si>
  <si>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</si>
  <si>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</si>
  <si>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</si>
  <si>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</si>
  <si>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</si>
  <si>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</si>
  <si>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</si>
  <si>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</si>
  <si>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</si>
  <si>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</si>
  <si>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</si>
  <si>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</si>
  <si>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</si>
  <si>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</si>
  <si>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</si>
  <si>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</si>
  <si>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</si>
  <si>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</si>
  <si>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</si>
  <si>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</si>
  <si>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</si>
  <si>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</si>
  <si>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>Aprobado</t>
  </si>
  <si>
    <t>Mantenimiento de Infraestructura</t>
  </si>
  <si>
    <t>Poder Judicial</t>
  </si>
  <si>
    <t>Instituto Nacional Electoral</t>
  </si>
  <si>
    <t>Comisión Nacional de los Derechos Humanos</t>
  </si>
  <si>
    <t>Comisión Federal de Competencia Económica</t>
  </si>
  <si>
    <t>Instituto Federal de Telecomunicaciones</t>
  </si>
  <si>
    <t>Instituto Nacional de Transparencia, Acceso a la Información y Protección de Datos Personales</t>
  </si>
  <si>
    <t>INEG</t>
  </si>
  <si>
    <t>Información Nacional Estadística y Geográfica</t>
  </si>
  <si>
    <t>Tribunal Federal de Justicia Administrativa</t>
  </si>
  <si>
    <t>Tribunal Federal de Justicia Administrativa</t>
  </si>
  <si>
    <t>Ramos Administrativos</t>
  </si>
  <si>
    <t>Oficina de la Presidencia de la República</t>
  </si>
  <si>
    <t>Gobernación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</si>
  <si>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</si>
  <si>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</si>
  <si>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</si>
  <si>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</si>
  <si>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</si>
  <si>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</si>
  <si>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</si>
  <si>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</si>
  <si>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</si>
  <si>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</si>
  <si>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</si>
  <si>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</si>
  <si>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K00</t>
  </si>
  <si>
    <t>Instituto Nacional de Migración</t>
  </si>
  <si>
    <t>L00</t>
  </si>
  <si>
    <t>M00</t>
  </si>
  <si>
    <t>N00</t>
  </si>
  <si>
    <t>Coordinación General de la Comisión Mexicana de Ayuda a Refugiados</t>
  </si>
  <si>
    <t>O00</t>
  </si>
  <si>
    <t>P00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</si>
  <si>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</si>
  <si>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</si>
  <si>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</si>
  <si>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</si>
  <si>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</si>
  <si>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</si>
  <si>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</si>
  <si>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</si>
  <si>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Secretariado Ejecutivo del Sistema Nacional de Seguridad Pública</t>
  </si>
  <si>
    <t>Entidades apoyadas</t>
  </si>
  <si>
    <t>EZN</t>
  </si>
  <si>
    <t>Archivo General de la Nación</t>
  </si>
  <si>
    <t>EZQ</t>
  </si>
  <si>
    <t>Consejo Nacional para Prevenir la Discriminación</t>
  </si>
  <si>
    <t>Relaciones Exteriores</t>
  </si>
  <si>
    <t>B00</t>
  </si>
  <si>
    <t>Sección Mexicana de la Comisión Internacional de Límites y Aguas entre México y Estados Unidos</t>
  </si>
  <si>
    <t>C00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</si>
  <si>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</si>
  <si>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</si>
  <si>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</si>
  <si>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</si>
  <si>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</si>
  <si>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</si>
  <si>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</si>
  <si>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</si>
  <si>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</si>
  <si>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</si>
  <si>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</si>
  <si>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G3A</t>
  </si>
  <si>
    <t>Comisión Nacional para la Protección y Defensa de los Usuarios de Servicios Financieros</t>
  </si>
  <si>
    <t>GSA</t>
  </si>
  <si>
    <t>Agroasemex, S.A.</t>
  </si>
  <si>
    <t>HAN</t>
  </si>
  <si>
    <t>Financiera Nacional de Desarrollo Agropecuario, Rural, Forestal y Pesquero</t>
  </si>
  <si>
    <t>HJO</t>
  </si>
  <si>
    <t>HKA</t>
  </si>
  <si>
    <t>Defensa Nacional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</si>
  <si>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</si>
  <si>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</si>
  <si>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</si>
  <si>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</si>
  <si>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</si>
  <si>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</si>
  <si>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</si>
  <si>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</si>
  <si>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</si>
  <si>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</si>
  <si>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</si>
  <si>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</si>
  <si>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</si>
  <si>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</si>
  <si>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</si>
  <si>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</si>
  <si>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</si>
  <si>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</si>
  <si>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</si>
  <si>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</si>
  <si>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</si>
  <si>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</si>
  <si>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RJL</t>
  </si>
  <si>
    <t>Instituto Nacional de Pesca y Acuacultura</t>
  </si>
  <si>
    <t>Comunicaciones y Transportes</t>
  </si>
  <si>
    <t>Instituto Mexicano del Transporte</t>
  </si>
  <si>
    <t>Servicios a la Navegación en el Espacio Aéreo Mexicano</t>
  </si>
  <si>
    <t>Agencia Reguladora del Transporte Ferroviario</t>
  </si>
  <si>
    <t>J3C</t>
  </si>
  <si>
    <t>Administración Portuaria Integral de Puerto Madero, S.A. de C.V.</t>
  </si>
  <si>
    <t>J3L</t>
  </si>
  <si>
    <t>Ferrocarril del Istmo de Tehuantepec, S.A. de C.V.</t>
  </si>
  <si>
    <t>J4Q</t>
  </si>
  <si>
    <t>Organismo Promotor de Inversiones en Telecomunicaciones</t>
  </si>
  <si>
    <t>J4V</t>
  </si>
  <si>
    <t>Fideicomiso de Formación y Capacitación para el Personal de la Marina Mercante Nacional</t>
  </si>
  <si>
    <t>J9E</t>
  </si>
  <si>
    <t>Servicio Postal Mexicano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</si>
  <si>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</si>
  <si>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</si>
  <si>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</si>
  <si>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</si>
  <si>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</si>
  <si>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</si>
  <si>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Economía</t>
  </si>
  <si>
    <t>Instituto Nacional del Emprendedor</t>
  </si>
  <si>
    <t>K2H</t>
  </si>
  <si>
    <t>Centro Nacional de Metrología</t>
  </si>
  <si>
    <t>LAT</t>
  </si>
  <si>
    <t>Procuraduría Federal del Consumidor</t>
  </si>
  <si>
    <t>LAU</t>
  </si>
  <si>
    <t>Servicio Geológico Mexicano</t>
  </si>
  <si>
    <t>Educación Pública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</si>
  <si>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</si>
  <si>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</si>
  <si>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</si>
  <si>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</si>
  <si>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</si>
  <si>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</si>
  <si>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Tecnológico Nacional de México</t>
  </si>
  <si>
    <t>Coordinación General @prende.mx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</si>
  <si>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</si>
  <si>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</si>
  <si>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</si>
  <si>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</si>
  <si>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</si>
  <si>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</si>
  <si>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</si>
  <si>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</si>
  <si>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</si>
  <si>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</si>
  <si>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</si>
  <si>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</si>
  <si>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</si>
  <si>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</si>
  <si>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</si>
  <si>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</si>
  <si>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</si>
  <si>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</si>
  <si>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</si>
  <si>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</si>
  <si>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</si>
  <si>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</si>
  <si>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</si>
  <si>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</si>
  <si>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</si>
  <si>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</si>
  <si>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</si>
  <si>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</si>
  <si>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</si>
  <si>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</si>
  <si>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</si>
  <si>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</si>
  <si>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</si>
  <si>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</si>
  <si>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</si>
  <si>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</si>
  <si>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</si>
  <si>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</si>
  <si>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</si>
  <si>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</si>
  <si>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</si>
  <si>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</si>
  <si>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</si>
  <si>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</si>
  <si>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</si>
  <si>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</si>
  <si>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</si>
  <si>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</si>
  <si>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</si>
  <si>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U00</t>
  </si>
  <si>
    <t>Comisión Nacional de Protección Social en Salud</t>
  </si>
  <si>
    <t>Comisión Nacional de Bioética</t>
  </si>
  <si>
    <t>X00</t>
  </si>
  <si>
    <t>Comisión Nacional contra las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</si>
  <si>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</si>
  <si>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</si>
  <si>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</si>
  <si>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</si>
  <si>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</si>
  <si>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</si>
  <si>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</si>
  <si>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</si>
  <si>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</si>
  <si>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</si>
  <si>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</si>
  <si>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</si>
  <si>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</si>
  <si>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</si>
  <si>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</si>
  <si>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</si>
  <si>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</si>
  <si>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</si>
  <si>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</si>
  <si>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</si>
  <si>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</si>
  <si>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</si>
  <si>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</si>
  <si>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</si>
  <si>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</si>
  <si>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</si>
  <si>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</si>
  <si>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</si>
  <si>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</si>
  <si>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</si>
  <si>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</si>
  <si>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</si>
  <si>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</si>
  <si>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</si>
  <si>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</si>
  <si>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</si>
  <si>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</si>
  <si>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</si>
  <si>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</si>
  <si>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</si>
  <si>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</si>
  <si>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</si>
  <si>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</si>
  <si>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</si>
  <si>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</si>
  <si>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</si>
  <si>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</si>
  <si>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</si>
  <si>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</si>
  <si>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Trabajo y Previsión Social</t>
  </si>
  <si>
    <t>Procuraduría Federal de la Defensa del Trabajo</t>
  </si>
  <si>
    <t>PBJ</t>
  </si>
  <si>
    <t>Comisión Nacional de los Salarios Mínimos</t>
  </si>
  <si>
    <t>Desarrollo Agrario, Territorial y Urbano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</si>
  <si>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</si>
  <si>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</si>
  <si>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</si>
  <si>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</si>
  <si>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</si>
  <si>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</si>
  <si>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</si>
  <si>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</si>
  <si>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</si>
  <si>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</si>
  <si>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</si>
  <si>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  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</si>
  <si>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</si>
  <si>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</si>
  <si>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</si>
  <si>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</si>
  <si>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</si>
  <si>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</si>
  <si>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</si>
  <si>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</si>
  <si>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</si>
  <si>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</si>
  <si>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Agencia de Investigación Criminal</t>
  </si>
  <si>
    <t>SKC</t>
  </si>
  <si>
    <t>Instituto Nacional de Ciencias Penales</t>
  </si>
  <si>
    <t>Energía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</si>
  <si>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</si>
  <si>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</si>
  <si>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</si>
  <si>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</si>
  <si>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</si>
  <si>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</si>
  <si>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</si>
  <si>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</si>
  <si>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Instituto Nacional de Desarrollo Social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</si>
  <si>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</si>
  <si>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</si>
  <si>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</si>
  <si>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</si>
  <si>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</si>
  <si>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</si>
  <si>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</si>
  <si>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</si>
  <si>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</si>
  <si>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</si>
  <si>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</si>
  <si>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</si>
  <si>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</si>
  <si>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</si>
  <si>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</si>
  <si>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</si>
  <si>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</si>
  <si>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</si>
  <si>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W3N</t>
  </si>
  <si>
    <t>Fondo Nacional de Fomento al Turismo</t>
  </si>
  <si>
    <t>W3S</t>
  </si>
  <si>
    <t>Función Pública</t>
  </si>
  <si>
    <t>Tribunales Agrarios</t>
  </si>
  <si>
    <t>Consejería Jurídica del Ejecutivo Federal</t>
  </si>
  <si>
    <t>Consejo Nacional de Ciencia y Tecnología</t>
  </si>
  <si>
    <t>90A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</si>
  <si>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</si>
  <si>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</si>
  <si>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</si>
  <si>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</si>
  <si>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</si>
  <si>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</si>
  <si>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</si>
  <si>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</si>
  <si>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</si>
  <si>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</si>
  <si>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</si>
  <si>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</si>
  <si>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</si>
  <si>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</si>
  <si>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</si>
  <si>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</si>
  <si>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</si>
  <si>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</si>
  <si>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</si>
  <si>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</si>
  <si>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</si>
  <si>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</si>
  <si>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</si>
  <si>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</si>
  <si>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</si>
  <si>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</si>
  <si>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</si>
  <si>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</si>
  <si>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</si>
  <si>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</si>
  <si>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</si>
  <si>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</si>
  <si>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</si>
  <si>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</si>
  <si>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</si>
  <si>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</si>
  <si>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</si>
  <si>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</si>
  <si>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</si>
  <si>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</si>
  <si>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</si>
  <si>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</si>
  <si>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</si>
  <si>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</si>
  <si>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</si>
  <si>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</si>
  <si>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</si>
  <si>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</si>
  <si>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</si>
  <si>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</si>
  <si>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Comisión Nacional de Hidrocarburos</t>
  </si>
  <si>
    <t>Entidades no Sectorizadas</t>
  </si>
  <si>
    <t>AYB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</si>
  <si>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</si>
  <si>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</si>
  <si>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</si>
  <si>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</si>
  <si>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</si>
  <si>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</si>
  <si>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</si>
  <si>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</si>
  <si>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</si>
  <si>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</si>
  <si>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HHG</t>
  </si>
  <si>
    <t>Instituto Nacional de las Mujeres</t>
  </si>
  <si>
    <t>Cultura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</si>
  <si>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</si>
  <si>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</si>
  <si>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</si>
  <si>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</si>
  <si>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</si>
  <si>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</si>
  <si>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Centro de Capacitación Cinematográfica, A.C. 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</si>
  <si>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</si>
  <si>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</si>
  <si>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</si>
  <si>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</si>
  <si>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</si>
  <si>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</si>
  <si>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</si>
  <si>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</si>
  <si>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</si>
  <si>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</si>
  <si>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</si>
  <si>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Instituto Mexicano de Cinematografía </t>
  </si>
  <si>
    <t>MHL</t>
  </si>
  <si>
    <t>Televisión Metropolitana S.A. de C.V.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</si>
  <si>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</si>
  <si>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</si>
  <si>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</si>
  <si>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</si>
  <si>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</si>
  <si>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</si>
  <si>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</si>
  <si>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</si>
  <si>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</si>
  <si>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</si>
  <si>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</si>
  <si>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</si>
  <si>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</si>
  <si>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</si>
  <si>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</si>
  <si>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</si>
  <si>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</si>
  <si>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</si>
  <si>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</si>
  <si>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</si>
  <si>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</si>
  <si>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</si>
  <si>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</si>
  <si>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</si>
  <si>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</si>
  <si>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Otras Actividades</t>
  </si>
  <si>
    <t>P001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</si>
  <si>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</si>
  <si>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</si>
  <si>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</si>
  <si>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</si>
  <si>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</si>
  <si>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</si>
  <si>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</si>
  <si>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</si>
  <si>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</si>
  <si>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</si>
  <si>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</si>
  <si>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</si>
  <si>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</si>
  <si>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</si>
  <si>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</si>
  <si>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</si>
  <si>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</si>
  <si>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</si>
  <si>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</si>
  <si>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</si>
  <si>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</si>
  <si>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 y promover los Derechos Humanos y presentar sus resultados</t>
  </si>
  <si>
    <t>E002</t>
  </si>
  <si>
    <t>E003</t>
  </si>
  <si>
    <t>Atender asuntos relacionados con las personas migrantes</t>
  </si>
  <si>
    <t>E006</t>
  </si>
  <si>
    <t>E007</t>
  </si>
  <si>
    <t>Atender asuntos relacionados con personas reportadas como desaparecidas y no localizadas</t>
  </si>
  <si>
    <t>E008</t>
  </si>
  <si>
    <t>E011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</si>
  <si>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</si>
  <si>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</si>
  <si>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</si>
  <si>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</si>
  <si>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</si>
  <si>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E015</t>
  </si>
  <si>
    <t>E016</t>
  </si>
  <si>
    <t>Mantener relaciones de cooperación internacional con organismos afines nacionales e internacionales, realizar estudios y administrar el archivo institucional</t>
  </si>
  <si>
    <t>E017</t>
  </si>
  <si>
    <t>Ejecutar el programa de comunicación social</t>
  </si>
  <si>
    <t>E018</t>
  </si>
  <si>
    <t>Coordinar las publicaciones, realizar investigaciones, promover la formación académica y divulgación, así como ofrecer servicios bibliohemerográficos en materia de Derechos Humanos</t>
  </si>
  <si>
    <t>E022</t>
  </si>
  <si>
    <t>E023</t>
  </si>
  <si>
    <t>E024</t>
  </si>
  <si>
    <t>E026</t>
  </si>
  <si>
    <t>E032</t>
  </si>
  <si>
    <t>Atender asuntos relacionados con las y los jóvenes, las personas mayores y las familias</t>
  </si>
  <si>
    <t>E033</t>
  </si>
  <si>
    <t>E035</t>
  </si>
  <si>
    <t>P019</t>
  </si>
  <si>
    <t>Actividades de apoyo administrativo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</si>
  <si>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</si>
  <si>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</si>
  <si>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</si>
  <si>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</si>
  <si>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P003</t>
  </si>
  <si>
    <t>P004</t>
  </si>
  <si>
    <t>P005</t>
  </si>
  <si>
    <t>P006</t>
  </si>
  <si>
    <t>G004</t>
  </si>
  <si>
    <t>Regulación y Supervisión de los sectores Telecomunicaciones y Radiodifusión</t>
  </si>
  <si>
    <t>G007</t>
  </si>
  <si>
    <t>Regulación para el uso eficiente del espectro radioeléctrico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</si>
  <si>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</si>
  <si>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</si>
  <si>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Transparencia, Acceso a la Información y de Protección de Datos Personales</t>
  </si>
  <si>
    <t>E004</t>
  </si>
  <si>
    <t>Desempeño organizacional y modelo institucional orientado a resultados con enfoque de derechos humanos y perspectiva de género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</si>
  <si>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</si>
  <si>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</si>
  <si>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</si>
  <si>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</si>
  <si>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</si>
  <si>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Censo Agropecuario</t>
  </si>
  <si>
    <t>Censo de Población y Vivienda</t>
  </si>
  <si>
    <t>Impartición de Justicia Fiscal y Administrativa</t>
  </si>
  <si>
    <t>Coordinación y apoyo de las acciones a cargo del Consejo de Seguridad Nacional</t>
  </si>
  <si>
    <t>Asesoría, coordinación, difusión y apoyo técnico de las actividades del Presidente de la República</t>
  </si>
  <si>
    <t>Apoyo a las actividades de seguridad y logística para garantizar la integridad del Ejecutivo Federal</t>
  </si>
  <si>
    <t>Subsidios: Sectores Social y Privado o Entidades Federativas y Municipios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</si>
  <si>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</si>
  <si>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</si>
  <si>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</si>
  <si>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</si>
  <si>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Política y servicios migratorios</t>
  </si>
  <si>
    <t>E010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</si>
  <si>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</si>
  <si>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</si>
  <si>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</si>
  <si>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Servicios de protección, custodia, vigilancia y seguridad de personas, bienes e instalaciones</t>
  </si>
  <si>
    <t>Operativos para la prevención y disuasión del delito</t>
  </si>
  <si>
    <t>Administración del Sistema Federal Penitenciario</t>
  </si>
  <si>
    <t>Regulación de los servicios de seguridad privada para coadyuvar a la prevención del delito</t>
  </si>
  <si>
    <t>Conducción de la política interior</t>
  </si>
  <si>
    <t>Planeación demográfica del país</t>
  </si>
  <si>
    <t>P009</t>
  </si>
  <si>
    <t>Defensa jurídica de la Secretaría de Gobernación y compilación jurídica nacional y testamentaria ciudadana</t>
  </si>
  <si>
    <t>P014</t>
  </si>
  <si>
    <t>Coordinación con las instancias que integran el Sistema Nacional de Seguridad Pública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</si>
  <si>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</si>
  <si>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</si>
  <si>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</si>
  <si>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</si>
  <si>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Implementar las políticas, programas y acciones tendientes a garantizar la seguridad pública de la Nación y sus habitantes</t>
  </si>
  <si>
    <t>P022</t>
  </si>
  <si>
    <t>P023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</si>
  <si>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</si>
  <si>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</si>
  <si>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</si>
  <si>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</si>
  <si>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Plataforma México</t>
  </si>
  <si>
    <t>Compromisos de Gobierno Federal</t>
  </si>
  <si>
    <t>N001</t>
  </si>
  <si>
    <t>Coordinación del Sistema Nacional de Protección Civil</t>
  </si>
  <si>
    <t>Atención, protección, servicios y asistencia consulares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</si>
  <si>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</si>
  <si>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</si>
  <si>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</si>
  <si>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S265</t>
  </si>
  <si>
    <t>Programa de aseguramiento agropecuario</t>
  </si>
  <si>
    <t>U010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</si>
  <si>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</si>
  <si>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</si>
  <si>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</si>
  <si>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</si>
  <si>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</si>
  <si>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</si>
  <si>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</si>
  <si>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</si>
  <si>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</si>
  <si>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F001</t>
  </si>
  <si>
    <t>Garantías Líquidas</t>
  </si>
  <si>
    <t>F002</t>
  </si>
  <si>
    <t>F035</t>
  </si>
  <si>
    <t>Programa de Inclusión Financiera</t>
  </si>
  <si>
    <t>F036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</si>
  <si>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</si>
  <si>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</si>
  <si>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</si>
  <si>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</si>
  <si>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</si>
  <si>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</si>
  <si>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</si>
  <si>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</si>
  <si>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</si>
  <si>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</si>
  <si>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</si>
  <si>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</si>
  <si>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</si>
  <si>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</si>
  <si>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</si>
  <si>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</si>
  <si>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</si>
  <si>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</si>
  <si>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</si>
  <si>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</si>
  <si>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</si>
  <si>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</si>
  <si>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</si>
  <si>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</si>
  <si>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</si>
  <si>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A010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</si>
  <si>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</si>
  <si>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</si>
  <si>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</si>
  <si>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</si>
  <si>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</si>
  <si>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</si>
  <si>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</si>
  <si>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</si>
  <si>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</si>
  <si>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</si>
  <si>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</si>
  <si>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</si>
  <si>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</si>
  <si>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A023</t>
  </si>
  <si>
    <t>Salud y producción animal</t>
  </si>
  <si>
    <t>A900</t>
  </si>
  <si>
    <t>Programa de igualdad entre mujeres y hombres SDN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</si>
  <si>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</si>
  <si>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</si>
  <si>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</si>
  <si>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</si>
  <si>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</si>
  <si>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</si>
  <si>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U002</t>
  </si>
  <si>
    <t>U004</t>
  </si>
  <si>
    <t>U009</t>
  </si>
  <si>
    <t>Fomento de la Ganadería y Normalización de la Calidad de los Productos Pecuarios</t>
  </si>
  <si>
    <t>Desarrollo y aplicación de programas educativos en materia agropecuaria</t>
  </si>
  <si>
    <t>Desarrollo y Vinculación de la Investigación Científica y Tecnológica con el Sector</t>
  </si>
  <si>
    <t>Generación de Proyectos de Investigación</t>
  </si>
  <si>
    <t>Regulación, supervisión y aplicación de las políticas públicas en materia agropecuaria, acuícola y pesquera</t>
  </si>
  <si>
    <t>Diseño y Aplicación de la Política Agropecuaria</t>
  </si>
  <si>
    <t>U001</t>
  </si>
  <si>
    <t>Programa de subsidios al transporte ferroviario de pasajeros</t>
  </si>
  <si>
    <t>Estudios técnicos para la construcción, conservación y operación de infraestructura de comunicaciones y transportes</t>
  </si>
  <si>
    <t>Formación del personal de la marina mercante</t>
  </si>
  <si>
    <t>Operación de infraestructura marítimo-portuaria</t>
  </si>
  <si>
    <t>E009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</si>
  <si>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</si>
  <si>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</si>
  <si>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</si>
  <si>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</si>
  <si>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</si>
  <si>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</si>
  <si>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</si>
  <si>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</si>
  <si>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</si>
  <si>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</si>
  <si>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</si>
  <si>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</si>
  <si>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G008</t>
  </si>
  <si>
    <t>Derecho de Vía</t>
  </si>
  <si>
    <t>K003</t>
  </si>
  <si>
    <t>Proyectos de construcción de carreteras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</si>
  <si>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</si>
  <si>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</si>
  <si>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</si>
  <si>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</si>
  <si>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</si>
  <si>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</si>
  <si>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</si>
  <si>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</si>
  <si>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</si>
  <si>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</si>
  <si>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</si>
  <si>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</si>
  <si>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</si>
  <si>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K041</t>
  </si>
  <si>
    <t>K048</t>
  </si>
  <si>
    <t>Servicios relacionados para la liberación del derecho de vía</t>
  </si>
  <si>
    <t>Definición, conducción y supervisión de la política de comunicaciones y transportes</t>
  </si>
  <si>
    <t>S151</t>
  </si>
  <si>
    <t>Programa para el Desarrollo de la Industria de Software (PROSOFT) y la Innovación</t>
  </si>
  <si>
    <t>S220</t>
  </si>
  <si>
    <t>Programa para la Productividad y Competitividad Industrial</t>
  </si>
  <si>
    <t>B002</t>
  </si>
  <si>
    <t>Generación y difusión de información para el consumidor  </t>
  </si>
  <si>
    <t>E005</t>
  </si>
  <si>
    <t>Desarrollo tecnológico y prestación de servicios metrológicos para la competitividad </t>
  </si>
  <si>
    <t>Producción de información geológica del territorio nacional</t>
  </si>
  <si>
    <t>F003</t>
  </si>
  <si>
    <t>Promoción del comercio exterior y atracción de inversión extranjera directa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</si>
  <si>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</si>
  <si>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</si>
  <si>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</si>
  <si>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</si>
  <si>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P008</t>
  </si>
  <si>
    <t>Instrumentación de políticas de fomento para los emprendedores y las micro, pequeñas y medianas empresas</t>
  </si>
  <si>
    <t>P010</t>
  </si>
  <si>
    <t>Fortalecimiento de la competitividad y transparencia del marco regulatorio que aplica a los particulares</t>
  </si>
  <si>
    <t>S072</t>
  </si>
  <si>
    <t>S221</t>
  </si>
  <si>
    <t>Escuelas de Tiempo Completo</t>
  </si>
  <si>
    <t>S243</t>
  </si>
  <si>
    <t>S247</t>
  </si>
  <si>
    <t>Programa para el Desarrollo Profesional Docente</t>
  </si>
  <si>
    <t>S269</t>
  </si>
  <si>
    <t>Programa de Cultura Física y Deporte</t>
  </si>
  <si>
    <t>S270</t>
  </si>
  <si>
    <t>Programa Nacional de Inglés</t>
  </si>
  <si>
    <t>S271</t>
  </si>
  <si>
    <t>Programa Nacional de Convivencia Escolar</t>
  </si>
  <si>
    <t>U006</t>
  </si>
  <si>
    <t>Subsidios para organismos descentralizados estatales</t>
  </si>
  <si>
    <t>U080</t>
  </si>
  <si>
    <t>Apoyos a centros y organizaciones de educación</t>
  </si>
  <si>
    <t>B003</t>
  </si>
  <si>
    <t>Producción y distribución de libros y materiales educativos</t>
  </si>
  <si>
    <t>Evaluaciones de la calidad de la educación</t>
  </si>
  <si>
    <t>Formación y certificación para el trabajo</t>
  </si>
  <si>
    <t>Servicios de Educación Media Superior</t>
  </si>
  <si>
    <t>Programa de Formación de Recursos Humanos basada en Competencias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</si>
  <si>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</si>
  <si>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</si>
  <si>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</si>
  <si>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</si>
  <si>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</si>
  <si>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</si>
  <si>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</si>
  <si>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</si>
  <si>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</si>
  <si>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</si>
  <si>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</si>
  <si>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</si>
  <si>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</si>
  <si>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E064</t>
  </si>
  <si>
    <t>Educación para Adultos (INEA)</t>
  </si>
  <si>
    <t>E066</t>
  </si>
  <si>
    <t>Educación Inicial y Básica Comunitaria</t>
  </si>
  <si>
    <t>E067</t>
  </si>
  <si>
    <t>Sistema de Información y Gestión Educativa</t>
  </si>
  <si>
    <t>Normar los servicios educativos</t>
  </si>
  <si>
    <t>K009</t>
  </si>
  <si>
    <t>Proyectos de infraestructura social del sector educativo</t>
  </si>
  <si>
    <t>Diseño de la Política Educativa</t>
  </si>
  <si>
    <t>S174</t>
  </si>
  <si>
    <t>S200</t>
  </si>
  <si>
    <t>Fortalecimiento a la atención médica</t>
  </si>
  <si>
    <t>S201</t>
  </si>
  <si>
    <t>Seguro Médico Siglo XXI</t>
  </si>
  <si>
    <t>S202</t>
  </si>
  <si>
    <t>Calidad en la Atención Médica</t>
  </si>
  <si>
    <t>U005</t>
  </si>
  <si>
    <t>Seguro Popular</t>
  </si>
  <si>
    <t>U008</t>
  </si>
  <si>
    <t>Prevención y Control de Sobrepeso, Obesidad y Diabetes</t>
  </si>
  <si>
    <t>Vigilancia epidemiológica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</si>
  <si>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</si>
  <si>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</si>
  <si>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</si>
  <si>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</si>
  <si>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E036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</si>
  <si>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</si>
  <si>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</si>
  <si>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</si>
  <si>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</si>
  <si>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</si>
  <si>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</si>
  <si>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</si>
  <si>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</si>
  <si>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</si>
  <si>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</si>
  <si>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</si>
  <si>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</si>
  <si>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</si>
  <si>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</si>
  <si>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</si>
  <si>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</si>
  <si>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</si>
  <si>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A006</t>
  </si>
  <si>
    <t>Sistema Educativo naval y programa de becas</t>
  </si>
  <si>
    <t>A007</t>
  </si>
  <si>
    <t>Administración y fomento de los servicios de salud</t>
  </si>
  <si>
    <t>Administración y Operación de Capitanías de Puerto y Asuntos Marítimos</t>
  </si>
  <si>
    <t>K012</t>
  </si>
  <si>
    <t>Proyectos de infraestructura social de asistencia y seguridad social</t>
  </si>
  <si>
    <t>S043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</si>
  <si>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</si>
  <si>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</si>
  <si>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</si>
  <si>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</si>
  <si>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</si>
  <si>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Conciliación entre empleadores y sindicatos</t>
  </si>
  <si>
    <t>Registro de agrupaciones sindicales</t>
  </si>
  <si>
    <t>Instrumentación de la política laboral</t>
  </si>
  <si>
    <t>Evaluación del Salario Mínimo</t>
  </si>
  <si>
    <t>S177</t>
  </si>
  <si>
    <t>S213</t>
  </si>
  <si>
    <t>S273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</si>
  <si>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</si>
  <si>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</si>
  <si>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</si>
  <si>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</si>
  <si>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</si>
  <si>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</si>
  <si>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</si>
  <si>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</si>
  <si>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</si>
  <si>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</si>
  <si>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W001</t>
  </si>
  <si>
    <t>Operaciones ajenas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</si>
  <si>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</si>
  <si>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</si>
  <si>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</si>
  <si>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</si>
  <si>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</si>
  <si>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</si>
  <si>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</si>
  <si>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</si>
  <si>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</si>
  <si>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</si>
  <si>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</si>
  <si>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</si>
  <si>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</si>
  <si>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</si>
  <si>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Regulación Ambiental</t>
  </si>
  <si>
    <t>Inspección y Vigilancia del Medio Ambiente y Recursos Naturales</t>
  </si>
  <si>
    <t>G010</t>
  </si>
  <si>
    <t>Gestión integral y sustentable del agua</t>
  </si>
  <si>
    <t>G013</t>
  </si>
  <si>
    <t>Sistema Nacional de Áreas Naturales Protegidas</t>
  </si>
  <si>
    <t>G026</t>
  </si>
  <si>
    <t>Programas de Calidad del Aire y Verificación Vehicular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</si>
  <si>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</si>
  <si>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</si>
  <si>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</si>
  <si>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</si>
  <si>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</si>
  <si>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</si>
  <si>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</si>
  <si>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</si>
  <si>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</si>
  <si>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</si>
  <si>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K141</t>
  </si>
  <si>
    <t>Infraestructura para la modernización y rehabilitación de riego y temporal tecnificado</t>
  </si>
  <si>
    <t>Conducción de las políticas hídricas</t>
  </si>
  <si>
    <t>Planeación, Dirección y Evaluación Ambiental</t>
  </si>
  <si>
    <t>R015</t>
  </si>
  <si>
    <t>Atención de emergencias y desastres naturales</t>
  </si>
  <si>
    <t>Investigar y perseguir los delitos del orden federal</t>
  </si>
  <si>
    <t>Investigar y perseguir los delitos relativos a la Delincuencia Organizada</t>
  </si>
  <si>
    <t>Solucionar y promover las controversias en materia penal federal mediante la aplicación de mecanismos alternativos</t>
  </si>
  <si>
    <t>Investigar y perseguir los delitos federales de carácter especial</t>
  </si>
  <si>
    <t>Investigar, perseguir y prevenir delitos del orden electoral</t>
  </si>
  <si>
    <t>Supervisar y vigilar la aplicación del marco legal en la investigación y persecución del delito del orden federal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</si>
  <si>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</si>
  <si>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</si>
  <si>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</si>
  <si>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</si>
  <si>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</si>
  <si>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</si>
  <si>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Gestión, promoción, supervisión y evaluación del aprovechamiento sustentable de la energía</t>
  </si>
  <si>
    <t>Fondos de Diversificación Energética</t>
  </si>
  <si>
    <t>S017</t>
  </si>
  <si>
    <t>Programa de Fomento a la Economía Social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</si>
  <si>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</si>
  <si>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</si>
  <si>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</si>
  <si>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</si>
  <si>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S057</t>
  </si>
  <si>
    <t>Programas del Fondo Nacional de Fomento a las Artesanías (FONART)</t>
  </si>
  <si>
    <t>S155</t>
  </si>
  <si>
    <t>Programa de Apoyo a las Instancias de Mujeres en las Entidades Federativas (PAIMEF)</t>
  </si>
  <si>
    <t>S176</t>
  </si>
  <si>
    <t>S241</t>
  </si>
  <si>
    <t>Seguro de vida para jefas de familia</t>
  </si>
  <si>
    <t>B004</t>
  </si>
  <si>
    <t>Adquisición de leche nacional</t>
  </si>
  <si>
    <t>Servicios a grupos con necesidades especiales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</si>
  <si>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</si>
  <si>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</si>
  <si>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</si>
  <si>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</si>
  <si>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Programa de Calidad y Atención Integral al Turismo</t>
  </si>
  <si>
    <t>Conservación y mantenimiento a los CIP's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</si>
  <si>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</si>
  <si>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</si>
  <si>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</si>
  <si>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      </t>
  </si>
  <si>
    <t>Planeación y conducción de la política de turismo</t>
  </si>
  <si>
    <t>Impulso a la competitividad del sector turismo</t>
  </si>
  <si>
    <t>O002</t>
  </si>
  <si>
    <t>Fiscalización a la gestión pública</t>
  </si>
  <si>
    <t>O003</t>
  </si>
  <si>
    <t>Integración de las estructuras profesionales del gobierno</t>
  </si>
  <si>
    <t>O005</t>
  </si>
  <si>
    <t>O006</t>
  </si>
  <si>
    <t>Inhibición y sanción de las prácticas de corrupción</t>
  </si>
  <si>
    <t>O008</t>
  </si>
  <si>
    <t>Resolución de asuntos relativos a conflictos y controversias por la posesión y usufructo de la tierra</t>
  </si>
  <si>
    <t>Resolución de juicios agrarios dotatorios de tierras y los recursos de revisión</t>
  </si>
  <si>
    <t>S190</t>
  </si>
  <si>
    <t>Becas de posgrado y apoyos a la calidad</t>
  </si>
  <si>
    <t>S191</t>
  </si>
  <si>
    <t>Sistema Nacional de Investigadores</t>
  </si>
  <si>
    <t>S192</t>
  </si>
  <si>
    <t>Fortalecimiento sectorial de las capacidades científicas, tecnológicas y de innovación</t>
  </si>
  <si>
    <t>Investigación científica, desarrollo e innovación</t>
  </si>
  <si>
    <t>Apoyos para actividades científicas, tecnológicas y de innovación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</si>
  <si>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</si>
  <si>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</si>
  <si>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</si>
  <si>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</si>
  <si>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</si>
  <si>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</si>
  <si>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S178</t>
  </si>
  <si>
    <t>Programa de Apoyo a la Educación Indígena</t>
  </si>
  <si>
    <t>S179</t>
  </si>
  <si>
    <t>Programa de Infraestructura Indígena</t>
  </si>
  <si>
    <t>S249</t>
  </si>
  <si>
    <t>U011</t>
  </si>
  <si>
    <t>Programa de Derechos Indígenas</t>
  </si>
  <si>
    <t>Recopilación y producción de material informativo (Notimex)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</si>
  <si>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</si>
  <si>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</si>
  <si>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</si>
  <si>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</si>
  <si>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</si>
  <si>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</si>
  <si>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</si>
  <si>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</si>
  <si>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</si>
  <si>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</si>
  <si>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</si>
  <si>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</si>
  <si>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</si>
  <si>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Educación y cultura indígena</t>
  </si>
  <si>
    <t>S038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</si>
  <si>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</si>
  <si>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</si>
  <si>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</si>
  <si>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</si>
  <si>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</si>
  <si>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</si>
  <si>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</si>
  <si>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</si>
  <si>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</si>
  <si>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</si>
  <si>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</si>
  <si>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</si>
  <si>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</si>
  <si>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</si>
  <si>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</si>
  <si>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</si>
  <si>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</si>
  <si>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</si>
  <si>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</si>
  <si>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</si>
  <si>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</si>
  <si>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</si>
  <si>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</si>
  <si>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</si>
  <si>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</si>
  <si>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</si>
  <si>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</si>
  <si>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</si>
  <si>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</si>
  <si>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</si>
  <si>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</si>
  <si>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</si>
  <si>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</si>
  <si>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</si>
  <si>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</si>
  <si>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</si>
  <si>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</si>
  <si>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U019</t>
  </si>
  <si>
    <t>Fondo Regional</t>
  </si>
  <si>
    <t>U022</t>
  </si>
  <si>
    <t>U057</t>
  </si>
  <si>
    <t>Fondo Metropolitano</t>
  </si>
  <si>
    <t>U075</t>
  </si>
  <si>
    <t>Fondo para la Accesibilidad en el Transporte Público para las Personas con Discapacidad</t>
  </si>
  <si>
    <t>U093</t>
  </si>
  <si>
    <t>Fondo para entidades federativas y municipios productores de hidrocarburos</t>
  </si>
  <si>
    <t>U116</t>
  </si>
  <si>
    <t>Provisión para la Armonización Contable</t>
  </si>
  <si>
    <t>U129</t>
  </si>
  <si>
    <t>Subsidios a las Tarifas Eléctricas</t>
  </si>
  <si>
    <t>Situaciones laborales supervenientes</t>
  </si>
  <si>
    <t>R004</t>
  </si>
  <si>
    <t>Fondo de Ahorro Capitalizable (FONAC)</t>
  </si>
  <si>
    <t>CONACYT</t>
  </si>
  <si>
    <t>Fiscalización</t>
  </si>
  <si>
    <t>R080</t>
  </si>
  <si>
    <t>FEIEF</t>
  </si>
  <si>
    <t>R081</t>
  </si>
  <si>
    <t>FEIP</t>
  </si>
  <si>
    <t>R125</t>
  </si>
  <si>
    <t>Fondo de Desastres Naturales (FONDEN)</t>
  </si>
  <si>
    <t>N002</t>
  </si>
  <si>
    <t>Fondo de Prevención de Desastres Naturales (FOPREDEN)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</si>
  <si>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</si>
  <si>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</si>
  <si>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</si>
  <si>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</si>
  <si>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Becas para la población atendida por el sector educativo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</si>
  <si>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</si>
  <si>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</si>
  <si>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</si>
  <si>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</si>
  <si>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</si>
  <si>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</si>
  <si>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</si>
  <si>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</si>
  <si>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</si>
  <si>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</si>
  <si>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</si>
  <si>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</si>
  <si>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</si>
  <si>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</si>
  <si>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</si>
  <si>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</si>
  <si>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</si>
  <si>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</si>
  <si>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</si>
  <si>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</si>
  <si>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</si>
  <si>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</si>
  <si>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</si>
  <si>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</si>
  <si>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</si>
  <si>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</si>
  <si>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</si>
  <si>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</si>
  <si>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</si>
  <si>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</si>
  <si>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</si>
  <si>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</si>
  <si>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</si>
  <si>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</si>
  <si>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</si>
  <si>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</si>
  <si>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K029</t>
  </si>
  <si>
    <t>Programas de adquisiciones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</si>
  <si>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</si>
  <si>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</si>
  <si>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</si>
  <si>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</si>
  <si>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</si>
  <si>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</si>
  <si>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</si>
  <si>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</si>
  <si>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</si>
  <si>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</si>
  <si>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</si>
  <si>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</si>
  <si>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</si>
  <si>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</si>
  <si>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K011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</si>
  <si>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</si>
  <si>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</si>
  <si>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</si>
  <si>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</si>
  <si>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</si>
  <si>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</si>
  <si>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</si>
  <si>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</si>
  <si>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</si>
  <si>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</si>
  <si>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</si>
  <si>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</si>
  <si>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</si>
  <si>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</si>
  <si>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</si>
  <si>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</si>
  <si>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</si>
  <si>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</si>
  <si>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</si>
  <si>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</si>
  <si>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</si>
  <si>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</si>
  <si>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Servicios de perforación, terminación, reparación, así como actividades y servicios relacionados a pozos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</si>
  <si>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</si>
  <si>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</si>
  <si>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</si>
  <si>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</si>
  <si>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</si>
  <si>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</si>
  <si>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Aportaciones para pago de pensiones y jubilaciones</t>
  </si>
  <si>
    <t>E561</t>
  </si>
  <si>
    <t>Operación y mantenimiento de las centrales generadoras de energía eléctrica</t>
  </si>
  <si>
    <t>E562</t>
  </si>
  <si>
    <t>Operación, mantenimiento y recarga de la Nucleoeléctrica Laguna Verde 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</si>
  <si>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</si>
  <si>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</si>
  <si>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</si>
  <si>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</si>
  <si>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</si>
  <si>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</si>
  <si>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</si>
  <si>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</si>
  <si>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</si>
  <si>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</si>
  <si>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E585</t>
  </si>
  <si>
    <t>Funciones en relación con Estrategias de Negocios Comerciales, así como potenciales nuevos negocios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</si>
  <si>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</si>
  <si>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</si>
  <si>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</si>
  <si>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</si>
  <si>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</si>
  <si>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</si>
  <si>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</si>
  <si>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Coordinación de las funciones y recursos para la infraestructura eléctrica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</si>
  <si>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</si>
  <si>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</si>
  <si>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</si>
  <si>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</si>
  <si>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</si>
  <si>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</si>
  <si>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</si>
  <si>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</si>
  <si>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</si>
  <si>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</si>
  <si>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</si>
  <si>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</si>
  <si>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</si>
  <si>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</si>
  <si>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</si>
  <si>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</si>
  <si>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</si>
  <si>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</si>
  <si>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</si>
  <si>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</si>
  <si>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</si>
  <si>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</si>
  <si>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</si>
  <si>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</si>
  <si>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</si>
  <si>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</si>
  <si>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</si>
  <si>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</si>
  <si>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</si>
  <si>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</si>
  <si>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</si>
  <si>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</si>
  <si>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</si>
  <si>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</si>
  <si>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Comisión Nacional de Búsqueda de Personas</t>
  </si>
  <si>
    <t>P026</t>
  </si>
  <si>
    <t>Determinación, ejecución y seguimiento a las acciones de búsqueda de Personas Desaparecidas y No Localizadas</t>
  </si>
  <si>
    <t>U079</t>
  </si>
  <si>
    <t>Expansión de la Educación Media Superior y Superior</t>
  </si>
  <si>
    <t>U084</t>
  </si>
  <si>
    <t>R066</t>
  </si>
  <si>
    <t>Programa de Separación Laboral </t>
  </si>
  <si>
    <t>Compra de acciones o inversiones diversas para Pemex</t>
  </si>
  <si>
    <t>H. Cámara de Diputados</t>
  </si>
  <si>
    <t>Auditoría Superior de la Federación</t>
  </si>
  <si>
    <t>H. Cámara de Senadores</t>
  </si>
  <si>
    <t>Suprema Corte de Justicia de la Nación</t>
  </si>
  <si>
    <t>Consejo de la Judicatura Federal</t>
  </si>
  <si>
    <t>Sala Superior</t>
  </si>
  <si>
    <t>Salas Regionales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</si>
  <si>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</si>
  <si>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</si>
  <si>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</si>
  <si>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</si>
  <si>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</si>
  <si>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</si>
  <si>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Contraloría General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</si>
  <si>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</si>
  <si>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</si>
  <si>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</si>
  <si>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</si>
  <si>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</si>
  <si>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</si>
  <si>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</si>
  <si>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</si>
  <si>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</si>
  <si>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</si>
  <si>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</si>
  <si>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</si>
  <si>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</si>
  <si>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</si>
  <si>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</si>
  <si>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</si>
  <si>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</si>
  <si>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</si>
  <si>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</si>
  <si>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</si>
  <si>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</si>
  <si>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Comunicación</t>
  </si>
  <si>
    <t>Centro Nacional de Derechos Humanos</t>
  </si>
  <si>
    <t>Dirección General de Quejas, Orientación y Transparencia</t>
  </si>
  <si>
    <t>Dirección General de Planeación y Análisis</t>
  </si>
  <si>
    <t>Oficialía Mayor</t>
  </si>
  <si>
    <t>Órgano Interno de Control</t>
  </si>
  <si>
    <t>Coordinación General de Seguimiento de Recomendaciones y Asuntos Jurídicos</t>
  </si>
  <si>
    <t>Quinta Visitaduría General</t>
  </si>
  <si>
    <t>Sexta Visitaduría General</t>
  </si>
  <si>
    <t>Dirección Ejecutiva del Mecanismo Nacional de Prevención de la Tortura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</si>
  <si>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</si>
  <si>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</si>
  <si>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</si>
  <si>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</si>
  <si>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</si>
  <si>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Unidad de Administración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</si>
  <si>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</si>
  <si>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</si>
  <si>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</si>
  <si>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</si>
  <si>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</si>
  <si>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</si>
  <si>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</si>
  <si>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</si>
  <si>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</si>
  <si>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</si>
  <si>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</si>
  <si>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</si>
  <si>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</si>
  <si>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</si>
  <si>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</si>
  <si>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</si>
  <si>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Dirección General de Administración</t>
  </si>
  <si>
    <t>Contraloría Interna</t>
  </si>
  <si>
    <t>Instituto Nacional de Estadística y Geografía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</si>
  <si>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</si>
  <si>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</si>
  <si>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</si>
  <si>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</si>
  <si>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</si>
  <si>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</si>
  <si>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</si>
  <si>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</si>
  <si>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</si>
  <si>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</si>
  <si>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</si>
  <si>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</si>
  <si>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</si>
  <si>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</si>
  <si>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</si>
  <si>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Segunda Sala Regional del Noreste, con sede en San Pedro Garza García, Nuevo León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</si>
  <si>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</si>
  <si>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</si>
  <si>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</si>
  <si>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 Oriente, con sede en el municipio de San Andrés Cholula, Estado de Puebla</t>
  </si>
  <si>
    <t>Tercera Sala Especializada en Materia de Comercio Exterior y Quinta Sala Auxiliar, con Sede en la Cd. de Xalapa, Edo.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</si>
  <si>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</si>
  <si>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</si>
  <si>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</si>
  <si>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</si>
  <si>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</si>
  <si>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</si>
  <si>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Sala Regional de Tabasco, con sede en la Ciudad de Villahermosa, Estado de Tabasco</t>
  </si>
  <si>
    <t> Sala Regional de Tlaxcala, con sede en el Municipio de Apetatitlán de Antonio Carvajal, Estado de Tlaxcala</t>
  </si>
  <si>
    <t>Sala Regional Sur del Estado de México, con sede en la Ciudad de Toluca, Estado de México</t>
  </si>
  <si>
    <t>Segunda Sala Especializada en Materia de Comercio Exterior, con sede en el Municipio de San Pedro Garza García, en el Estado de Nuevo León</t>
  </si>
  <si>
    <t>Sala Regional del Golfo, con sede en Jalapa, Ver.</t>
  </si>
  <si>
    <t>Sala Regional del Centro I, con sede en Aguascalientes, Ags.</t>
  </si>
  <si>
    <t>Primera Sala Regional del Noroeste III, con sede en la Ciudad de Culiacán, Estado de Sinaloa</t>
  </si>
  <si>
    <t>Segunda Sala Regional del Norte Centro II, con sede en Torreón, Coah.</t>
  </si>
  <si>
    <t>Sala Regional de Chiapas, con sede en la Ciudad de Tuxtla Gutiérrez, Estado de Chiapas</t>
  </si>
  <si>
    <t>Sala Regional del Caribe, con sede en Cancún, Quintana Roo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</si>
  <si>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</si>
  <si>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</si>
  <si>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</si>
  <si>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 y Presupuesto</t>
  </si>
  <si>
    <t>Dirección General de Recursos Materiales y Servicios Generales</t>
  </si>
  <si>
    <t>Secretaría Particular del Presidente</t>
  </si>
  <si>
    <t>Coordinación General de Comunicación Social y Vocería del Gobierno de la República</t>
  </si>
  <si>
    <t>Secretaría Técnica del Gabinete</t>
  </si>
  <si>
    <t>Coordinación de Asesores del Presidente</t>
  </si>
  <si>
    <t xml:space="preserve">Jefatura de la Oficina de la Presidencia </t>
  </si>
  <si>
    <t>Secretaría Técnica del Consejo de Seguridad Nacional</t>
  </si>
  <si>
    <t>Coordinación de Estrategia Digital Nacional</t>
  </si>
  <si>
    <t>Coordinación de Crónica Presidencial</t>
  </si>
  <si>
    <t>Coordinación de Ciencia, Tecnología e Innovación</t>
  </si>
  <si>
    <t>Subjefatura de la Oficina de la Presidencia</t>
  </si>
  <si>
    <t>Coordinación General de Política y Gobierno</t>
  </si>
  <si>
    <t>Coordinación de Enlace Institucional</t>
  </si>
  <si>
    <t>Estado Mayor Presidencial</t>
  </si>
  <si>
    <t>Coordinación General de Transportes Aéreos Presidenciales</t>
  </si>
  <si>
    <t>Secretaría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</si>
  <si>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</si>
  <si>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</si>
  <si>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</si>
  <si>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</si>
  <si>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</si>
  <si>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</si>
  <si>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</si>
  <si>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</si>
  <si>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</si>
  <si>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</si>
  <si>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</si>
  <si>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</si>
  <si>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</si>
  <si>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</si>
  <si>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Delegaciones</t>
  </si>
  <si>
    <t>Dirección General de Seguridad Privada</t>
  </si>
  <si>
    <t>Dirección General de Política y Desarrollo Penitenciario</t>
  </si>
  <si>
    <t>Dirección General de Servicios</t>
  </si>
  <si>
    <t>Dirección General de Normatividad de Comunicación</t>
  </si>
  <si>
    <t>Dirección General de Tecnologías de la Información y Comunicaciones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</si>
  <si>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</si>
  <si>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</si>
  <si>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</si>
  <si>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</si>
  <si>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</si>
  <si>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</si>
  <si>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</si>
  <si>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General de Asuntos Jurídicos</t>
  </si>
  <si>
    <t>Subsecretaría para América del Norte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</si>
  <si>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</si>
  <si>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</si>
  <si>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</si>
  <si>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</si>
  <si>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</si>
  <si>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</si>
  <si>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</si>
  <si>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</si>
  <si>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</si>
  <si>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</si>
  <si>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para África y Medio Oriente</t>
  </si>
  <si>
    <t>Dirección General del Servicio Exterior y de Recursos Humanos</t>
  </si>
  <si>
    <t>Dirección General de Programación, Organización y Presupuesto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</si>
  <si>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</si>
  <si>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</si>
  <si>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</si>
  <si>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</si>
  <si>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</si>
  <si>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</si>
  <si>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</si>
  <si>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</si>
  <si>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</si>
  <si>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</si>
  <si>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</si>
  <si>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</si>
  <si>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</si>
  <si>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</si>
  <si>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</si>
  <si>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</si>
  <si>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</si>
  <si>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</si>
  <si>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</si>
  <si>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</si>
  <si>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</si>
  <si>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</si>
  <si>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</si>
  <si>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</si>
  <si>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</si>
  <si>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</si>
  <si>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</si>
  <si>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</si>
  <si>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</si>
  <si>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</si>
  <si>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</si>
  <si>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</si>
  <si>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</si>
  <si>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</si>
  <si>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</si>
  <si>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</si>
  <si>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</si>
  <si>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</si>
  <si>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Control y Continuidad Operativa</t>
  </si>
  <si>
    <t>Subtesorería de Vigilancia de Recursos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</si>
  <si>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</si>
  <si>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</si>
  <si>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</si>
  <si>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</si>
  <si>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</si>
  <si>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</si>
  <si>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</si>
  <si>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</si>
  <si>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</si>
  <si>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</si>
  <si>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</si>
  <si>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</si>
  <si>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</si>
  <si>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</si>
  <si>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</si>
  <si>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</si>
  <si>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</si>
  <si>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</si>
  <si>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</si>
  <si>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</si>
  <si>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</si>
  <si>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</si>
  <si>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</si>
  <si>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</si>
  <si>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</si>
  <si>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</si>
  <si>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</si>
  <si>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Fiscalía General de Justicia Militar</t>
  </si>
  <si>
    <t>Dirección General de Derechos Humanos</t>
  </si>
  <si>
    <t>Dirección General de Informática</t>
  </si>
  <si>
    <t>Dirección General de Intendencia</t>
  </si>
  <si>
    <t>Abogado General</t>
  </si>
  <si>
    <t>Coordinación General de Enlace Sectorial</t>
  </si>
  <si>
    <t>Coordinación General de Delegaciones</t>
  </si>
  <si>
    <t>Coordinación General de Ganadería</t>
  </si>
  <si>
    <t>Delegación en Aguascalientes</t>
  </si>
  <si>
    <t>Delegación en Baja California</t>
  </si>
  <si>
    <t>Delegación en Baja California Sur</t>
  </si>
  <si>
    <t>Delegación en Campeche</t>
  </si>
  <si>
    <t>Delegación en Coahuila</t>
  </si>
  <si>
    <t>Delegación en Colima</t>
  </si>
  <si>
    <t>Delegación en Chiapas</t>
  </si>
  <si>
    <t>Delegación en Chihuahua</t>
  </si>
  <si>
    <t>Delegación en la Ciudad de México</t>
  </si>
  <si>
    <t>Delegación en Durango</t>
  </si>
  <si>
    <t>Delegación en Guanajuato</t>
  </si>
  <si>
    <t>Delegación en Guerrero</t>
  </si>
  <si>
    <t>Delegación en Hidalgo</t>
  </si>
  <si>
    <t>Delegación en Jalisco</t>
  </si>
  <si>
    <t>Delegación en el Estado de México</t>
  </si>
  <si>
    <t>Delegación en Michoacán</t>
  </si>
  <si>
    <t>Delegación en Morelos</t>
  </si>
  <si>
    <t>Delegación en Nayarit</t>
  </si>
  <si>
    <t>Delegación en Nuevo León</t>
  </si>
  <si>
    <t>Delegación en Oaxaca</t>
  </si>
  <si>
    <t>Delegación en Puebla</t>
  </si>
  <si>
    <t>Delegación en Querétaro</t>
  </si>
  <si>
    <t>Delegación en Quintana Roo</t>
  </si>
  <si>
    <t>Delegación en San Luis Potosí</t>
  </si>
  <si>
    <t>Delegación en Sinaloa</t>
  </si>
  <si>
    <t>Delegación en Sonora</t>
  </si>
  <si>
    <t>Delegación en Tabasco</t>
  </si>
  <si>
    <t>Delegación en Tamaulipas</t>
  </si>
  <si>
    <t>Delegación en Tlaxcala</t>
  </si>
  <si>
    <t>Delegación en Veracruz</t>
  </si>
  <si>
    <t>Delegación en Yucatán</t>
  </si>
  <si>
    <t>Delegación en Zacatecas</t>
  </si>
  <si>
    <t>Delegación en la Región Lagunera</t>
  </si>
  <si>
    <t>Subsecretaría de Alimentación y Competitividad</t>
  </si>
  <si>
    <t>Dirección General de Administración de Riesgos</t>
  </si>
  <si>
    <t>Dirección General de Logística y Alimentación</t>
  </si>
  <si>
    <t>Dirección General de Normalización Agroalimentaria</t>
  </si>
  <si>
    <t>Dirección General de Zonas Tropicales</t>
  </si>
  <si>
    <t>Subsecretaría de Agricultura</t>
  </si>
  <si>
    <t>Dirección General de Fomento a la Agricultura</t>
  </si>
  <si>
    <t>Dirección General de Productividad y Desarrollo Tecnológico</t>
  </si>
  <si>
    <t>Dirección General de Fibras Naturales y Biocombustibles</t>
  </si>
  <si>
    <t>Dirección General de Operación y Explotación de Padrones</t>
  </si>
  <si>
    <t>Subsecretaría de Desarrollo Rural</t>
  </si>
  <si>
    <t>Dirección General de Producción Rural Sustentable en Zonas Prioritarias</t>
  </si>
  <si>
    <t>Dirección General de Desarrollo Territorial y Organización Rural</t>
  </si>
  <si>
    <t>Dirección General de Atención al Cambio Climático en el Sector Agropecuario</t>
  </si>
  <si>
    <t>Dirección General de Desarrollo de Capacidades y Extensionismo Rural</t>
  </si>
  <si>
    <t>Dirección General de Programación, Presupuesto y Finanzas</t>
  </si>
  <si>
    <t>Dirección General de Administración y Desarrollo de Recursos Humanos</t>
  </si>
  <si>
    <t>Dirección General de Recursos Materiales, Inmuebles y Servicios</t>
  </si>
  <si>
    <t>Dirección General de Planeación y Evaluación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</si>
  <si>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</si>
  <si>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</si>
  <si>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</si>
  <si>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</si>
  <si>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</si>
  <si>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</si>
  <si>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</si>
  <si>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</si>
  <si>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</si>
  <si>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Aeronáutica Civil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</si>
  <si>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</si>
  <si>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</si>
  <si>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</si>
  <si>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</si>
  <si>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</si>
  <si>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</si>
  <si>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</si>
  <si>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</si>
  <si>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</si>
  <si>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</si>
  <si>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</si>
  <si>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</si>
  <si>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</si>
  <si>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</si>
  <si>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</si>
  <si>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</si>
  <si>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</si>
  <si>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</si>
  <si>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</si>
  <si>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</si>
  <si>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</si>
  <si>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</si>
  <si>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</si>
  <si>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</si>
  <si>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</si>
  <si>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</si>
  <si>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</si>
  <si>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</si>
  <si>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</si>
  <si>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</si>
  <si>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</si>
  <si>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</si>
  <si>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</si>
  <si>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</si>
  <si>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</si>
  <si>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</si>
  <si>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</si>
  <si>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</si>
  <si>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</si>
  <si>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</si>
  <si>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</si>
  <si>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</si>
  <si>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</si>
  <si>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</si>
  <si>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</si>
  <si>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Coordinación General del Programa Nacional de Financiamiento al Microempresario</t>
  </si>
  <si>
    <t>Dirección General de Vinculación Política</t>
  </si>
  <si>
    <t>Coordinación General de Delegaciones Federales</t>
  </si>
  <si>
    <t>Delegación Federal en el Estado de Aguascalientes</t>
  </si>
  <si>
    <t>Delegación Federal en el Estado de Baja California</t>
  </si>
  <si>
    <t>Delegación Federal en el Estado de Baja California Sur</t>
  </si>
  <si>
    <t>Delegación Federal en el Estado de Campeche</t>
  </si>
  <si>
    <t>Delegación Federal en el Estado de Coahuila</t>
  </si>
  <si>
    <t>Delegación Federal en el Estado de Colima</t>
  </si>
  <si>
    <t>Delegación Federal en el Estado de Chiapas</t>
  </si>
  <si>
    <t>Delegación Federal en el Estado de Chihuahua</t>
  </si>
  <si>
    <t>Delegación Federal Metropolitana</t>
  </si>
  <si>
    <t>Delegación Federal en el Estado de Durango</t>
  </si>
  <si>
    <t>Delegación Federal en el Estado de Guanajuato</t>
  </si>
  <si>
    <t>Delegación Federal en el Estado de Guerrero</t>
  </si>
  <si>
    <t>Delegación Federal en el Estado de Hidalgo</t>
  </si>
  <si>
    <t>Delegación Federal en el Estado de Jalisco</t>
  </si>
  <si>
    <t>Delegación Federal en el Estado de México</t>
  </si>
  <si>
    <t>Delegación Federal en el Estado de Michoacán</t>
  </si>
  <si>
    <t>Delegación Federal en el Estado de Morelos</t>
  </si>
  <si>
    <t>Delegación Federal en el Estado de Nayarit</t>
  </si>
  <si>
    <t>Delegación Federal en el Estado de Nuevo León</t>
  </si>
  <si>
    <t>Delegación Federal en el Estado de Oaxaca</t>
  </si>
  <si>
    <t>Delegación Federal en el Estado de Puebla</t>
  </si>
  <si>
    <t>Delegación Federal en el Estado de Querétaro</t>
  </si>
  <si>
    <t>Delegación Federal en el Estado de Quintana Roo</t>
  </si>
  <si>
    <t>Delegación Federal en el Estado de San Luis Potosí</t>
  </si>
  <si>
    <t>Delegación Federal en el Estado de Sinaloa</t>
  </si>
  <si>
    <t>Delegación Federal en el Estado de Sonora</t>
  </si>
  <si>
    <t>Delegación Federal en el Estado de Tabasco</t>
  </si>
  <si>
    <t>Delegación Federal en el Estado de Tamaulipas</t>
  </si>
  <si>
    <t>Delegación Federal en el Estado de Tlaxcala</t>
  </si>
  <si>
    <t>Delegación Federal en el Estado de Veracruz</t>
  </si>
  <si>
    <t>Delegación Federal en el Estado de Yucatán</t>
  </si>
  <si>
    <t>Delegación Federal en el Estado de Zacatecas</t>
  </si>
  <si>
    <t>Subdelegación Federal en Mexicali</t>
  </si>
  <si>
    <t>Subdelegación Federal en Piedras Negras</t>
  </si>
  <si>
    <t>Subdelegación Federal en Torreón</t>
  </si>
  <si>
    <t>Subdelegación Federal en Tapachula</t>
  </si>
  <si>
    <t>Subdelegación Federal en Ciudad Juárez</t>
  </si>
  <si>
    <t>Subdelegación Federal en Gómez Palacio</t>
  </si>
  <si>
    <t>Subdelegación Federal en Celaya</t>
  </si>
  <si>
    <t>Subdelegación Federal en Chilpancingo</t>
  </si>
  <si>
    <t>Subdelegación Federal en Chetumal</t>
  </si>
  <si>
    <t>Subdelegación Federal en Ciudad Obregón</t>
  </si>
  <si>
    <t>Subdelegación Federal en Nogales</t>
  </si>
  <si>
    <t>Subdelegación Federal en Matamoros</t>
  </si>
  <si>
    <t>Subdelegación Federal en Nuevo Laredo</t>
  </si>
  <si>
    <t>Subdelegación Federal en Reynosa</t>
  </si>
  <si>
    <t>Subdelegación Federal en Tampico</t>
  </si>
  <si>
    <t>Subdelegación Federal en Coatzacoalcos</t>
  </si>
  <si>
    <t>Subdelegación Federal en Veracruz</t>
  </si>
  <si>
    <t>Subsecretaría de Competitividad y Normatividad</t>
  </si>
  <si>
    <t>Dirección General de Normas</t>
  </si>
  <si>
    <t>Dirección General de Inversión Extranjera</t>
  </si>
  <si>
    <t>Dirección General de Normatividad Mercantil</t>
  </si>
  <si>
    <t>Unidad de Competitividad</t>
  </si>
  <si>
    <t>Unidad de Competencia y Políticas Públicas para la eficiencia de los mercados</t>
  </si>
  <si>
    <t>Dirección General de Innovación, Servicios y Comercio Interior</t>
  </si>
  <si>
    <t>Dirección General de Industrias Ligeras</t>
  </si>
  <si>
    <t>Dirección General de Industrias Pesadas y de Alta Tecnología</t>
  </si>
  <si>
    <t>Unidad de Prácticas Comerciales Internacionales</t>
  </si>
  <si>
    <t>Unidad de Compras de Gobierno</t>
  </si>
  <si>
    <t>Unidad de Contenido Nacional y Fomento de Cadenas Productivas e Inversión en el Sector Energético</t>
  </si>
  <si>
    <t>Dirección General de Fomento de Cadenas Productivas e Inversión en el Sector Energético</t>
  </si>
  <si>
    <t>Dirección General de Contenido Nacional en el Sector Energético</t>
  </si>
  <si>
    <t>Dirección General de Procesos y Programas de Apoyo</t>
  </si>
  <si>
    <t>Dirección General de Promoción de Inversiones en el Sector Energético</t>
  </si>
  <si>
    <t>Subsecretaría de Comercio Exterior</t>
  </si>
  <si>
    <t>Dirección General de Consultoría Jurídica de Comercio Internacional</t>
  </si>
  <si>
    <t>Dirección General de Comercio Internacional de Servicios e Inversión</t>
  </si>
  <si>
    <t>Dirección General de Reglas de Comercio Internacional</t>
  </si>
  <si>
    <t>Subsecretaría de Minería</t>
  </si>
  <si>
    <t>Dirección General de Minas</t>
  </si>
  <si>
    <t>Dirección General de Desarrollo Minero</t>
  </si>
  <si>
    <t>Unidad de Asuntos Jurídicos y Transparencia</t>
  </si>
  <si>
    <t>Coordinación General de Delegaciones Federales de la Secretaría de Educación Pública</t>
  </si>
  <si>
    <t>Coordinación General de Educación Intercultural y Bilingüe</t>
  </si>
  <si>
    <t>Unidad de Seguimiento de Compromisos e Instrucciones Presidenciales en el Sector Educativo</t>
  </si>
  <si>
    <t>Coordinación General de Atención Ciudadana</t>
  </si>
  <si>
    <t>Jefatura de la Oficina del Secretario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</si>
  <si>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</si>
  <si>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</si>
  <si>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</si>
  <si>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</si>
  <si>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</si>
  <si>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</si>
  <si>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</si>
  <si>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</si>
  <si>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</si>
  <si>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</si>
  <si>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</si>
  <si>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</si>
  <si>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</si>
  <si>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</si>
  <si>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</si>
  <si>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</si>
  <si>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</si>
  <si>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</si>
  <si>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</si>
  <si>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</si>
  <si>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</si>
  <si>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</si>
  <si>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</si>
  <si>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</si>
  <si>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</si>
  <si>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</si>
  <si>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</si>
  <si>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</si>
  <si>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</si>
  <si>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</si>
  <si>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</si>
  <si>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Coordinación de Órganos Desconcentrados y del Sector Paraestatal</t>
  </si>
  <si>
    <t>Dirección General de Relaciones Internacionales</t>
  </si>
  <si>
    <t>Subsecretaría de Planeación, Evaluación y Coordinación</t>
  </si>
  <si>
    <t>Dirección General de Planeación, Programación y Estadística Educativa</t>
  </si>
  <si>
    <t>Dirección General de Acreditación, Incorporación y Revalidación</t>
  </si>
  <si>
    <t>Dirección General de Evaluación de Políticas</t>
  </si>
  <si>
    <t>Dirección General de Televisión Educativa</t>
  </si>
  <si>
    <t>Dirección General del Sistema de Información y Gestión Educativa</t>
  </si>
  <si>
    <t>Subsecretaría de Educación Básica</t>
  </si>
  <si>
    <t>Dirección General de Desarrollo de la Gestión Educativa</t>
  </si>
  <si>
    <t>Dirección General de Materiales Educativos</t>
  </si>
  <si>
    <t>Dirección General de Desarrollo Curricular</t>
  </si>
  <si>
    <t>Dirección General de Educación Indígena</t>
  </si>
  <si>
    <t>Dirección General de Formación Continua, Actualización y Desarrollo Profesional de Maestros de Educación Básica</t>
  </si>
  <si>
    <t>Subsecretaría de Educación Superior</t>
  </si>
  <si>
    <t>Dirección General de Educación Superior Universitaria</t>
  </si>
  <si>
    <t>Dirección General de Profesiones</t>
  </si>
  <si>
    <t>Coordinación General de Universidades Tecnológicas y Politécnicas</t>
  </si>
  <si>
    <t>Dirección General de Educación Superior para Profesionales de la Educación</t>
  </si>
  <si>
    <t>Subsecretaría de Educación Media Superior</t>
  </si>
  <si>
    <t>Unidad de Educación Media Superior Tecnológica Agropecuaria y Ciencias del Mar</t>
  </si>
  <si>
    <t>Unidad de Educación Media Superior Tecnológica Industrial y de Servicios</t>
  </si>
  <si>
    <t>Dirección General de Centros de Formación para el Trabajo</t>
  </si>
  <si>
    <t>Dirección General del Bachillerato</t>
  </si>
  <si>
    <t>Dirección General de Presupuesto y Recursos Financieros</t>
  </si>
  <si>
    <t>Dirección General de Recursos Humanos y Organización</t>
  </si>
  <si>
    <t>Dirección General de Recursos Materiales y Servicios</t>
  </si>
  <si>
    <t>Dirección General del Sistema de Administración de la Nómina Educativa Federalizada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</si>
  <si>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</si>
  <si>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</si>
  <si>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</si>
  <si>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</si>
  <si>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</si>
  <si>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</si>
  <si>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</si>
  <si>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</si>
  <si>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</si>
  <si>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</si>
  <si>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</si>
  <si>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</si>
  <si>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</si>
  <si>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</si>
  <si>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</si>
  <si>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</si>
  <si>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</si>
  <si>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</si>
  <si>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</si>
  <si>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</si>
  <si>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</si>
  <si>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</si>
  <si>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</si>
  <si>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</si>
  <si>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</si>
  <si>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</si>
  <si>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Subsecretaría</t>
  </si>
  <si>
    <t>Dirección General de Construcciones Navales</t>
  </si>
  <si>
    <t>Dirección General de Investigación y Desarrollo</t>
  </si>
  <si>
    <t>Dirección General de Administración y Finanzas</t>
  </si>
  <si>
    <t>Universidad Naval</t>
  </si>
  <si>
    <t>Junta Federal de Conciliación y Arbitraje</t>
  </si>
  <si>
    <t>Unidad de Delegaciones Federales del Trabajo</t>
  </si>
  <si>
    <t>Unidad de Asuntos Internacionales</t>
  </si>
  <si>
    <t>Dirección General de Análisis y Prospectiva Sectorial</t>
  </si>
  <si>
    <t>Delegación Federal del Trabajo en Aguascalientes</t>
  </si>
  <si>
    <t>Delegación Federal del Trabajo en Baja California</t>
  </si>
  <si>
    <t>Delegación Federal del Trabajo en Baja California Sur</t>
  </si>
  <si>
    <t>Delegación Federal del Trabajo en Campeche</t>
  </si>
  <si>
    <t>Delegación Federal del Trabajo en Coahuila</t>
  </si>
  <si>
    <t>Delegación Federal del Trabajo en Colima</t>
  </si>
  <si>
    <t>Delegación Federal del Trabajo en Chiapas</t>
  </si>
  <si>
    <t>Delegación Federal del Trabajo en Chihuahua</t>
  </si>
  <si>
    <t>Delegación Federal del Trabajo en Durango</t>
  </si>
  <si>
    <t>Delegación Federal del Trabajo en Guanajuato</t>
  </si>
  <si>
    <t>Delegación Federal del Trabajo en Guerrero</t>
  </si>
  <si>
    <t>Delegación Federal del Trabajo en Hidalgo</t>
  </si>
  <si>
    <t>Delegación Federal del Trabajo en Jalisco</t>
  </si>
  <si>
    <t>Delegación Federal del Trabajo en México</t>
  </si>
  <si>
    <t>Delegación Federal del Trabajo en Michoacán</t>
  </si>
  <si>
    <t>Delegación Federal del Trabajo en Morelos</t>
  </si>
  <si>
    <t>Delegación Federal del Trabajo en Nayarit</t>
  </si>
  <si>
    <t>Delegación Federal del Trabajo en Nuevo León</t>
  </si>
  <si>
    <t>Delegación Federal del Trabajo en Oaxaca</t>
  </si>
  <si>
    <t>Delegación Federal del Trabajo en Puebla</t>
  </si>
  <si>
    <t>Delegación Federal del Trabajo en Querétaro</t>
  </si>
  <si>
    <t>Delegación Federal del Trabajo en Quintana Roo</t>
  </si>
  <si>
    <t>Delegación Federal del Trabajo en San Luis Potosí</t>
  </si>
  <si>
    <t>Delegación Federal del Trabajo en Sinaloa</t>
  </si>
  <si>
    <t>Delegación Federal del Trabajo en Sonora</t>
  </si>
  <si>
    <t>Delegación Federal del Trabajo en Tabasco</t>
  </si>
  <si>
    <t>Delegación Federal del Trabajo en Tamaulipas</t>
  </si>
  <si>
    <t>Delegación Federal del Trabajo en Tlaxcala</t>
  </si>
  <si>
    <t>Delegación Federal del Trabajo en Veracruz</t>
  </si>
  <si>
    <t>Delegación Federal del Trabajo en Yucatán</t>
  </si>
  <si>
    <t>Delegación Federal del Trabajo en Zacatecas</t>
  </si>
  <si>
    <t>Delegación Federal del Trabajo en el Distrito Federal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</si>
  <si>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</si>
  <si>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</si>
  <si>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</si>
  <si>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</si>
  <si>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</si>
  <si>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Dirección General de Capacitación, Adiestramiento y Productividad Laboral</t>
  </si>
  <si>
    <t>Dirección General de Investigación y Estadísticas del Trabajo</t>
  </si>
  <si>
    <t>Subsecretaría de Previsión Social</t>
  </si>
  <si>
    <t>Dirección General de Inclusión Laboral y Trabajo de Menores</t>
  </si>
  <si>
    <t>Dirección General de Fomento de la Seguridad Social</t>
  </si>
  <si>
    <t>Dirección General de Seguridad y Salud en el Trabajo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</si>
  <si>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</si>
  <si>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</si>
  <si>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</si>
  <si>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</si>
  <si>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</si>
  <si>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</si>
  <si>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</si>
  <si>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</si>
  <si>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</si>
  <si>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</si>
  <si>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</si>
  <si>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</si>
  <si>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</si>
  <si>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</si>
  <si>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</si>
  <si>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</si>
  <si>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</si>
  <si>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</si>
  <si>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</si>
  <si>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</si>
  <si>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</si>
  <si>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</si>
  <si>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</si>
  <si>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</si>
  <si>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</si>
  <si>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</si>
  <si>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</si>
  <si>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</si>
  <si>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</si>
  <si>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</si>
  <si>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</si>
  <si>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Dirección General de Coordinación Metropolitana</t>
  </si>
  <si>
    <t>Subsecretaría de Desarrollo Agrario</t>
  </si>
  <si>
    <t>Dirección General de Desarrollo Agrario</t>
  </si>
  <si>
    <t>Dirección General de Organización Social y Vivienda Rural</t>
  </si>
  <si>
    <t>Dirección General de Concertación Social</t>
  </si>
  <si>
    <t>Unidad de Utilización del Suelo para Proyectos en Energía e Inversiones Físicas de los Fondos Mineros</t>
  </si>
  <si>
    <t>Dirección General de Contratos y Negociaciones</t>
  </si>
  <si>
    <t>Dirección General de Organización y Evaluación del Fondo para el Desarrollo Regional Sustentable de Estados y Municipios Mineros</t>
  </si>
  <si>
    <t>Dirección General de Capital Humano y Desarrollo Organizacional</t>
  </si>
  <si>
    <t>Subsecretaría de Desarrollo Urbano y Vivienda</t>
  </si>
  <si>
    <t>Dirección General de Desarrollo Urbano, Suelo y Vivienda</t>
  </si>
  <si>
    <t>Dirección General de Desarrollo Regional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</si>
  <si>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</si>
  <si>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</si>
  <si>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</si>
  <si>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</si>
  <si>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</si>
  <si>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Coordinación Ejecutiva de Vinculación Institucional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</si>
  <si>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</si>
  <si>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</si>
  <si>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</si>
  <si>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</si>
  <si>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</si>
  <si>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</si>
  <si>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</si>
  <si>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</si>
  <si>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</si>
  <si>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</si>
  <si>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</si>
  <si>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</si>
  <si>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</si>
  <si>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</si>
  <si>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</si>
  <si>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</si>
  <si>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</si>
  <si>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</si>
  <si>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</si>
  <si>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</si>
  <si>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</si>
  <si>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</si>
  <si>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</si>
  <si>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</si>
  <si>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</si>
  <si>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</si>
  <si>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</si>
  <si>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</si>
  <si>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</si>
  <si>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</si>
  <si>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</si>
  <si>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</si>
  <si>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</si>
  <si>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</si>
  <si>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</si>
  <si>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</si>
  <si>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</si>
  <si>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</si>
  <si>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</si>
  <si>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</si>
  <si>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</si>
  <si>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</si>
  <si>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</si>
  <si>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</si>
  <si>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</si>
  <si>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</si>
  <si>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</si>
  <si>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</si>
  <si>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</si>
  <si>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Unidad Especializada en Análisis Financiero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</si>
  <si>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</si>
  <si>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</si>
  <si>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</si>
  <si>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</si>
  <si>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</si>
  <si>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</si>
  <si>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</si>
  <si>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</si>
  <si>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</si>
  <si>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</si>
  <si>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</si>
  <si>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</si>
  <si>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</si>
  <si>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</si>
  <si>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</si>
  <si>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</si>
  <si>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</si>
  <si>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</si>
  <si>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</si>
  <si>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</si>
  <si>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</si>
  <si>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</si>
  <si>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</si>
  <si>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</si>
  <si>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Subprocuraduría de Control Regional, Procedimientos Penales y Amparo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</si>
  <si>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</si>
  <si>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</si>
  <si>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</si>
  <si>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</si>
  <si>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Subprocuraduría Especializada en Investigación de Delincuencia Organizada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</si>
  <si>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</si>
  <si>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</si>
  <si>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</si>
  <si>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</si>
  <si>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</si>
  <si>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</si>
  <si>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</si>
  <si>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</si>
  <si>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</si>
  <si>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</si>
  <si>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Subprocuraduría Especializada en Investigación de Delitos Federales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</si>
  <si>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</si>
  <si>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</si>
  <si>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</si>
  <si>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</si>
  <si>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</si>
  <si>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</si>
  <si>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</si>
  <si>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Fiscalía Especial para los Delitos de Violencia contra las Mujeres y Trata de Personas</t>
  </si>
  <si>
    <t>Fiscalía Especial para la Atención de Delitos cometidos en contra de la Libertad de Expresión</t>
  </si>
  <si>
    <t>Unidad de Investigación de Delitos para Personas Migrantes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</si>
  <si>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</si>
  <si>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</si>
  <si>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</si>
  <si>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</si>
  <si>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</si>
  <si>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</si>
  <si>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</si>
  <si>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</si>
  <si>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</si>
  <si>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</si>
  <si>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</si>
  <si>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</si>
  <si>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</si>
  <si>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</si>
  <si>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</si>
  <si>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</si>
  <si>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</si>
  <si>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</si>
  <si>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</si>
  <si>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</si>
  <si>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</si>
  <si>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</si>
  <si>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</si>
  <si>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</si>
  <si>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</si>
  <si>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</si>
  <si>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</si>
  <si>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</si>
  <si>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</si>
  <si>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</si>
  <si>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</si>
  <si>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</si>
  <si>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</si>
  <si>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</si>
  <si>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</si>
  <si>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</si>
  <si>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</si>
  <si>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</si>
  <si>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</si>
  <si>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</si>
  <si>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</si>
  <si>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Unidad de la Oficina de la Secretaría y Comunicación Social</t>
  </si>
  <si>
    <t>Unidad de Coordinación de Delegaciones</t>
  </si>
  <si>
    <t>Dirección General de Participación Social</t>
  </si>
  <si>
    <t>Delegación SEDESOL en Aguascalientes</t>
  </si>
  <si>
    <t>Delegación SEDESOL en Baja California</t>
  </si>
  <si>
    <t>Delegación SEDESOL en Baja California Sur</t>
  </si>
  <si>
    <t>Delegación SEDESOL en Campeche</t>
  </si>
  <si>
    <t>Delegación SEDESOL en Coahuila</t>
  </si>
  <si>
    <t>Delegación SEDESOL en Colima</t>
  </si>
  <si>
    <t>Delegación SEDESOL en Chiapas</t>
  </si>
  <si>
    <t>Delegación SEDESOL en Chihuahua</t>
  </si>
  <si>
    <t>Delegación SEDESOL en el Distrito Federal</t>
  </si>
  <si>
    <t>Delegación SEDESOL en Durango</t>
  </si>
  <si>
    <t>Delegación SEDESOL en Guanajuato</t>
  </si>
  <si>
    <t>Delegación SEDESOL en Guerrero</t>
  </si>
  <si>
    <t>Delegación SEDESOL en Hidalgo</t>
  </si>
  <si>
    <t>Delegación SEDESOL en Jalisco</t>
  </si>
  <si>
    <t>Delegación SEDESOL en México</t>
  </si>
  <si>
    <t>Delegación SEDESOL en Michoacán</t>
  </si>
  <si>
    <t>Delegación SEDESOL en Morelos</t>
  </si>
  <si>
    <t>Delegación SEDESOL en Nayarit</t>
  </si>
  <si>
    <t>Delegación SEDESOL en Nuevo León</t>
  </si>
  <si>
    <t>Delegación SEDESOL en Oaxaca</t>
  </si>
  <si>
    <t>Delegación SEDESOL en Puebla</t>
  </si>
  <si>
    <t>Delegación SEDESOL en Querétaro</t>
  </si>
  <si>
    <t>Delegación SEDESOL en Quintana Roo</t>
  </si>
  <si>
    <t>Delegación SEDESOL en San Luis Potosí</t>
  </si>
  <si>
    <t>Delegación SEDESOL en Sinaloa</t>
  </si>
  <si>
    <t>Delegación SEDESOL en Sonora</t>
  </si>
  <si>
    <t>Delegación SEDESOL en Tabasco</t>
  </si>
  <si>
    <t>Delegación SEDESOL en Tamaulipas</t>
  </si>
  <si>
    <t>Delegación SEDESOL en Tlaxcala</t>
  </si>
  <si>
    <t>Delegación SEDESOL en Veracruz</t>
  </si>
  <si>
    <t>Delegación SEDESOL en Yucatán</t>
  </si>
  <si>
    <t>Delegación SEDESOL en Zacatecas</t>
  </si>
  <si>
    <t>Subsecretaría de Desarrollo Social y Humano</t>
  </si>
  <si>
    <t>Dirección General de Opciones Productivas</t>
  </si>
  <si>
    <t>Dirección General de Políticas Sociales</t>
  </si>
  <si>
    <t>Dirección General de Atención a Grupos Prioritarios</t>
  </si>
  <si>
    <t>Dirección General de Seguimiento</t>
  </si>
  <si>
    <t>Dirección General de Seguro de Vida para Jefas de Familia</t>
  </si>
  <si>
    <t>Dirección General de Procesos y Estructuras Organizacionales</t>
  </si>
  <si>
    <t>Unidad del Abogado General y Comisionado para la Transparencia</t>
  </si>
  <si>
    <t>Dirección General de Normatividad y Asuntos Contenciosos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</si>
  <si>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</si>
  <si>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</si>
  <si>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</si>
  <si>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</si>
  <si>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</si>
  <si>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Unidad de Asuntos y Cooperación Internacionales</t>
  </si>
  <si>
    <t>Unidad de Coordinación Sectorial y Regional</t>
  </si>
  <si>
    <t>Delegación Regional Sureste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</si>
  <si>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</si>
  <si>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</si>
  <si>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</si>
  <si>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</si>
  <si>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</si>
  <si>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</si>
  <si>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</si>
  <si>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</si>
  <si>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</si>
  <si>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</si>
  <si>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</si>
  <si>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</si>
  <si>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</si>
  <si>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</si>
  <si>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Coordinación General de Órganos de Vigilancia y Control</t>
  </si>
  <si>
    <t>Dirección General de Información e Integración</t>
  </si>
  <si>
    <t>Dirección General de Transparencia</t>
  </si>
  <si>
    <t>Dirección General de Igualdad de Género</t>
  </si>
  <si>
    <t>Subsecretaría de Control y Auditoría de la Gestión Pública</t>
  </si>
  <si>
    <t>Unidad de Auditoría Gubernamental</t>
  </si>
  <si>
    <t>Unidad de Operación Regional y Contraloría Social</t>
  </si>
  <si>
    <t>Subsecretaría de Responsabilidades Administrativas y Contrataciones Públicas </t>
  </si>
  <si>
    <t>Unidad de Política de Contrataciones Públicas</t>
  </si>
  <si>
    <t>Unidad de Normatividad de Contrataciones Públicas</t>
  </si>
  <si>
    <t>Dirección General de Denuncias e Investigaciones</t>
  </si>
  <si>
    <t>Dirección General de Responsabilidades y Situación Patrimonial</t>
  </si>
  <si>
    <t>Dirección General de Controversias y Sanciones en Contrataciones Públicas</t>
  </si>
  <si>
    <t>Subsecretaría de la Función Pública</t>
  </si>
  <si>
    <t>Unidad de Política de Recursos Humanos de la Administración Pública Federal</t>
  </si>
  <si>
    <t>Unidad de Gobierno Digital</t>
  </si>
  <si>
    <t>Unidad de Políticas de Mejora de la Gestión Pública</t>
  </si>
  <si>
    <t>Unidad de Ética, Integridad Pública y Prevención de Conflictos de Intereses</t>
  </si>
  <si>
    <t>Unidad de Políticas de Apertura Gubernamental y Cooperación Internacional  </t>
  </si>
  <si>
    <t>Dirección General de Tecnologías de Información</t>
  </si>
  <si>
    <t>Tribunal Superior Agrario</t>
  </si>
  <si>
    <t>Tribunales Unitarios Agrarios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</si>
  <si>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</si>
  <si>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</si>
  <si>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</si>
  <si>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</si>
  <si>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Órgano de Gobierno</t>
  </si>
  <si>
    <t>Unidad de Planeación y Vinculación</t>
  </si>
  <si>
    <t>Unidad de Electricidad</t>
  </si>
  <si>
    <t>Dirección General de Contratos</t>
  </si>
  <si>
    <t>Dirección General de Autorizaciones de Exploración</t>
  </si>
  <si>
    <t>Dirección General de Dictámenes de Exploración</t>
  </si>
  <si>
    <t>Dirección General de Dictámenes de Extracción</t>
  </si>
  <si>
    <t>Unidad de Administración Técnica de Asignaciones y Contratos</t>
  </si>
  <si>
    <t>Centro Nacional de Información de Hidrocarburos</t>
  </si>
  <si>
    <t>Dirección General de Administración del Centro Nacional de Información de Hidrocarburos</t>
  </si>
  <si>
    <t>Dirección General de Finanzas, Adquisiciones y Servicios</t>
  </si>
  <si>
    <t>Oficina del C. Secretario </t>
  </si>
  <si>
    <t>Unidad de Asuntos Jurídicos </t>
  </si>
  <si>
    <t>Dirección General de Asuntos Internacionales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</si>
  <si>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</si>
  <si>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</si>
  <si>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</si>
  <si>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</si>
  <si>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</si>
  <si>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</si>
  <si>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</si>
  <si>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Publicaciones</t>
  </si>
  <si>
    <t>Dirección General de Culturas Populares, Indígenas y Urbanas </t>
  </si>
  <si>
    <t>Dirección General de Sitios y Monumentos del Patrimonio Cultural </t>
  </si>
  <si>
    <t>Dirección General de Administración </t>
  </si>
  <si>
    <t>Dirección General de Tecnologías de la Información y Comunicaciones </t>
  </si>
  <si>
    <t>Comisión Nacional de Mejora Regulatoria</t>
  </si>
  <si>
    <t>Fiscalía Especializada en Investigación de los Delitos de Desaparición Forzada</t>
  </si>
  <si>
    <t>Centro de Investigación en Ciencias de Información Geoespacial, A.C.</t>
  </si>
  <si>
    <t>Atender al público en general en oficinas centrales y foráneas; así como, solucionar expedientes de presuntas violaciones a los Derechos Humanos</t>
  </si>
  <si>
    <t>U020</t>
  </si>
  <si>
    <t>R023</t>
  </si>
  <si>
    <t>U083</t>
  </si>
  <si>
    <t>Promover, fortalecer e impulsar los vínculos de colaboración interinstitucional; así como, diseñar y ejecutar los programas de educación y capacitación en materia de derechos humanos</t>
  </si>
  <si>
    <t xml:space="preserve">Informes sobre la Situación Económica,
las Finanzas Públicas y la Deuda Pública </t>
  </si>
  <si>
    <t>(Millones de pesos)</t>
  </si>
  <si>
    <r>
      <t xml:space="preserve">Autorizado </t>
    </r>
    <r>
      <rPr>
        <vertAlign val="superscript"/>
        <sz val="10"/>
        <rFont val="Montserrat"/>
      </rPr>
      <t>1_/</t>
    </r>
  </si>
  <si>
    <t>Dirección General de Finanzas</t>
  </si>
  <si>
    <t>Segunda Sala Regional del Noroeste III, con sede en la Ciudad de Culiacán, Estado de Sinaloa</t>
  </si>
  <si>
    <t>Sala Regional del Golfo-Norte, con sede en Ciudad Victoria, Estado de Tamps.</t>
  </si>
  <si>
    <t>Dirección General de Transmisiones</t>
  </si>
  <si>
    <t>Dirección General de Materiales de Guerra</t>
  </si>
  <si>
    <t>Dirección General de Transportes Militares</t>
  </si>
  <si>
    <t>Agricultura y Desarrollo Rural</t>
  </si>
  <si>
    <t>JBP</t>
  </si>
  <si>
    <t>Seguridad Alimentaria Mexicana</t>
  </si>
  <si>
    <t>KDN</t>
  </si>
  <si>
    <t>Aeropuerto Internacional de la Ciudad de México, S.A. de C.V.</t>
  </si>
  <si>
    <t>Unidad de Capitanías de Puerto y Asuntos Marítimos</t>
  </si>
  <si>
    <t>Fiscalía Especial en Investigación del Delito de Tortura</t>
  </si>
  <si>
    <t>Bienestar</t>
  </si>
  <si>
    <t>Instituto Nacional de los Pueblos Indígenas</t>
  </si>
  <si>
    <t>Atender asuntos relativos a la aplicación del Mecanismo Independiente de Monitoreo Nacional de la Convención sobre los Derechos de las Personas con Discapacidad</t>
  </si>
  <si>
    <t>Participación Social para la Reconstrucción del Tejido Social en México</t>
  </si>
  <si>
    <t>Precios de Garantía a Productos Alimentarios Básicos</t>
  </si>
  <si>
    <t>U021</t>
  </si>
  <si>
    <t>Crédito Ganadero a la Palabra</t>
  </si>
  <si>
    <t>Fertilizantes</t>
  </si>
  <si>
    <t>U023</t>
  </si>
  <si>
    <t>Producción para el Bienestar</t>
  </si>
  <si>
    <t>U024</t>
  </si>
  <si>
    <t>Desarrollo Rural</t>
  </si>
  <si>
    <t>Internet para Todos</t>
  </si>
  <si>
    <t>Universidades para el Bienestar Benito Juárez García</t>
  </si>
  <si>
    <t>Beca Universal para Estudiantes de Educación Media Superior Benito Juárez</t>
  </si>
  <si>
    <t>U280</t>
  </si>
  <si>
    <t>Jóvenes Construyendo el Futuro</t>
  </si>
  <si>
    <t>U281</t>
  </si>
  <si>
    <t>Programa Nacional de Reconstrucción</t>
  </si>
  <si>
    <t>Programa de Vivienda Social</t>
  </si>
  <si>
    <t>Programa para Regularizar Asentamientos Humanos</t>
  </si>
  <si>
    <t>Programa de Mejoramiento Urbano (PMU)</t>
  </si>
  <si>
    <t>Pensión para el Bienestar de las Personas Adultas Mayores</t>
  </si>
  <si>
    <t>Pensión para el Bienestar de las Personas con Discapacidad Permanente</t>
  </si>
  <si>
    <t>Sembrando Vida</t>
  </si>
  <si>
    <t>Bienestar de las Personas en Situación de Emergencia Social y Natural</t>
  </si>
  <si>
    <t>Articulación de Políticas Integrales de Juventud</t>
  </si>
  <si>
    <t>Provisiones para el desarrollo de trenes de pasajeros y de carga</t>
  </si>
  <si>
    <t>Políticas de austeridad republicana y eficacia gubernamental</t>
  </si>
  <si>
    <t>Promoción de la cultura de la integridad y el aprecio por la rendición de cuentas</t>
  </si>
  <si>
    <t>Cultura Comunitaria</t>
  </si>
  <si>
    <t>Cuerpo de Policía Militar</t>
  </si>
  <si>
    <t>Unidad de Policía Naval</t>
  </si>
  <si>
    <t>Subsidios en materia de seguridad pública</t>
  </si>
  <si>
    <t>A026</t>
  </si>
  <si>
    <t>Operación y desarrollo de los cuerpos de seguridad de las Fuerzas Armadas</t>
  </si>
  <si>
    <t>S263</t>
  </si>
  <si>
    <t>Sanidad e Inocuidad Agroalimentaria</t>
  </si>
  <si>
    <t>Fondo Minero</t>
  </si>
  <si>
    <t>Programa de Microcréditos para el Bienestar</t>
  </si>
  <si>
    <t>U031</t>
  </si>
  <si>
    <t>Expansión de la Educación Inicial</t>
  </si>
  <si>
    <t>E068</t>
  </si>
  <si>
    <t>Educación Física de Excelencia</t>
  </si>
  <si>
    <t>U013</t>
  </si>
  <si>
    <t>Atención a la Salud y Medicamentos Gratuitos para la Población sin Seguridad Social Laboral</t>
  </si>
  <si>
    <t>S219</t>
  </si>
  <si>
    <t>Apoyos para el Desarrollo Forestal Sustentable</t>
  </si>
  <si>
    <t>U040</t>
  </si>
  <si>
    <t>K022</t>
  </si>
  <si>
    <t>Proyectos de infraestructura gubernamental de procuración de justicia</t>
  </si>
  <si>
    <t>S278</t>
  </si>
  <si>
    <t>Fomento Regional de las Capacidades Científicas, Tecnológicas y de Innovación</t>
  </si>
  <si>
    <t>S010</t>
  </si>
  <si>
    <t>Fortalecimiento a la Transversalidad de la Perspectiva de Género</t>
  </si>
  <si>
    <t>Subsecretaría de Desarrollo Democrático, Participación Social y Asuntos Religiosos</t>
  </si>
  <si>
    <t>Unidad de Desarrollo Democrático</t>
  </si>
  <si>
    <t>Unidad de Administración y Finanzas</t>
  </si>
  <si>
    <t>Subsecretaría de Derechos Humanos, Población y Migración</t>
  </si>
  <si>
    <t>Secretaría Ejecutiva del Sistema Nacional de Protección Integral de Niñas, Niños y Adolescentes</t>
  </si>
  <si>
    <t>Banco del Bienestar, S.N.C., I.B.D.</t>
  </si>
  <si>
    <t>FONATUR Infraestructura, S.A. de C.V.</t>
  </si>
  <si>
    <t>Seguridad y Protección Ciudadana</t>
  </si>
  <si>
    <t>Unidad de Análisis Estratégicos y Vinculación Interinstitucional</t>
  </si>
  <si>
    <t>Dirección General de Análisis Criminal</t>
  </si>
  <si>
    <t>Dirección General de Política Criminal</t>
  </si>
  <si>
    <t>Dirección General de Coordinación Estratégica</t>
  </si>
  <si>
    <t>Unidad General de Asuntos Jurídicos y Transparencia</t>
  </si>
  <si>
    <t>Dirección General de lo Consultivo y Derechos Humanos</t>
  </si>
  <si>
    <t>Dirección General de lo Contencioso y Procedimientos Constitucionales</t>
  </si>
  <si>
    <t>Dirección General de Transparencia y Archivos</t>
  </si>
  <si>
    <t>Dirección General de Recursos Materiales, Servicios y Obra Pública</t>
  </si>
  <si>
    <t>Subsecretaría de Seguridad Pública</t>
  </si>
  <si>
    <t>Unidad de Información, Infraestructura Informática y Vinculación Tecnológica</t>
  </si>
  <si>
    <t>Centro Nacional de Información Plataforma México</t>
  </si>
  <si>
    <t>Dirección General de Gestión de Servicios, Ciberseguridad y Desarrollo Tecnológico</t>
  </si>
  <si>
    <t>Unidad de Política Policial, Penitenciaria y Seguridad Privada</t>
  </si>
  <si>
    <t>Dirección General de Política y Desarrollo Policial</t>
  </si>
  <si>
    <t>Secretaría Técnica de las Conferencias Nacionales de Secretarios de Seguridad Pública y del Sistema Penitenciario</t>
  </si>
  <si>
    <t>Subsecretaría de Planeación, Prevención, Protección Civil y Construcción de Paz</t>
  </si>
  <si>
    <t>Dirección General de Planeación Estratégica para la Prevención</t>
  </si>
  <si>
    <t>Dirección General de Implementación y Evaluación de Políticas para la Prevención</t>
  </si>
  <si>
    <t>Dirección General de Vinculación, Innovación y Normativa en Protección Civil</t>
  </si>
  <si>
    <t>Unidad de Planeación y Evaluación Institucional</t>
  </si>
  <si>
    <t>Dirección General de Planeación y  Prospectiva</t>
  </si>
  <si>
    <t>Dirección General de Integración y Evaluación Institucional</t>
  </si>
  <si>
    <t>Unidad de Políticas y Estrategias para la Construcción de Paz con Entidades Federativas y Regiones</t>
  </si>
  <si>
    <t>Dirección General de Coordinación con Entidades Federativas Zona 1</t>
  </si>
  <si>
    <t>Dirección General de Coordinación con Entidades Federativas Zona 2</t>
  </si>
  <si>
    <t>Policía Federal</t>
  </si>
  <si>
    <t>Servicio de Protección Federal</t>
  </si>
  <si>
    <t>Centro Nacional de Inteligencia</t>
  </si>
  <si>
    <t>Operar el Mecanismo Nacional de Prevención de la Tortura</t>
  </si>
  <si>
    <t>Instrumentar la normatividad en materia de comunicación social y coordinar la relación con los medios de comunicación del Gobierno Federal</t>
  </si>
  <si>
    <t>K005</t>
  </si>
  <si>
    <t>Proyectos de construcción de aeropuertos</t>
  </si>
  <si>
    <t>Carrera Docente en UPES</t>
  </si>
  <si>
    <t>Subsidios a programas para jóvenes</t>
  </si>
  <si>
    <t>Servicios de educación básica en la Ciudad de México</t>
  </si>
  <si>
    <t>Servicios de educación normal en la Ciudad de México</t>
  </si>
  <si>
    <t>CALENDARIO DE PRESUPUESTO AUTORIZADO POR RAMO Y UNIDAD RESPONSABLE, 2020</t>
  </si>
  <si>
    <t>CALENDARIO DE PRESUPUESTO AUTORIZADO POR RAMO Y PROGRAMA PRESUPUESTARIO 2020</t>
  </si>
  <si>
    <t>Fiscalía General de la República</t>
  </si>
  <si>
    <t>No Programable</t>
  </si>
  <si>
    <t>100</t>
  </si>
  <si>
    <t>101</t>
  </si>
  <si>
    <t>200</t>
  </si>
  <si>
    <t>110</t>
  </si>
  <si>
    <t>210</t>
  </si>
  <si>
    <t>211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</si>
  <si>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</si>
  <si>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</si>
  <si>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</si>
  <si>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</si>
  <si>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</si>
  <si>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</si>
  <si>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</si>
  <si>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</si>
  <si>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</si>
  <si>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</si>
  <si>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</si>
  <si>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</si>
  <si>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</si>
  <si>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</si>
  <si>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118</t>
  </si>
  <si>
    <t>120</t>
  </si>
  <si>
    <t>122</t>
  </si>
  <si>
    <t>123</t>
  </si>
  <si>
    <t>124</t>
  </si>
  <si>
    <t>300</t>
  </si>
  <si>
    <t>117</t>
  </si>
  <si>
    <t>119</t>
  </si>
  <si>
    <t>125</t>
  </si>
  <si>
    <t>500</t>
  </si>
  <si>
    <t>600</t>
  </si>
  <si>
    <t>700</t>
  </si>
  <si>
    <t>212</t>
  </si>
  <si>
    <t>213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</si>
  <si>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</si>
  <si>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</si>
  <si>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</si>
  <si>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</si>
  <si>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</si>
  <si>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</si>
  <si>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</si>
  <si>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</si>
  <si>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</si>
  <si>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</si>
  <si>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</si>
  <si>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240</t>
  </si>
  <si>
    <t>Unidad para la Implementación del Sistema Procesal Penal Acusatorio</t>
  </si>
  <si>
    <t>Unidad de Transición</t>
  </si>
  <si>
    <t>121</t>
  </si>
  <si>
    <t>129</t>
  </si>
  <si>
    <t>130</t>
  </si>
  <si>
    <t>131</t>
  </si>
  <si>
    <t>132</t>
  </si>
  <si>
    <t>133</t>
  </si>
  <si>
    <t>134</t>
  </si>
  <si>
    <t>140</t>
  </si>
  <si>
    <t>141</t>
  </si>
  <si>
    <t>142</t>
  </si>
  <si>
    <t>143</t>
  </si>
  <si>
    <t>144</t>
  </si>
  <si>
    <t>170</t>
  </si>
  <si>
    <t>Coordinación de Métodos de Investigación</t>
  </si>
  <si>
    <t>180</t>
  </si>
  <si>
    <t>Fiscalía Especializada en Combate a la Corrupción</t>
  </si>
  <si>
    <t>190</t>
  </si>
  <si>
    <t>Centro de Formación y Servicio Profesional de Carrera</t>
  </si>
  <si>
    <t>214</t>
  </si>
  <si>
    <t>216</t>
  </si>
  <si>
    <t>217</t>
  </si>
  <si>
    <t>310</t>
  </si>
  <si>
    <t>311</t>
  </si>
  <si>
    <t>312</t>
  </si>
  <si>
    <t>313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</si>
  <si>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</si>
  <si>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</si>
  <si>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</si>
  <si>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</si>
  <si>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</si>
  <si>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</si>
  <si>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</si>
  <si>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</si>
  <si>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</si>
  <si>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</si>
  <si>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</si>
  <si>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</si>
  <si>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</si>
  <si>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</si>
  <si>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</si>
  <si>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</si>
  <si>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</si>
  <si>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</si>
  <si>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</si>
  <si>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</si>
  <si>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</si>
  <si>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</si>
  <si>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</si>
  <si>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</si>
  <si>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</si>
  <si>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</si>
  <si>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</si>
  <si>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</si>
  <si>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</si>
  <si>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</si>
  <si>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</si>
  <si>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</si>
  <si>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</si>
  <si>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</si>
  <si>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</si>
  <si>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</si>
  <si>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</si>
  <si>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</si>
  <si>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</si>
  <si>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</si>
  <si>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</si>
  <si>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</si>
  <si>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</si>
  <si>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510</t>
  </si>
  <si>
    <t>511</t>
  </si>
  <si>
    <t>512</t>
  </si>
  <si>
    <t>513</t>
  </si>
  <si>
    <t>514</t>
  </si>
  <si>
    <t>515</t>
  </si>
  <si>
    <t>516</t>
  </si>
  <si>
    <t>Fiscalía Especializada en Materia de Derechos Humanos</t>
  </si>
  <si>
    <t>601</t>
  </si>
  <si>
    <t>602</t>
  </si>
  <si>
    <t>603</t>
  </si>
  <si>
    <t>610</t>
  </si>
  <si>
    <t>611</t>
  </si>
  <si>
    <t>613</t>
  </si>
  <si>
    <t>620</t>
  </si>
  <si>
    <t>621</t>
  </si>
  <si>
    <t>Fiscalía Especializada en Delitos Electorales</t>
  </si>
  <si>
    <t>800</t>
  </si>
  <si>
    <t>Coordinación de Planeación y Administración</t>
  </si>
  <si>
    <t>810</t>
  </si>
  <si>
    <t>811</t>
  </si>
  <si>
    <t>812</t>
  </si>
  <si>
    <t>813</t>
  </si>
  <si>
    <t>814</t>
  </si>
  <si>
    <t>815</t>
  </si>
  <si>
    <t>816</t>
  </si>
  <si>
    <t>900</t>
  </si>
  <si>
    <t>Fiscalía Especializada de Asuntos Internos</t>
  </si>
  <si>
    <t>910</t>
  </si>
  <si>
    <t>911</t>
  </si>
  <si>
    <t>913</t>
  </si>
  <si>
    <t>914</t>
  </si>
  <si>
    <t>Órgano de Mecanismos Alternativos de Solución de Controversias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</si>
  <si>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</si>
  <si>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</si>
  <si>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</si>
  <si>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</si>
  <si>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</si>
  <si>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</si>
  <si>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</si>
  <si>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</si>
  <si>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</si>
  <si>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215</t>
  </si>
  <si>
    <t>218</t>
  </si>
  <si>
    <t>219</t>
  </si>
  <si>
    <t>301</t>
  </si>
  <si>
    <t>302</t>
  </si>
  <si>
    <t>303</t>
  </si>
  <si>
    <t>304</t>
  </si>
  <si>
    <t>306</t>
  </si>
  <si>
    <t>307</t>
  </si>
  <si>
    <t>308</t>
  </si>
  <si>
    <t>Subjefatura de Innovación y Análisis</t>
  </si>
  <si>
    <t>127</t>
  </si>
  <si>
    <t>128</t>
  </si>
  <si>
    <t>135</t>
  </si>
  <si>
    <t>136</t>
  </si>
  <si>
    <t>137</t>
  </si>
  <si>
    <t>138</t>
  </si>
  <si>
    <t>139</t>
  </si>
  <si>
    <t>Subjefatura de Asuntos Internacionales e Interlocución con Sectores Productivos</t>
  </si>
  <si>
    <t>Dirección General de Evaluación de Escenarios de Gobernabilidad</t>
  </si>
  <si>
    <t>Dirección General Regional Sureste</t>
  </si>
  <si>
    <t>Dirección General Regional Centro y Noreste</t>
  </si>
  <si>
    <t>Dirección General Regional Noroeste y Occidente</t>
  </si>
  <si>
    <t>Dirección General de Enlace y Seguimiento </t>
  </si>
  <si>
    <t>Unidad de Enlace</t>
  </si>
  <si>
    <t>231</t>
  </si>
  <si>
    <t>Dirección General de Información Legislativa </t>
  </si>
  <si>
    <t>232</t>
  </si>
  <si>
    <t>Dirección General de Estudios Legislativos </t>
  </si>
  <si>
    <t>270</t>
  </si>
  <si>
    <t>Unidad de Normatividad de Medios de Comunicación </t>
  </si>
  <si>
    <t>271</t>
  </si>
  <si>
    <t>Dirección General de Radio, Televisión y Cinematografía </t>
  </si>
  <si>
    <t>272</t>
  </si>
  <si>
    <t>273</t>
  </si>
  <si>
    <t>Dirección General de Medios Impresos </t>
  </si>
  <si>
    <t>Dirección General de Cultura Democrática y Fomento Cívico </t>
  </si>
  <si>
    <t>Dirección General de Vinculación con Organizaciones de la Sociedad Civil </t>
  </si>
  <si>
    <t>520</t>
  </si>
  <si>
    <t>Unidad de Construcción de Ciudadanía y Participación Social </t>
  </si>
  <si>
    <t>521</t>
  </si>
  <si>
    <t>Dirección General de Construcción de Ciudadanía y Participación Social</t>
  </si>
  <si>
    <t>522</t>
  </si>
  <si>
    <t>Dirección General de Coordinación Interinstitucional </t>
  </si>
  <si>
    <t>540</t>
  </si>
  <si>
    <t>Unidad de Asuntos Religiosos, Prevención y la Reconstrucción del Tejido Social</t>
  </si>
  <si>
    <t>541</t>
  </si>
  <si>
    <t>Dirección General de Asuntos Religiosos</t>
  </si>
  <si>
    <t>542</t>
  </si>
  <si>
    <t>Dirección General de Prevención Social del Delito y la Reconstrucción del Tejido Social del Delito </t>
  </si>
  <si>
    <t>901</t>
  </si>
  <si>
    <t>Comisión para el Diálogo con los Pueblos Indígenas de México </t>
  </si>
  <si>
    <t>915</t>
  </si>
  <si>
    <t>Dirección General para la Protección de Personas Defensoras de Derechos Humanos y Periodistas</t>
  </si>
  <si>
    <t>920</t>
  </si>
  <si>
    <t>Unidad de Apoyo al Sistema de Justicia </t>
  </si>
  <si>
    <t>921</t>
  </si>
  <si>
    <t>Dirección General para el Fortalecimiento de los Tribunales Superiores y las Procuradurías Estatales </t>
  </si>
  <si>
    <t>922</t>
  </si>
  <si>
    <t>Dirección General para la Reconciliación y Justicia </t>
  </si>
  <si>
    <t>940</t>
  </si>
  <si>
    <t>Unidad de Política Migratoria, Registro e Identidad de Personas</t>
  </si>
  <si>
    <t>941</t>
  </si>
  <si>
    <t>Dirección General del Registro Nacional de Población e Identidad</t>
  </si>
  <si>
    <t>612</t>
  </si>
  <si>
    <t>614</t>
  </si>
  <si>
    <t>Secciones Mexicanas de las Comisiones Internacionales de Límites y Aguas entre México y Guatemala, y entre México y Belize</t>
  </si>
  <si>
    <t>314</t>
  </si>
  <si>
    <t>701</t>
  </si>
  <si>
    <t>Unidad de Coordinación de Unidades de Administración y Finanzas</t>
  </si>
  <si>
    <t>702</t>
  </si>
  <si>
    <t>Unidad de Planeación e Investigaciones de Mercado</t>
  </si>
  <si>
    <t>703</t>
  </si>
  <si>
    <t>Unidad de Compras y Contrataciones Públicas</t>
  </si>
  <si>
    <t>704</t>
  </si>
  <si>
    <t>Unidad del Sistema Nacional de PROCURA</t>
  </si>
  <si>
    <t>705</t>
  </si>
  <si>
    <t>Unidad de Normatividad</t>
  </si>
  <si>
    <t>709</t>
  </si>
  <si>
    <t>710</t>
  </si>
  <si>
    <t>711</t>
  </si>
  <si>
    <t>712</t>
  </si>
  <si>
    <t>713</t>
  </si>
  <si>
    <t>714</t>
  </si>
  <si>
    <t>715</t>
  </si>
  <si>
    <t>716</t>
  </si>
  <si>
    <t>Instituto para Devolver al Pueblo lo Robado</t>
  </si>
  <si>
    <t>126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</si>
  <si>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</si>
  <si>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</si>
  <si>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</si>
  <si>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</si>
  <si>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</si>
  <si>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</si>
  <si>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</si>
  <si>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</si>
  <si>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</si>
  <si>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622</t>
  </si>
  <si>
    <t>623</t>
  </si>
  <si>
    <t>624</t>
  </si>
  <si>
    <t>625</t>
  </si>
  <si>
    <t>626</t>
  </si>
  <si>
    <t>627</t>
  </si>
  <si>
    <t>628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</si>
  <si>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</si>
  <si>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</si>
  <si>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</si>
  <si>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</si>
  <si>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</si>
  <si>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</si>
  <si>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</si>
  <si>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</si>
  <si>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</si>
  <si>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</si>
  <si>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</si>
  <si>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</si>
  <si>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</si>
  <si>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</si>
  <si>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</si>
  <si>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</si>
  <si>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</si>
  <si>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</si>
  <si>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</si>
  <si>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</si>
  <si>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</si>
  <si>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</si>
  <si>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</si>
  <si>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Agencia Federal de Aviación Civil</t>
  </si>
  <si>
    <t>Unidad de Apoyo Jurídico</t>
  </si>
  <si>
    <t>Unidad de Prospectiva, Planeación y Evaluación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</si>
  <si>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</si>
  <si>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</si>
  <si>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</si>
  <si>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</si>
  <si>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</si>
  <si>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</si>
  <si>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</si>
  <si>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</si>
  <si>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</si>
  <si>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</si>
  <si>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</si>
  <si>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166</t>
  </si>
  <si>
    <t>167</t>
  </si>
  <si>
    <t>168</t>
  </si>
  <si>
    <t>169</t>
  </si>
  <si>
    <t>172</t>
  </si>
  <si>
    <t>315</t>
  </si>
  <si>
    <t>316</t>
  </si>
  <si>
    <t>317</t>
  </si>
  <si>
    <t>318</t>
  </si>
  <si>
    <t>Subsecretaría de Industria, Comercio y Competitividad</t>
  </si>
  <si>
    <t>Dirección General de Facilitación Comercial y de Comercio Exterior</t>
  </si>
  <si>
    <t>420</t>
  </si>
  <si>
    <t>Unidad de Competitividad y Competencia</t>
  </si>
  <si>
    <t>430</t>
  </si>
  <si>
    <t>431</t>
  </si>
  <si>
    <t>432</t>
  </si>
  <si>
    <t>433</t>
  </si>
  <si>
    <t>434</t>
  </si>
  <si>
    <t>440</t>
  </si>
  <si>
    <t>Unidad de Desarrollo Productivo</t>
  </si>
  <si>
    <t>Dirección General de Planeación y Estrategias de Negociación</t>
  </si>
  <si>
    <t>Dirección General de Seguimiento, Administración y Supervisión del Cumplimiento de Tratados Comerciales</t>
  </si>
  <si>
    <t>Dirección General de Acceso a Mercados de Bienes</t>
  </si>
  <si>
    <t>Unidad de Negociaciones Comerciales Internacionales</t>
  </si>
  <si>
    <t>Dirección General de Disciplinas de Comercio Internacional</t>
  </si>
  <si>
    <t>523</t>
  </si>
  <si>
    <t>530</t>
  </si>
  <si>
    <t>Unidad de Inteligencia Económica Global</t>
  </si>
  <si>
    <t>531</t>
  </si>
  <si>
    <t>Dirección General de Recursos Materiales y Archivo</t>
  </si>
  <si>
    <t>Dirección General de Programación, Presupuesto y Contabilidad</t>
  </si>
  <si>
    <t>616</t>
  </si>
  <si>
    <t>Unidad del Sistema para la Carrera de las Maestras y los Maestros</t>
  </si>
  <si>
    <t>Coordinación Nacional de Becas para el Bienestar Benito Juárez</t>
  </si>
  <si>
    <t>MEY</t>
  </si>
  <si>
    <t>Organismo Coordinador de las Universidades para el Bienestar Benito Juárez García</t>
  </si>
  <si>
    <t>171</t>
  </si>
  <si>
    <t>M7B</t>
  </si>
  <si>
    <t>Instituto de Salud para el Bienestar</t>
  </si>
  <si>
    <t>Unidad del Servicio Nacional de Empleo</t>
  </si>
  <si>
    <t>320</t>
  </si>
  <si>
    <t>Unidad del Programa Jóvenes Construyendo el Futuro</t>
  </si>
  <si>
    <t>Unidad de Planeación y Desarrollo Institucional</t>
  </si>
  <si>
    <t>Dirección General de Coordinación de Oficinas de Representación</t>
  </si>
  <si>
    <t>Oficina de Representación en Aguascalientes</t>
  </si>
  <si>
    <t>Oficina de Representación en Baja California</t>
  </si>
  <si>
    <t>Oficina de Representación en Baja California Sur</t>
  </si>
  <si>
    <t>Oficina de Representación en Campeche</t>
  </si>
  <si>
    <t>Oficina de Representación en Coahuila</t>
  </si>
  <si>
    <t>Oficina de Representación en Colima</t>
  </si>
  <si>
    <t>Oficina de Representación en Chiapas</t>
  </si>
  <si>
    <t>Oficina de Representación en Chihuahua</t>
  </si>
  <si>
    <t>Oficina de Representación en la Ciudad de México</t>
  </si>
  <si>
    <t>Oficina de Representación en Durango</t>
  </si>
  <si>
    <t>Oficina de Representación en Guanajuato</t>
  </si>
  <si>
    <t>Oficina de Representación en Guerrero</t>
  </si>
  <si>
    <t>Oficina de Representación en Hidalgo</t>
  </si>
  <si>
    <t>Oficina de Representación en Jalisco</t>
  </si>
  <si>
    <t>Oficina de Representación en el Estado de México</t>
  </si>
  <si>
    <t>Oficina de Representación en Michoacán</t>
  </si>
  <si>
    <t>Oficina de Representación en Morelos</t>
  </si>
  <si>
    <t>Oficina de Representación en Nayarit</t>
  </si>
  <si>
    <t>Oficina de Representación en Nuevo León</t>
  </si>
  <si>
    <t>Oficina de Representación en Oaxaca</t>
  </si>
  <si>
    <t>Oficina de Representación en Puebla</t>
  </si>
  <si>
    <t>Oficina de Representación en Querétaro</t>
  </si>
  <si>
    <t>Oficina de Representación en Quintana Roo</t>
  </si>
  <si>
    <t>Oficina de Representación en San Luis Potosí</t>
  </si>
  <si>
    <t>Oficina de Representación en Sinaloa</t>
  </si>
  <si>
    <t>Oficina de Representación en Sonora</t>
  </si>
  <si>
    <t>Oficina de Representación en Tabasco</t>
  </si>
  <si>
    <t>Oficina de Representación en Tamaulipas</t>
  </si>
  <si>
    <t>Oficina de Representación en Tlaxcala</t>
  </si>
  <si>
    <t>Oficina de Representación en Veracruz</t>
  </si>
  <si>
    <t>Oficina de Representación en Yucatán</t>
  </si>
  <si>
    <t>Oficina de Representación en Zacatecas</t>
  </si>
  <si>
    <t>Subsecretaría de Ordenamiento Territorial y Agrario</t>
  </si>
  <si>
    <t>Dirección General de Ordenamiento de la Propiedad Rural</t>
  </si>
  <si>
    <t>Coordinación General de Gestión Integral de Riesgos de Desastres</t>
  </si>
  <si>
    <t>Dirección General de Inventarios y Modernización Registral y Catastral</t>
  </si>
  <si>
    <t>Unidad de Apoyo a Programas de Infraestructura y Espacios Públicos</t>
  </si>
  <si>
    <t>Unidad de Proyectos Estratégicos para el Desarrollo Urbano</t>
  </si>
  <si>
    <t>532</t>
  </si>
  <si>
    <t>615</t>
  </si>
  <si>
    <t>309</t>
  </si>
  <si>
    <t>408</t>
  </si>
  <si>
    <t>409</t>
  </si>
  <si>
    <t>421</t>
  </si>
  <si>
    <t>Unidad de Prevención de la Violencia y el Delito</t>
  </si>
  <si>
    <t>Guardia Nacional</t>
  </si>
  <si>
    <t>280</t>
  </si>
  <si>
    <t>Unidad de Hidrocarburos</t>
  </si>
  <si>
    <t>Dirección General de Vinculación Institucional</t>
  </si>
  <si>
    <t>Dirección General de Estrategia Institucional</t>
  </si>
  <si>
    <t>233</t>
  </si>
  <si>
    <t>234</t>
  </si>
  <si>
    <t>235</t>
  </si>
  <si>
    <t>Unidad Técnica de Exploración y su Supervisión</t>
  </si>
  <si>
    <t>241</t>
  </si>
  <si>
    <t>242</t>
  </si>
  <si>
    <t>243</t>
  </si>
  <si>
    <t>Dirección General de Evaluación del Potencial Petrolero</t>
  </si>
  <si>
    <t>250</t>
  </si>
  <si>
    <t>Unidad Técnica de Extracción y su Supervisión</t>
  </si>
  <si>
    <t>251</t>
  </si>
  <si>
    <t>Dirección General de Reservas</t>
  </si>
  <si>
    <t>252</t>
  </si>
  <si>
    <t>253</t>
  </si>
  <si>
    <t>Dirección General de Medición y Comercialización de la Producción</t>
  </si>
  <si>
    <t>260</t>
  </si>
  <si>
    <t>261</t>
  </si>
  <si>
    <t>Dirección General de Seguimiento de Contratos</t>
  </si>
  <si>
    <t>262</t>
  </si>
  <si>
    <t>Dirección General de Seguimiento de Asignaciones</t>
  </si>
  <si>
    <t>263</t>
  </si>
  <si>
    <t>Dirección General de Inspección y Verificación</t>
  </si>
  <si>
    <t>Dirección General de Prospectiva y Evaluación Económica</t>
  </si>
  <si>
    <t>Dirección General de Información, Metodologías y Estadística</t>
  </si>
  <si>
    <t>Unidad de Contratación y Seguimiento Jurídico de Actividades de Exploración y Extracción</t>
  </si>
  <si>
    <t>281</t>
  </si>
  <si>
    <t>Dirección General de Asignaciones y Procedimientos de Contratación</t>
  </si>
  <si>
    <t>282</t>
  </si>
  <si>
    <t>AYH</t>
  </si>
  <si>
    <t>Corredor Interoceánico del Istmo de Tehuantepec</t>
  </si>
  <si>
    <t>AYN</t>
  </si>
  <si>
    <t>Comisión Nacional para la Mejora Continua de la Educación</t>
  </si>
  <si>
    <t>Atender asuntos relacionados con víctimas del delito y de violaciones a derechos humanos</t>
  </si>
  <si>
    <t>Atender asuntos relacionados con niñas, niños y adolescentes</t>
  </si>
  <si>
    <t>Promover el respeto de los Derechos Humanos de periodistas y personas defensores de Derechos Humanos</t>
  </si>
  <si>
    <t>Promover, difundir y proteger los Derechos Humanos de los integrantes de pueblos y comunidades indígenas y afrodescendientes, y atender asuntos personas indígenas privadas de su libertad</t>
  </si>
  <si>
    <t>Realizar visitas de supervisión para cumplir con la integración del Diagnóstico Nacional de Supervisión Penitenciaria, así como, realizar pronunciamientos en materia de Derechos Humanos en el Sistema Penitenciario</t>
  </si>
  <si>
    <t>Atender asuntos relacionados con los Derechos Humanos Económicos, Sociales, Culturales y Ambientales</t>
  </si>
  <si>
    <t>Promover el respeto de los Derechos Humanos de víctimas y posibles víctimas de la trata de personas</t>
  </si>
  <si>
    <t>Promover, observar y divulgar la protección, respeto y remediación de los Derechos Humanos de las personas o grupos de personas con mayores riesgos de vulnerabilidad ante los abusos de las empresas, públicas y privadas</t>
  </si>
  <si>
    <t>Planear actividades, analizar información y resultados, así como generar propuestas de mejora</t>
  </si>
  <si>
    <t>Representar jurídicamente a la Fiscalía General de la República</t>
  </si>
  <si>
    <t>Investigar y perseguir los delitos cometidos en materia de derechos humanos</t>
  </si>
  <si>
    <t>Realizar investigación académica en el marco de las ciencias penales</t>
  </si>
  <si>
    <t>Promover la formación profesional y capacitación del capital humano</t>
  </si>
  <si>
    <t>Atención y seguimiento a las solicitudes y demandas de la ciudadanía</t>
  </si>
  <si>
    <t>Apoyo a las actividades de Ayudantía y Logística de la Oficina de la Presidencia de la República</t>
  </si>
  <si>
    <t>Impulso al Desarrollo Democrático de México</t>
  </si>
  <si>
    <t>Protección y defensa de los derechos humanos</t>
  </si>
  <si>
    <t>P027</t>
  </si>
  <si>
    <t>Coordinar la relación entre autoridades locales y federales para la consolidación del sistema de justicia penal y la reconciliación social</t>
  </si>
  <si>
    <t>Fortalecimiento de las capacidades del Servicio Exterior Mexicano y de la Cancillería</t>
  </si>
  <si>
    <t>Regulación del proceso de compras y contrataciones</t>
  </si>
  <si>
    <t>Diseño y conducción de la política operativa de las Unidades de Administración y Finanzas</t>
  </si>
  <si>
    <t>Investigación y desarrollo militar en coordinación con universidades públicas, instituciones públicas de educación superior y/o demás centros públicos de investigación superior</t>
  </si>
  <si>
    <t>A024</t>
  </si>
  <si>
    <t>Fortalecimiento de las capacidades de auxilio a la población civil mediante el Plan DN-III-E</t>
  </si>
  <si>
    <t>S290</t>
  </si>
  <si>
    <t>S293</t>
  </si>
  <si>
    <t>Mejora en la conectividad municipal a través de caminos rurales y carreteras alimentadoras</t>
  </si>
  <si>
    <t>Proyectos Ferroviarios para Transporte de Carga y Pasajeros</t>
  </si>
  <si>
    <t>Proyectos de Transporte Masivo de Pasajeros</t>
  </si>
  <si>
    <t>Protección de los derechos de los consumidores</t>
  </si>
  <si>
    <t>Atención de trámites y servicios a cargo de la Secretaría en las entidades federativas</t>
  </si>
  <si>
    <t>Aplicación y modernización del marco regulatorio y operativo en materia mercantil y de normalización</t>
  </si>
  <si>
    <t>Promoción del desarrollo, competitividad, innovación, competencia y política regulatoria de los sectores industrial, comercial y de servicios</t>
  </si>
  <si>
    <t>Programa de Becas de Educación Básica para el Bienestar Benito Juárez</t>
  </si>
  <si>
    <t>Programa de Becas Elisa Acuña</t>
  </si>
  <si>
    <t>S295</t>
  </si>
  <si>
    <t>Fortalecimiento de los Servicios de Educación Especial (PFSEE)</t>
  </si>
  <si>
    <t>S296</t>
  </si>
  <si>
    <t>Atención a la Diversidad de la Educación Indígena (PADEI)</t>
  </si>
  <si>
    <t>S297</t>
  </si>
  <si>
    <t>Atención Educativa de la Población Escolar Migrante (PAEPEM)</t>
  </si>
  <si>
    <t>S298</t>
  </si>
  <si>
    <t>Atención de Planteles Federales de Educación Media Superior con estudiantes con discapacidad (PAPFEMS)</t>
  </si>
  <si>
    <t>S299</t>
  </si>
  <si>
    <t>Desarrollo de Aprendizajes significativos de Educación Básica</t>
  </si>
  <si>
    <t>S300</t>
  </si>
  <si>
    <t>Fortalecimiento a la Excelencia Educativa</t>
  </si>
  <si>
    <t>Jóvenes Escribiendo el Futuro</t>
  </si>
  <si>
    <t>U282</t>
  </si>
  <si>
    <t>La Escuela es Nuestra</t>
  </si>
  <si>
    <t>Programa de mantenimiento e infraestructura física educativa</t>
  </si>
  <si>
    <t>U012</t>
  </si>
  <si>
    <t>Fortalecimiento de los Servicios Estatales de Salud</t>
  </si>
  <si>
    <t>S280</t>
  </si>
  <si>
    <t>Programa para la Protección y Restauración de Ecosistemas y Especies Prioritarias</t>
  </si>
  <si>
    <t xml:space="preserve">Programa de Apoyo para el Bienestar de las Niñas y Niños, Hijos de Madres Trabajadoras </t>
  </si>
  <si>
    <t>S286</t>
  </si>
  <si>
    <t>Operación de la Guardia Nacional para la prevención, investigación y persecución de delitos</t>
  </si>
  <si>
    <t>Asesoramiento en materia jurídica al Presidente de la Republica y al Gobierno Federal</t>
  </si>
  <si>
    <t>Programas nacionales estratégicos de ciencia, tecnología y vinculación con el sector social, público y privado</t>
  </si>
  <si>
    <t>Programa para el fortalecimiento económico de los Pueblos y Comunidades Indígenas</t>
  </si>
  <si>
    <t>Operación y conservación de infraestructura ferroviaria</t>
  </si>
  <si>
    <t>Fomento y promoción para el desarrollo del Corredor Interoceánico del Istmo de Tehuantepec</t>
  </si>
  <si>
    <t>Planeación, diseño, ejecución y evaluación del Corredor Interoceánico del Istmo de Tehuantepec</t>
  </si>
  <si>
    <t>Gestión del Sistema Nacional de Archivos</t>
  </si>
  <si>
    <t>P015</t>
  </si>
  <si>
    <t>Promover el desarrollo, seguimiento y evaluación de políticas públicas integrales anticorrupción y la administración de la Plataforma Digital Nacional</t>
  </si>
  <si>
    <t>Planeación, diseño, ejecución y evaluación del Sistema Nacional de Mejora Continua de la Educación</t>
  </si>
  <si>
    <t>Provisiones para el desarrollo regional del Istmo de Tehuantepec</t>
  </si>
  <si>
    <t>S303</t>
  </si>
  <si>
    <t>Programa Nacional de Becas Artísticas y Culturales</t>
  </si>
  <si>
    <t>Provisiones para el Desarrollo de Infraestructura Cultural</t>
  </si>
  <si>
    <t>Programa IMSS-BIENESTAR</t>
  </si>
  <si>
    <t>Subsidio por cáncer IMSS</t>
  </si>
  <si>
    <t>Subsidio por cáncer ISSSTE</t>
  </si>
  <si>
    <t>E046</t>
  </si>
  <si>
    <t>Servicios Deportivos, Culturales, Turísticos y Funerarios</t>
  </si>
  <si>
    <t>Créditos a Corto y Mediano Plazo</t>
  </si>
  <si>
    <t>E048</t>
  </si>
  <si>
    <t>Servicios de Estancias de Bienestar y Desarrollo Infantil</t>
  </si>
  <si>
    <t>E049</t>
  </si>
  <si>
    <t>Servicios Integrales a Pensionados</t>
  </si>
  <si>
    <t>Proyectos de infraestructura social</t>
  </si>
  <si>
    <t>E578</t>
  </si>
  <si>
    <t>Apoyo al desarrollo sustentable de comunidades afectadas por la instalación de la infraestructura eléctrica</t>
  </si>
  <si>
    <t>Servicio de transporte de gas natural</t>
  </si>
  <si>
    <t>E586</t>
  </si>
  <si>
    <t>Servicios de pruebas, soluciones de ingeniería especializada y de gestión de calidad</t>
  </si>
  <si>
    <t>Segundo Trimestre de 2020</t>
  </si>
  <si>
    <t>Enero-junio</t>
  </si>
  <si>
    <t>XVII. CALENDARIO DE PRESUPUESTO AUTORIZADO</t>
  </si>
  <si>
    <t>Coordinación General de Programas para el Desarrollo</t>
  </si>
  <si>
    <t>Coordinación de Memoria Histórica y Cultural de México</t>
  </si>
  <si>
    <t>Dirección General del Fondo para el Desarrollo de Zonas de Producción Minera</t>
  </si>
  <si>
    <t>Unidad de Enlace para la Reforma al Sistema de Justicia Laboral</t>
  </si>
  <si>
    <t>Unidad de Transparencia y Políticas Anticorrupción</t>
  </si>
  <si>
    <t>Unidad de Auditoría a Contrataciones Públicas</t>
  </si>
  <si>
    <t>Unidad de Control, Evaluación y Mejora de la Gestión Pública</t>
  </si>
  <si>
    <t>Dirección General de Fiscalización del Patrimonio Público Federal</t>
  </si>
  <si>
    <t>Dirección General de Regulación</t>
  </si>
  <si>
    <t>Dirección General de Consulta</t>
  </si>
  <si>
    <t>236</t>
  </si>
  <si>
    <t>Dirección General de Contratación para la Exploración y Extracción</t>
  </si>
  <si>
    <t>237</t>
  </si>
  <si>
    <t>Dirección General Jurídica de Asignaciones y Contratos</t>
  </si>
  <si>
    <t>J3F</t>
  </si>
  <si>
    <t>Administración Portuaria Integral de Coatzacoalcos, S.A. de C.V.</t>
  </si>
  <si>
    <t>J3G</t>
  </si>
  <si>
    <t>Administración Portuaria Integral de Salina Cruz, S.A. de C.V.</t>
  </si>
  <si>
    <t>Subsidios para las acciones de búsqueda de Personas Desaparecidas y No Localizadas</t>
  </si>
  <si>
    <t>R021</t>
  </si>
  <si>
    <t>Administración del Fondo de Pensiones</t>
  </si>
  <si>
    <t>S292</t>
  </si>
  <si>
    <t>S304</t>
  </si>
  <si>
    <t>Programa de Fomento a la Agricultura, Ganadería, Pesca y Acuicultura</t>
  </si>
  <si>
    <t>K045</t>
  </si>
  <si>
    <t>Sistema Satelital</t>
  </si>
  <si>
    <t>R025</t>
  </si>
  <si>
    <t>Provisiones para la modernización y rehabilitación de la infraestructura aeroportuaria y de conectividad</t>
  </si>
  <si>
    <t>S285</t>
  </si>
  <si>
    <t>U007</t>
  </si>
  <si>
    <t>Programa de Apoyo Financiero a Microempresas Familiares</t>
  </si>
  <si>
    <t>S039</t>
  </si>
  <si>
    <t>Programa de Atención a Personas con Discapacidad</t>
  </si>
  <si>
    <t>S251</t>
  </si>
  <si>
    <t>Programa de Salud y Bienestar Comunitario      </t>
  </si>
  <si>
    <t>Proyectos de infraestructura social de salud</t>
  </si>
  <si>
    <t>U100</t>
  </si>
  <si>
    <t>Subsidios a las Entidades Federativas para la implementación de la Reforma al Sistema de Justicia Laboral</t>
  </si>
  <si>
    <t>Programa de Devolución de Derechos</t>
  </si>
  <si>
    <t>Fideicomisos Ambientales</t>
  </si>
  <si>
    <t>Provisiones para el rescate y rehabilitación del Lago de Texcoco</t>
  </si>
  <si>
    <t>S287</t>
  </si>
  <si>
    <t>Programa de Apoyo para Refugios Especializados para Mujeres Víctimas de Violencia de Género, sus hijas e hijos</t>
  </si>
  <si>
    <t>Fomento a la Participación Ciudadana</t>
  </si>
  <si>
    <t>K014</t>
  </si>
  <si>
    <t>Otros proyectos de infraestructura social</t>
  </si>
  <si>
    <t>Programa de adquisiciones</t>
  </si>
  <si>
    <t>K004</t>
  </si>
  <si>
    <t>Proyectos de construcción de puertos</t>
  </si>
  <si>
    <t>S268</t>
  </si>
  <si>
    <t>Programa de Apoyos a la Cultura</t>
  </si>
  <si>
    <t>J017</t>
  </si>
  <si>
    <t>Fondo de Reserva para el Retiro IMSS</t>
  </si>
  <si>
    <t>U087</t>
  </si>
  <si>
    <t>Fondo de Capitalidad</t>
  </si>
  <si>
    <t>R007</t>
  </si>
  <si>
    <t>Comisiones y pago a CECOBAN</t>
  </si>
  <si>
    <t>R031</t>
  </si>
  <si>
    <t>Regularización contable y compensada (Ingresos Excedentes)</t>
  </si>
  <si>
    <t>R123</t>
  </si>
  <si>
    <t>Reasignaciones Presupuestarias Medidas de Cierre Servicios Personales</t>
  </si>
  <si>
    <t>E221</t>
  </si>
  <si>
    <t>E247</t>
  </si>
  <si>
    <t>E270</t>
  </si>
  <si>
    <t>E271</t>
  </si>
  <si>
    <t>E295</t>
  </si>
  <si>
    <t>E299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</si>
</sst>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sz val="11"/>
      <color theme="1"/>
      <name val="Adobe Caslon Pro"/>
      <family val="1"/>
    </font>
    <font>
      <sz val="9"/>
      <name val="Montserrat"/>
    </font>
    <font>
      <sz val="9"/>
      <color theme="1"/>
      <name val="Montserrat"/>
    </font>
    <font>
      <sz val="11"/>
      <color theme="1"/>
      <name val="Montserrat"/>
    </font>
    <font>
      <b/>
      <sz val="9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3"/>
      <color theme="1"/>
      <name val="Montserrat"/>
    </font>
    <font>
      <b/>
      <sz val="10"/>
      <color theme="0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sz val="10"/>
      <name val="Montserrat"/>
    </font>
    <font>
      <vertAlign val="superscript"/>
      <sz val="10"/>
      <name val="Montserrat"/>
    </font>
    <font>
      <b/>
      <sz val="10"/>
      <name val="Montserrat"/>
    </font>
    <font>
      <sz val="9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3" fillId="0" borderId="0"/>
  </cellStyleXfs>
  <cellXfs count="79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3" applyFont="1"/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7" fillId="0" borderId="0" xfId="3" applyFont="1"/>
    <xf numFmtId="0" fontId="5" fillId="0" borderId="0" xfId="2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vertical="top" wrapText="1"/>
    </xf>
    <xf numFmtId="164" fontId="9" fillId="0" borderId="0" xfId="0" applyNumberFormat="1" applyFont="1" applyAlignment="1">
      <alignment vertical="top"/>
    </xf>
    <xf numFmtId="0" fontId="9" fillId="0" borderId="0" xfId="0" applyFont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 wrapText="1"/>
    </xf>
    <xf numFmtId="165" fontId="8" fillId="0" borderId="0" xfId="1" quotePrefix="1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wrapText="1"/>
    </xf>
    <xf numFmtId="0" fontId="9" fillId="0" borderId="0" xfId="0" applyFont="1" applyFill="1" applyAlignment="1">
      <alignment vertical="top"/>
    </xf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166" fontId="10" fillId="0" borderId="0" xfId="0" applyNumberFormat="1" applyFont="1" applyFill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vertical="top"/>
    </xf>
    <xf numFmtId="166" fontId="9" fillId="0" borderId="0" xfId="0" applyNumberFormat="1" applyFont="1" applyFill="1" applyAlignment="1">
      <alignment horizontal="left" vertical="top"/>
    </xf>
    <xf numFmtId="166" fontId="10" fillId="4" borderId="0" xfId="0" applyNumberFormat="1" applyFont="1" applyFill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167" fontId="10" fillId="4" borderId="0" xfId="0" applyNumberFormat="1" applyFont="1" applyFill="1" applyAlignment="1">
      <alignment horizontal="left" vertical="top"/>
    </xf>
    <xf numFmtId="0" fontId="10" fillId="4" borderId="0" xfId="0" applyNumberFormat="1" applyFont="1" applyFill="1" applyAlignment="1">
      <alignment horizontal="left" vertical="top"/>
    </xf>
    <xf numFmtId="164" fontId="10" fillId="4" borderId="0" xfId="0" applyNumberFormat="1" applyFont="1" applyFill="1" applyAlignment="1">
      <alignment horizontal="left" vertical="top" wrapText="1"/>
    </xf>
    <xf numFmtId="164" fontId="10" fillId="4" borderId="0" xfId="0" applyNumberFormat="1" applyFont="1" applyFill="1" applyAlignment="1">
      <alignment horizontal="right" vertical="top"/>
    </xf>
    <xf numFmtId="164" fontId="10" fillId="4" borderId="0" xfId="0" applyNumberFormat="1" applyFont="1" applyFill="1" applyAlignment="1">
      <alignment vertical="top"/>
    </xf>
    <xf numFmtId="0" fontId="11" fillId="0" borderId="2" xfId="0" applyFont="1" applyBorder="1" applyAlignment="1"/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0" fillId="0" borderId="2" xfId="0" applyBorder="1"/>
    <xf numFmtId="0" fontId="10" fillId="4" borderId="0" xfId="0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wrapText="1"/>
    </xf>
    <xf numFmtId="0" fontId="2" fillId="0" borderId="0" xfId="0" applyFont="1" applyFill="1" applyAlignment="1">
      <alignment vertical="top"/>
    </xf>
    <xf numFmtId="0" fontId="17" fillId="0" borderId="0" xfId="4" applyFont="1" applyFill="1" applyBorder="1" applyAlignment="1">
      <alignment vertical="top"/>
    </xf>
    <xf numFmtId="0" fontId="17" fillId="0" borderId="0" xfId="4" applyFont="1" applyFill="1" applyBorder="1" applyAlignment="1">
      <alignment horizontal="center" vertical="top"/>
    </xf>
    <xf numFmtId="0" fontId="20" fillId="0" borderId="0" xfId="0" applyFont="1" applyAlignment="1">
      <alignment vertical="top"/>
    </xf>
    <xf numFmtId="0" fontId="19" fillId="0" borderId="1" xfId="4" applyFont="1" applyFill="1" applyBorder="1" applyAlignment="1">
      <alignment vertical="center"/>
    </xf>
    <xf numFmtId="164" fontId="19" fillId="0" borderId="1" xfId="4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4" fontId="12" fillId="3" borderId="0" xfId="0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horizontal="left" vertical="top"/>
    </xf>
    <xf numFmtId="0" fontId="10" fillId="0" borderId="0" xfId="0" applyNumberFormat="1" applyFont="1" applyFill="1" applyAlignment="1">
      <alignment horizontal="left" vertical="top"/>
    </xf>
    <xf numFmtId="164" fontId="10" fillId="0" borderId="0" xfId="0" applyNumberFormat="1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horizontal="right" vertical="top"/>
    </xf>
    <xf numFmtId="167" fontId="9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 applyAlignment="1">
      <alignment horizontal="left" vertical="top"/>
    </xf>
    <xf numFmtId="164" fontId="9" fillId="0" borderId="0" xfId="0" applyNumberFormat="1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right" vertical="top"/>
    </xf>
    <xf numFmtId="164" fontId="10" fillId="0" borderId="0" xfId="0" applyNumberFormat="1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vertical="top"/>
    </xf>
    <xf numFmtId="165" fontId="12" fillId="3" borderId="0" xfId="1" applyNumberFormat="1" applyFont="1" applyFill="1" applyAlignment="1">
      <alignment vertical="center"/>
    </xf>
    <xf numFmtId="164" fontId="10" fillId="4" borderId="0" xfId="0" applyNumberFormat="1" applyFont="1" applyFill="1" applyBorder="1" applyAlignment="1">
      <alignment horizontal="right" vertical="top"/>
    </xf>
    <xf numFmtId="0" fontId="10" fillId="4" borderId="0" xfId="0" applyFont="1" applyFill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6" fillId="2" borderId="0" xfId="4" applyFont="1" applyFill="1" applyBorder="1" applyAlignment="1">
      <alignment horizontal="left" vertical="center"/>
    </xf>
    <xf numFmtId="0" fontId="17" fillId="0" borderId="5" xfId="4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 vertical="center" wrapText="1"/>
    </xf>
    <xf numFmtId="0" fontId="14" fillId="2" borderId="0" xfId="5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left" vertical="top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D4C19C"/>
      <color rgb="FF9D2449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89"/>
  <sheetViews>
    <sheetView showGridLines="0" tabSelected="1" zoomScaleNormal="100" workbookViewId="0">
      <selection sqref="A1:I1"/>
    </sheetView>
  </sheetViews>
  <sheetFormatPr baseColWidth="10" defaultRowHeight="12.75" x14ac:dyDescent="0.2"/>
  <cols>
    <col min="1" max="1" width="1.42578125" style="1" customWidth="1"/>
    <col min="2" max="4" width="1.28515625" style="1" customWidth="1"/>
    <col min="5" max="6" width="3.7109375" style="1" customWidth="1"/>
    <col min="7" max="7" width="2.7109375" style="1" customWidth="1"/>
    <col min="8" max="8" width="5.7109375" style="1" customWidth="1"/>
    <col min="9" max="9" width="63.7109375" style="1" customWidth="1"/>
    <col min="10" max="12" width="14.7109375" style="1" customWidth="1"/>
    <col min="13" max="15" width="11.42578125" style="2"/>
    <col min="16" max="16" width="2.7109375" style="2" customWidth="1"/>
    <col min="17" max="16384" width="11.42578125" style="2"/>
  </cols>
  <sheetData>
    <row r="1" spans="1:18" customFormat="1" ht="45.75" customHeight="1" x14ac:dyDescent="0.25">
      <c r="A1" s="75" t="s">
        <v>2038</v>
      </c>
      <c r="B1" s="75"/>
      <c r="C1" s="75"/>
      <c r="D1" s="75"/>
      <c r="E1" s="75"/>
      <c r="F1" s="75"/>
      <c r="G1" s="75"/>
      <c r="H1" s="75"/>
      <c r="I1" s="75"/>
      <c r="J1" s="74" t="s">
        <v>2672</v>
      </c>
      <c r="K1" s="74"/>
      <c r="L1" s="74"/>
    </row>
    <row r="2" spans="1:18" customFormat="1" ht="42" customHeight="1" thickBot="1" x14ac:dyDescent="0.45">
      <c r="A2" s="73" t="s">
        <v>2674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8" customFormat="1" ht="5.25" customHeight="1" x14ac:dyDescent="0.4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8" s="3" customFormat="1" ht="21.75" x14ac:dyDescent="0.6">
      <c r="A4" s="76" t="s">
        <v>2154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6"/>
      <c r="N4" s="6"/>
      <c r="O4" s="6"/>
    </row>
    <row r="5" spans="1:18" s="3" customFormat="1" ht="15" customHeight="1" x14ac:dyDescent="0.6">
      <c r="A5" s="76" t="s">
        <v>2673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6"/>
      <c r="N5" s="6"/>
      <c r="O5" s="6"/>
    </row>
    <row r="6" spans="1:18" s="3" customFormat="1" ht="15" customHeight="1" x14ac:dyDescent="0.6">
      <c r="A6" s="71" t="s">
        <v>2039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6"/>
      <c r="N6" s="6"/>
      <c r="O6" s="6"/>
    </row>
    <row r="7" spans="1:18" s="3" customFormat="1" ht="21" customHeight="1" x14ac:dyDescent="0.6">
      <c r="A7" s="49"/>
      <c r="B7" s="49"/>
      <c r="C7" s="49"/>
      <c r="D7" s="49"/>
      <c r="E7" s="49"/>
      <c r="F7" s="49"/>
      <c r="G7" s="49"/>
      <c r="H7" s="49"/>
      <c r="I7" s="49"/>
      <c r="J7" s="72" t="s">
        <v>2673</v>
      </c>
      <c r="K7" s="72"/>
      <c r="L7" s="72"/>
    </row>
    <row r="8" spans="1:18" s="1" customFormat="1" ht="16.5" x14ac:dyDescent="0.25">
      <c r="A8" s="49"/>
      <c r="B8" s="49"/>
      <c r="C8" s="49"/>
      <c r="D8" s="49"/>
      <c r="E8" s="49" t="s">
        <v>4</v>
      </c>
      <c r="F8" s="49"/>
      <c r="G8" s="49"/>
      <c r="H8" s="49"/>
      <c r="I8" s="49"/>
      <c r="J8" s="49" t="s">
        <v>26</v>
      </c>
      <c r="K8" s="49" t="s">
        <v>2040</v>
      </c>
      <c r="L8" s="49" t="s">
        <v>3</v>
      </c>
    </row>
    <row r="9" spans="1:18" s="1" customFormat="1" ht="15.75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 t="s">
        <v>5</v>
      </c>
      <c r="K9" s="50" t="s">
        <v>6</v>
      </c>
      <c r="L9" s="50" t="s">
        <v>7</v>
      </c>
      <c r="N9" s="5"/>
      <c r="O9" s="5"/>
    </row>
    <row r="10" spans="1:18" s="1" customFormat="1" ht="5.0999999999999996" customHeight="1" thickBo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8" s="1" customFormat="1" ht="5.25" customHeight="1" thickBot="1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8" s="1" customFormat="1" ht="9.9499999999999993" customHeight="1" x14ac:dyDescent="0.3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1:18" s="1" customFormat="1" ht="20.100000000000001" customHeight="1" x14ac:dyDescent="0.25">
      <c r="A13" s="54" t="s">
        <v>8</v>
      </c>
      <c r="B13" s="54"/>
      <c r="C13" s="54"/>
      <c r="D13" s="54"/>
      <c r="E13" s="54"/>
      <c r="F13" s="54"/>
      <c r="G13" s="54"/>
      <c r="H13" s="54"/>
      <c r="I13" s="55"/>
      <c r="J13" s="56">
        <f>+J1560+J14</f>
        <v>3083276.7120720004</v>
      </c>
      <c r="K13" s="56">
        <f>+K1560+K14</f>
        <v>3160545.3481933312</v>
      </c>
      <c r="L13" s="56">
        <f>+K13-J13</f>
        <v>77268.636121330783</v>
      </c>
      <c r="M13" s="5"/>
      <c r="N13" s="5"/>
      <c r="O13" s="5"/>
      <c r="P13" s="5"/>
      <c r="Q13" s="5"/>
      <c r="R13" s="5"/>
    </row>
    <row r="14" spans="1:18" s="1" customFormat="1" ht="20.100000000000001" customHeight="1" thickBot="1" x14ac:dyDescent="0.3">
      <c r="A14" s="51"/>
      <c r="B14" s="52" t="s">
        <v>9</v>
      </c>
      <c r="C14" s="52"/>
      <c r="D14" s="52"/>
      <c r="E14" s="52"/>
      <c r="F14" s="52"/>
      <c r="G14" s="52"/>
      <c r="H14" s="52"/>
      <c r="I14" s="52"/>
      <c r="J14" s="53">
        <f>+J15+J1546+J1553-J1582</f>
        <v>2173934.3403720004</v>
      </c>
      <c r="K14" s="53">
        <f>+K15+K1546+K1553-K1582</f>
        <v>2237074.5371463313</v>
      </c>
      <c r="L14" s="53">
        <f>+L15+L1546+L1553-L1582</f>
        <v>63140.196774331387</v>
      </c>
      <c r="M14" s="5"/>
      <c r="N14" s="5"/>
      <c r="O14" s="5"/>
      <c r="P14" s="5"/>
      <c r="Q14" s="5"/>
      <c r="R14" s="5"/>
    </row>
    <row r="15" spans="1:18" s="1" customFormat="1" ht="15" customHeight="1" x14ac:dyDescent="0.25">
      <c r="B15" s="48"/>
      <c r="C15" s="42" t="s">
        <v>10</v>
      </c>
      <c r="D15" s="42"/>
      <c r="E15" s="42"/>
      <c r="F15" s="42"/>
      <c r="G15" s="42"/>
      <c r="H15" s="42"/>
      <c r="I15" s="42"/>
      <c r="J15" s="68">
        <f>+J16+J233+J237+J284+J1528</f>
        <v>1600241.4535130002</v>
      </c>
      <c r="K15" s="68">
        <f>+K16+K233+K237+K284+K1528</f>
        <v>1688251.4606310516</v>
      </c>
      <c r="L15" s="68">
        <f t="shared" ref="L15" si="0">+K15-J15</f>
        <v>88010.007118051406</v>
      </c>
      <c r="M15" s="5"/>
      <c r="N15" s="5"/>
      <c r="O15" s="5"/>
    </row>
    <row r="16" spans="1:18" ht="15" x14ac:dyDescent="0.2">
      <c r="A16" s="8"/>
      <c r="B16" s="28"/>
      <c r="C16" s="28"/>
      <c r="D16" s="24" t="s">
        <v>0</v>
      </c>
      <c r="E16" s="24"/>
      <c r="F16" s="24"/>
      <c r="G16" s="57"/>
      <c r="H16" s="58"/>
      <c r="I16" s="59"/>
      <c r="J16" s="60">
        <v>59059.373310000003</v>
      </c>
      <c r="K16" s="60">
        <v>60087.281410249998</v>
      </c>
      <c r="L16" s="60">
        <f t="shared" ref="L16:L71" si="1">+K16-J16</f>
        <v>1027.9081002499952</v>
      </c>
    </row>
    <row r="17" spans="1:12" ht="15" x14ac:dyDescent="0.2">
      <c r="A17" s="8"/>
      <c r="B17" s="28"/>
      <c r="C17" s="28"/>
      <c r="D17" s="13"/>
      <c r="E17" s="29">
        <v>1</v>
      </c>
      <c r="F17" s="30" t="s">
        <v>1</v>
      </c>
      <c r="G17" s="31"/>
      <c r="H17" s="32"/>
      <c r="I17" s="33"/>
      <c r="J17" s="34">
        <v>7857.3474150000002</v>
      </c>
      <c r="K17" s="34">
        <v>8277.4356891499992</v>
      </c>
      <c r="L17" s="34">
        <f t="shared" si="1"/>
        <v>420.08827414999905</v>
      </c>
    </row>
    <row r="18" spans="1:12" ht="15" x14ac:dyDescent="0.2">
      <c r="A18" s="8"/>
      <c r="B18" s="28"/>
      <c r="C18" s="28"/>
      <c r="D18" s="13"/>
      <c r="E18" s="13"/>
      <c r="F18" s="13"/>
      <c r="G18" s="61" t="s">
        <v>2</v>
      </c>
      <c r="H18" s="62"/>
      <c r="I18" s="63"/>
      <c r="J18" s="64">
        <v>7857.3474150000002</v>
      </c>
      <c r="K18" s="64">
        <v>8277.4356891499992</v>
      </c>
      <c r="L18" s="64">
        <f t="shared" si="1"/>
        <v>420.08827414999905</v>
      </c>
    </row>
    <row r="19" spans="1:12" ht="15" x14ac:dyDescent="0.2">
      <c r="A19" s="8"/>
      <c r="B19" s="28"/>
      <c r="C19" s="28"/>
      <c r="D19" s="13"/>
      <c r="E19" s="13"/>
      <c r="F19" s="13"/>
      <c r="G19" s="61"/>
      <c r="H19" s="62" t="s">
        <v>2158</v>
      </c>
      <c r="I19" s="63" t="s">
        <v>1152</v>
      </c>
      <c r="J19" s="64">
        <v>4442.6179629999997</v>
      </c>
      <c r="K19" s="64">
        <v>4442.6179629999997</v>
      </c>
      <c r="L19" s="64">
        <f t="shared" si="1"/>
        <v>0</v>
      </c>
    </row>
    <row r="20" spans="1:12" ht="15" x14ac:dyDescent="0.2">
      <c r="A20" s="8"/>
      <c r="B20" s="28"/>
      <c r="C20" s="28"/>
      <c r="D20" s="13"/>
      <c r="E20" s="13"/>
      <c r="F20" s="13"/>
      <c r="G20" s="61"/>
      <c r="H20" s="62" t="s">
        <v>2159</v>
      </c>
      <c r="I20" s="63" t="s">
        <v>1153</v>
      </c>
      <c r="J20" s="64">
        <v>1066.1920110000001</v>
      </c>
      <c r="K20" s="64">
        <v>1486.2802851500001</v>
      </c>
      <c r="L20" s="64">
        <f t="shared" si="1"/>
        <v>420.08827414999996</v>
      </c>
    </row>
    <row r="21" spans="1:12" ht="15" x14ac:dyDescent="0.2">
      <c r="A21" s="8"/>
      <c r="B21" s="28"/>
      <c r="C21" s="28"/>
      <c r="D21" s="13"/>
      <c r="E21" s="13"/>
      <c r="F21" s="13"/>
      <c r="G21" s="61"/>
      <c r="H21" s="62" t="s">
        <v>2160</v>
      </c>
      <c r="I21" s="63" t="s">
        <v>1154</v>
      </c>
      <c r="J21" s="64">
        <v>2348.5374409999999</v>
      </c>
      <c r="K21" s="64">
        <v>2348.5374409999999</v>
      </c>
      <c r="L21" s="64">
        <f t="shared" si="1"/>
        <v>0</v>
      </c>
    </row>
    <row r="22" spans="1:12" ht="15" x14ac:dyDescent="0.2">
      <c r="A22" s="8"/>
      <c r="B22" s="28"/>
      <c r="C22" s="28"/>
      <c r="D22" s="13"/>
      <c r="E22" s="29">
        <v>3</v>
      </c>
      <c r="F22" s="30" t="s">
        <v>28</v>
      </c>
      <c r="G22" s="31"/>
      <c r="H22" s="32"/>
      <c r="I22" s="33"/>
      <c r="J22" s="34">
        <v>33143.746335000003</v>
      </c>
      <c r="K22" s="34">
        <v>33143.746335000003</v>
      </c>
      <c r="L22" s="34">
        <f t="shared" si="1"/>
        <v>0</v>
      </c>
    </row>
    <row r="23" spans="1:12" ht="15" x14ac:dyDescent="0.2">
      <c r="A23" s="8"/>
      <c r="B23" s="28"/>
      <c r="C23" s="28"/>
      <c r="D23" s="13"/>
      <c r="E23" s="13"/>
      <c r="F23" s="13"/>
      <c r="G23" s="61" t="s">
        <v>2</v>
      </c>
      <c r="H23" s="62"/>
      <c r="I23" s="63"/>
      <c r="J23" s="64">
        <v>33143.746335000003</v>
      </c>
      <c r="K23" s="64">
        <v>33143.746335000003</v>
      </c>
      <c r="L23" s="64">
        <f t="shared" si="1"/>
        <v>0</v>
      </c>
    </row>
    <row r="24" spans="1:12" ht="15" x14ac:dyDescent="0.2">
      <c r="A24" s="8"/>
      <c r="B24" s="28"/>
      <c r="C24" s="28"/>
      <c r="D24" s="13"/>
      <c r="E24" s="13"/>
      <c r="F24" s="13"/>
      <c r="G24" s="61"/>
      <c r="H24" s="62" t="s">
        <v>2158</v>
      </c>
      <c r="I24" s="63" t="s">
        <v>1155</v>
      </c>
      <c r="J24" s="64">
        <v>2213.8904950000001</v>
      </c>
      <c r="K24" s="64">
        <v>2213.8904950000001</v>
      </c>
      <c r="L24" s="64">
        <f t="shared" si="1"/>
        <v>0</v>
      </c>
    </row>
    <row r="25" spans="1:12" ht="15" x14ac:dyDescent="0.2">
      <c r="A25" s="8"/>
      <c r="B25" s="28"/>
      <c r="C25" s="28"/>
      <c r="D25" s="13"/>
      <c r="E25" s="13"/>
      <c r="F25" s="13"/>
      <c r="G25" s="61"/>
      <c r="H25" s="62" t="s">
        <v>2161</v>
      </c>
      <c r="I25" s="63" t="s">
        <v>1156</v>
      </c>
      <c r="J25" s="64">
        <v>29654.179284000002</v>
      </c>
      <c r="K25" s="64">
        <v>29654.179284000002</v>
      </c>
      <c r="L25" s="64">
        <f t="shared" si="1"/>
        <v>0</v>
      </c>
    </row>
    <row r="26" spans="1:12" ht="15" x14ac:dyDescent="0.2">
      <c r="A26" s="8"/>
      <c r="B26" s="28"/>
      <c r="C26" s="28"/>
      <c r="D26" s="13"/>
      <c r="E26" s="13"/>
      <c r="F26" s="13"/>
      <c r="G26" s="61"/>
      <c r="H26" s="62" t="s">
        <v>2162</v>
      </c>
      <c r="I26" s="63" t="s">
        <v>1157</v>
      </c>
      <c r="J26" s="64">
        <v>900.76568299999997</v>
      </c>
      <c r="K26" s="64">
        <v>900.76568299999997</v>
      </c>
      <c r="L26" s="64">
        <f t="shared" si="1"/>
        <v>0</v>
      </c>
    </row>
    <row r="27" spans="1:12" ht="15" x14ac:dyDescent="0.2">
      <c r="A27" s="8"/>
      <c r="B27" s="28"/>
      <c r="C27" s="28"/>
      <c r="D27" s="13"/>
      <c r="E27" s="13"/>
      <c r="F27" s="13"/>
      <c r="G27" s="61"/>
      <c r="H27" s="62" t="s">
        <v>2163</v>
      </c>
      <c r="I27" s="63" t="s">
        <v>1158</v>
      </c>
      <c r="J27" s="64">
        <v>374.91087299999998</v>
      </c>
      <c r="K27" s="64">
        <v>374.91087299999998</v>
      </c>
      <c r="L27" s="64">
        <f t="shared" si="1"/>
        <v>0</v>
      </c>
    </row>
    <row r="28" spans="1:12" ht="15" x14ac:dyDescent="0.2">
      <c r="A28" s="8"/>
      <c r="B28" s="28"/>
      <c r="C28" s="28"/>
      <c r="D28" s="13"/>
      <c r="E28" s="29">
        <v>22</v>
      </c>
      <c r="F28" s="30" t="s">
        <v>29</v>
      </c>
      <c r="G28" s="31"/>
      <c r="H28" s="32"/>
      <c r="I28" s="33"/>
      <c r="J28" s="34">
        <v>7806.3698180000001</v>
      </c>
      <c r="K28" s="34">
        <v>7806.3843429999997</v>
      </c>
      <c r="L28" s="34">
        <f t="shared" si="1"/>
        <v>1.4524999999594002E-2</v>
      </c>
    </row>
    <row r="29" spans="1:12" ht="15" x14ac:dyDescent="0.2">
      <c r="A29" s="8"/>
      <c r="B29" s="28"/>
      <c r="C29" s="28"/>
      <c r="D29" s="13"/>
      <c r="E29" s="13"/>
      <c r="F29" s="13"/>
      <c r="G29" s="61" t="s">
        <v>2</v>
      </c>
      <c r="H29" s="62"/>
      <c r="I29" s="63"/>
      <c r="J29" s="64">
        <v>7806.3698180000001</v>
      </c>
      <c r="K29" s="64">
        <v>7806.3843429999997</v>
      </c>
      <c r="L29" s="64">
        <f t="shared" si="1"/>
        <v>1.4524999999594002E-2</v>
      </c>
    </row>
    <row r="30" spans="1:12" ht="15" x14ac:dyDescent="0.2">
      <c r="A30" s="8"/>
      <c r="B30" s="28"/>
      <c r="C30" s="28"/>
      <c r="D30" s="13"/>
      <c r="E30" s="13"/>
      <c r="F30" s="13"/>
      <c r="G30" s="61"/>
      <c r="H30" s="62" t="s">
        <v>2159</v>
      </c>
      <c r="I30" s="63" t="s">
        <v>1159</v>
      </c>
      <c r="J30" s="64">
        <v>25.444690999999999</v>
      </c>
      <c r="K30" s="64">
        <v>25.444690999999999</v>
      </c>
      <c r="L30" s="64">
        <f t="shared" si="1"/>
        <v>0</v>
      </c>
    </row>
    <row r="31" spans="1:12" ht="15" x14ac:dyDescent="0.2">
      <c r="A31" s="8"/>
      <c r="B31" s="28"/>
      <c r="C31" s="28"/>
      <c r="D31" s="13"/>
      <c r="E31" s="13"/>
      <c r="F31" s="13"/>
      <c r="G31" s="61"/>
      <c r="H31" s="62" t="s">
        <v>2164</v>
      </c>
      <c r="I31" s="63" t="s">
        <v>1160</v>
      </c>
      <c r="J31" s="64">
        <v>90.850779000000003</v>
      </c>
      <c r="K31" s="64">
        <v>90.850779000000003</v>
      </c>
      <c r="L31" s="64">
        <f t="shared" si="1"/>
        <v>0</v>
      </c>
    </row>
    <row r="32" spans="1:12" ht="15" x14ac:dyDescent="0.2">
      <c r="A32" s="8"/>
      <c r="B32" s="28"/>
      <c r="C32" s="28"/>
      <c r="D32" s="13"/>
      <c r="E32" s="13"/>
      <c r="F32" s="13"/>
      <c r="G32" s="61"/>
      <c r="H32" s="62" t="s">
        <v>2165</v>
      </c>
      <c r="I32" s="63" t="s">
        <v>1161</v>
      </c>
      <c r="J32" s="64">
        <v>76.605625000000003</v>
      </c>
      <c r="K32" s="64">
        <v>76.605625000000003</v>
      </c>
      <c r="L32" s="64">
        <f t="shared" si="1"/>
        <v>0</v>
      </c>
    </row>
    <row r="33" spans="1:12" ht="15" x14ac:dyDescent="0.2">
      <c r="A33" s="8"/>
      <c r="B33" s="28"/>
      <c r="C33" s="28"/>
      <c r="D33" s="13"/>
      <c r="E33" s="13"/>
      <c r="F33" s="13"/>
      <c r="G33" s="61"/>
      <c r="H33" s="62" t="s">
        <v>2166</v>
      </c>
      <c r="I33" s="63" t="s">
        <v>1162</v>
      </c>
      <c r="J33" s="64">
        <v>37.233184000000001</v>
      </c>
      <c r="K33" s="64">
        <v>37.233184000000001</v>
      </c>
      <c r="L33" s="64">
        <f t="shared" si="1"/>
        <v>0</v>
      </c>
    </row>
    <row r="34" spans="1:12" ht="15" x14ac:dyDescent="0.2">
      <c r="A34" s="8"/>
      <c r="B34" s="28"/>
      <c r="C34" s="28"/>
      <c r="D34" s="13"/>
      <c r="E34" s="13"/>
      <c r="F34" s="13"/>
      <c r="G34" s="61"/>
      <c r="H34" s="62" t="s">
        <v>2167</v>
      </c>
      <c r="I34" s="63" t="s">
        <v>1163</v>
      </c>
      <c r="J34" s="64">
        <v>16.1602</v>
      </c>
      <c r="K34" s="64">
        <v>16.1602</v>
      </c>
      <c r="L34" s="64">
        <f t="shared" si="1"/>
        <v>0</v>
      </c>
    </row>
    <row r="35" spans="1:12" ht="15" x14ac:dyDescent="0.2">
      <c r="A35" s="8"/>
      <c r="B35" s="28"/>
      <c r="C35" s="28"/>
      <c r="D35" s="13"/>
      <c r="E35" s="13"/>
      <c r="F35" s="13"/>
      <c r="G35" s="61"/>
      <c r="H35" s="62" t="s">
        <v>2168</v>
      </c>
      <c r="I35" s="63" t="s">
        <v>1164</v>
      </c>
      <c r="J35" s="64">
        <v>31.331503000000001</v>
      </c>
      <c r="K35" s="64">
        <v>31.331503000000001</v>
      </c>
      <c r="L35" s="64">
        <f t="shared" si="1"/>
        <v>0</v>
      </c>
    </row>
    <row r="36" spans="1:12" ht="15" x14ac:dyDescent="0.2">
      <c r="A36" s="8"/>
      <c r="B36" s="28"/>
      <c r="C36" s="28"/>
      <c r="D36" s="13"/>
      <c r="E36" s="13"/>
      <c r="F36" s="13"/>
      <c r="G36" s="61"/>
      <c r="H36" s="62" t="s">
        <v>2169</v>
      </c>
      <c r="I36" s="63" t="s">
        <v>1165</v>
      </c>
      <c r="J36" s="64">
        <v>66.802747999999994</v>
      </c>
      <c r="K36" s="64">
        <v>66.802747999999994</v>
      </c>
      <c r="L36" s="64">
        <f t="shared" si="1"/>
        <v>0</v>
      </c>
    </row>
    <row r="37" spans="1:12" ht="15" x14ac:dyDescent="0.2">
      <c r="A37" s="8"/>
      <c r="B37" s="28"/>
      <c r="C37" s="28"/>
      <c r="D37" s="13"/>
      <c r="E37" s="13"/>
      <c r="F37" s="13"/>
      <c r="G37" s="61"/>
      <c r="H37" s="62" t="s">
        <v>2170</v>
      </c>
      <c r="I37" s="63" t="s">
        <v>1166</v>
      </c>
      <c r="J37" s="64">
        <v>35.218541999999999</v>
      </c>
      <c r="K37" s="64">
        <v>35.218541999999999</v>
      </c>
      <c r="L37" s="64">
        <f t="shared" si="1"/>
        <v>0</v>
      </c>
    </row>
    <row r="38" spans="1:12" ht="15" x14ac:dyDescent="0.2">
      <c r="A38" s="8"/>
      <c r="B38" s="28"/>
      <c r="C38" s="28"/>
      <c r="D38" s="13"/>
      <c r="E38" s="13"/>
      <c r="F38" s="13"/>
      <c r="G38" s="61"/>
      <c r="H38" s="62" t="s">
        <v>2171</v>
      </c>
      <c r="I38" s="63" t="s">
        <v>1167</v>
      </c>
      <c r="J38" s="64">
        <v>287.305948</v>
      </c>
      <c r="K38" s="64">
        <v>287.305948</v>
      </c>
      <c r="L38" s="64">
        <f t="shared" si="1"/>
        <v>0</v>
      </c>
    </row>
    <row r="39" spans="1:12" ht="15" x14ac:dyDescent="0.2">
      <c r="A39" s="8"/>
      <c r="B39" s="28"/>
      <c r="C39" s="28"/>
      <c r="D39" s="13"/>
      <c r="E39" s="13"/>
      <c r="F39" s="13"/>
      <c r="G39" s="61"/>
      <c r="H39" s="62" t="s">
        <v>2172</v>
      </c>
      <c r="I39" s="63" t="s">
        <v>1168</v>
      </c>
      <c r="J39" s="64">
        <v>619.15832499999999</v>
      </c>
      <c r="K39" s="64">
        <v>619.17285000000004</v>
      </c>
      <c r="L39" s="64">
        <f t="shared" si="1"/>
        <v>1.4525000000048749E-2</v>
      </c>
    </row>
    <row r="40" spans="1:12" ht="15" x14ac:dyDescent="0.2">
      <c r="A40" s="8"/>
      <c r="B40" s="28"/>
      <c r="C40" s="28"/>
      <c r="D40" s="13"/>
      <c r="E40" s="13"/>
      <c r="F40" s="13"/>
      <c r="G40" s="61"/>
      <c r="H40" s="62" t="s">
        <v>2173</v>
      </c>
      <c r="I40" s="63" t="s">
        <v>1169</v>
      </c>
      <c r="J40" s="64">
        <v>2782.0664179999999</v>
      </c>
      <c r="K40" s="64">
        <v>2782.0664179999999</v>
      </c>
      <c r="L40" s="64">
        <f t="shared" si="1"/>
        <v>0</v>
      </c>
    </row>
    <row r="41" spans="1:12" ht="15" x14ac:dyDescent="0.2">
      <c r="A41" s="8"/>
      <c r="B41" s="28"/>
      <c r="C41" s="28"/>
      <c r="D41" s="13"/>
      <c r="E41" s="13"/>
      <c r="F41" s="13"/>
      <c r="G41" s="61"/>
      <c r="H41" s="62" t="s">
        <v>2174</v>
      </c>
      <c r="I41" s="63" t="s">
        <v>1170</v>
      </c>
      <c r="J41" s="64">
        <v>85.033591000000001</v>
      </c>
      <c r="K41" s="64">
        <v>85.033591000000001</v>
      </c>
      <c r="L41" s="64">
        <f t="shared" si="1"/>
        <v>0</v>
      </c>
    </row>
    <row r="42" spans="1:12" ht="15" x14ac:dyDescent="0.2">
      <c r="A42" s="8"/>
      <c r="B42" s="28"/>
      <c r="C42" s="28"/>
      <c r="D42" s="13"/>
      <c r="E42" s="13"/>
      <c r="F42" s="13"/>
      <c r="G42" s="61"/>
      <c r="H42" s="62" t="s">
        <v>2175</v>
      </c>
      <c r="I42" s="63" t="s">
        <v>1171</v>
      </c>
      <c r="J42" s="64">
        <v>78.179558</v>
      </c>
      <c r="K42" s="64">
        <v>78.179558</v>
      </c>
      <c r="L42" s="64">
        <f t="shared" si="1"/>
        <v>0</v>
      </c>
    </row>
    <row r="43" spans="1:12" ht="15" x14ac:dyDescent="0.2">
      <c r="A43" s="8"/>
      <c r="B43" s="28"/>
      <c r="C43" s="28"/>
      <c r="D43" s="13"/>
      <c r="E43" s="13"/>
      <c r="F43" s="13"/>
      <c r="G43" s="61"/>
      <c r="H43" s="62" t="s">
        <v>2176</v>
      </c>
      <c r="I43" s="63" t="s">
        <v>1172</v>
      </c>
      <c r="J43" s="64">
        <v>146.574983</v>
      </c>
      <c r="K43" s="64">
        <v>146.574983</v>
      </c>
      <c r="L43" s="64">
        <f t="shared" si="1"/>
        <v>0</v>
      </c>
    </row>
    <row r="44" spans="1:12" ht="15" x14ac:dyDescent="0.2">
      <c r="A44" s="8"/>
      <c r="B44" s="28"/>
      <c r="C44" s="28"/>
      <c r="D44" s="13"/>
      <c r="E44" s="13"/>
      <c r="F44" s="13"/>
      <c r="G44" s="61"/>
      <c r="H44" s="62" t="s">
        <v>2177</v>
      </c>
      <c r="I44" s="63" t="s">
        <v>1173</v>
      </c>
      <c r="J44" s="64">
        <v>435.03472399999998</v>
      </c>
      <c r="K44" s="64">
        <v>435.03472399999998</v>
      </c>
      <c r="L44" s="64">
        <f t="shared" si="1"/>
        <v>0</v>
      </c>
    </row>
    <row r="45" spans="1:12" ht="15" x14ac:dyDescent="0.2">
      <c r="A45" s="8"/>
      <c r="B45" s="28"/>
      <c r="C45" s="28"/>
      <c r="D45" s="13"/>
      <c r="E45" s="13"/>
      <c r="F45" s="13"/>
      <c r="G45" s="61"/>
      <c r="H45" s="62" t="s">
        <v>2178</v>
      </c>
      <c r="I45" s="78" t="s">
        <v>1174</v>
      </c>
      <c r="J45" s="64">
        <v>37.614395000000002</v>
      </c>
      <c r="K45" s="64">
        <v>37.614395000000002</v>
      </c>
      <c r="L45" s="64">
        <f t="shared" si="1"/>
        <v>0</v>
      </c>
    </row>
    <row r="46" spans="1:12" ht="15" x14ac:dyDescent="0.2">
      <c r="A46" s="8"/>
      <c r="B46" s="28"/>
      <c r="C46" s="28"/>
      <c r="D46" s="13"/>
      <c r="E46" s="13"/>
      <c r="F46" s="13"/>
      <c r="G46" s="61"/>
      <c r="H46" s="62" t="s">
        <v>2179</v>
      </c>
      <c r="I46" s="63" t="s">
        <v>1175</v>
      </c>
      <c r="J46" s="64">
        <v>156.883152</v>
      </c>
      <c r="K46" s="64">
        <v>156.883152</v>
      </c>
      <c r="L46" s="64">
        <f t="shared" si="1"/>
        <v>0</v>
      </c>
    </row>
    <row r="47" spans="1:12" ht="15" x14ac:dyDescent="0.2">
      <c r="A47" s="8"/>
      <c r="B47" s="28"/>
      <c r="C47" s="28"/>
      <c r="D47" s="13"/>
      <c r="E47" s="13"/>
      <c r="F47" s="13"/>
      <c r="G47" s="61"/>
      <c r="H47" s="62" t="s">
        <v>2180</v>
      </c>
      <c r="I47" s="63" t="s">
        <v>1176</v>
      </c>
      <c r="J47" s="64">
        <v>9.4143589999999993</v>
      </c>
      <c r="K47" s="64">
        <v>9.4143589999999993</v>
      </c>
      <c r="L47" s="64">
        <f t="shared" si="1"/>
        <v>0</v>
      </c>
    </row>
    <row r="48" spans="1:12" ht="30" x14ac:dyDescent="0.2">
      <c r="A48" s="8"/>
      <c r="B48" s="28"/>
      <c r="C48" s="28"/>
      <c r="D48" s="13"/>
      <c r="E48" s="13"/>
      <c r="F48" s="13"/>
      <c r="G48" s="61"/>
      <c r="H48" s="62" t="s">
        <v>2181</v>
      </c>
      <c r="I48" s="63" t="s">
        <v>1177</v>
      </c>
      <c r="J48" s="64">
        <v>27.259927000000001</v>
      </c>
      <c r="K48" s="64">
        <v>27.259927000000001</v>
      </c>
      <c r="L48" s="64">
        <f t="shared" si="1"/>
        <v>0</v>
      </c>
    </row>
    <row r="49" spans="1:12" ht="15" x14ac:dyDescent="0.2">
      <c r="A49" s="8"/>
      <c r="B49" s="28"/>
      <c r="C49" s="28"/>
      <c r="D49" s="13"/>
      <c r="E49" s="13"/>
      <c r="F49" s="13"/>
      <c r="G49" s="61"/>
      <c r="H49" s="62" t="s">
        <v>2182</v>
      </c>
      <c r="I49" s="63" t="s">
        <v>1178</v>
      </c>
      <c r="J49" s="64">
        <v>33.899709999999999</v>
      </c>
      <c r="K49" s="64">
        <v>33.899709999999999</v>
      </c>
      <c r="L49" s="64">
        <f t="shared" si="1"/>
        <v>0</v>
      </c>
    </row>
    <row r="50" spans="1:12" ht="15" x14ac:dyDescent="0.2">
      <c r="A50" s="8"/>
      <c r="B50" s="28"/>
      <c r="C50" s="28"/>
      <c r="D50" s="13"/>
      <c r="E50" s="13"/>
      <c r="F50" s="13"/>
      <c r="G50" s="61"/>
      <c r="H50" s="62" t="s">
        <v>2160</v>
      </c>
      <c r="I50" s="63" t="s">
        <v>1179</v>
      </c>
      <c r="J50" s="64">
        <v>590.89415099999997</v>
      </c>
      <c r="K50" s="64">
        <v>590.89415099999997</v>
      </c>
      <c r="L50" s="64">
        <f t="shared" si="1"/>
        <v>0</v>
      </c>
    </row>
    <row r="51" spans="1:12" ht="15" x14ac:dyDescent="0.2">
      <c r="A51" s="8"/>
      <c r="B51" s="28"/>
      <c r="C51" s="28"/>
      <c r="D51" s="13"/>
      <c r="E51" s="13"/>
      <c r="F51" s="13"/>
      <c r="G51" s="61"/>
      <c r="H51" s="62" t="s">
        <v>2183</v>
      </c>
      <c r="I51" s="63" t="s">
        <v>1180</v>
      </c>
      <c r="J51" s="64">
        <v>2137.4033049999998</v>
      </c>
      <c r="K51" s="64">
        <v>2137.4033049999998</v>
      </c>
      <c r="L51" s="64">
        <f t="shared" si="1"/>
        <v>0</v>
      </c>
    </row>
    <row r="52" spans="1:12" ht="15" x14ac:dyDescent="0.2">
      <c r="A52" s="8"/>
      <c r="B52" s="28"/>
      <c r="C52" s="28"/>
      <c r="D52" s="13"/>
      <c r="E52" s="29">
        <v>35</v>
      </c>
      <c r="F52" s="30" t="s">
        <v>30</v>
      </c>
      <c r="G52" s="31"/>
      <c r="H52" s="32"/>
      <c r="I52" s="33"/>
      <c r="J52" s="34">
        <v>839.66585199999997</v>
      </c>
      <c r="K52" s="34">
        <v>839.66585199999997</v>
      </c>
      <c r="L52" s="34">
        <f t="shared" si="1"/>
        <v>0</v>
      </c>
    </row>
    <row r="53" spans="1:12" ht="15" x14ac:dyDescent="0.2">
      <c r="A53" s="8"/>
      <c r="B53" s="28"/>
      <c r="C53" s="28"/>
      <c r="D53" s="13"/>
      <c r="E53" s="13"/>
      <c r="F53" s="13"/>
      <c r="G53" s="61" t="s">
        <v>2</v>
      </c>
      <c r="H53" s="62"/>
      <c r="I53" s="63"/>
      <c r="J53" s="64">
        <v>839.66585199999997</v>
      </c>
      <c r="K53" s="64">
        <v>839.66585199999997</v>
      </c>
      <c r="L53" s="64">
        <f t="shared" si="1"/>
        <v>0</v>
      </c>
    </row>
    <row r="54" spans="1:12" ht="15" x14ac:dyDescent="0.2">
      <c r="A54" s="8"/>
      <c r="B54" s="28"/>
      <c r="C54" s="28"/>
      <c r="D54" s="13"/>
      <c r="E54" s="13"/>
      <c r="F54" s="13"/>
      <c r="G54" s="61"/>
      <c r="H54" s="62" t="s">
        <v>2158</v>
      </c>
      <c r="I54" s="63" t="s">
        <v>1181</v>
      </c>
      <c r="J54" s="64">
        <v>8.5968219999999995</v>
      </c>
      <c r="K54" s="64">
        <v>8.5968219999999995</v>
      </c>
      <c r="L54" s="64">
        <f t="shared" si="1"/>
        <v>0</v>
      </c>
    </row>
    <row r="55" spans="1:12" ht="15" x14ac:dyDescent="0.2">
      <c r="A55" s="8"/>
      <c r="B55" s="28"/>
      <c r="C55" s="28"/>
      <c r="D55" s="13"/>
      <c r="E55" s="13"/>
      <c r="F55" s="13"/>
      <c r="G55" s="61"/>
      <c r="H55" s="62" t="s">
        <v>2159</v>
      </c>
      <c r="I55" s="63" t="s">
        <v>1182</v>
      </c>
      <c r="J55" s="64">
        <v>138.478835</v>
      </c>
      <c r="K55" s="64">
        <v>138.478835</v>
      </c>
      <c r="L55" s="64">
        <f t="shared" si="1"/>
        <v>0</v>
      </c>
    </row>
    <row r="56" spans="1:12" ht="15" x14ac:dyDescent="0.2">
      <c r="A56" s="8"/>
      <c r="B56" s="28"/>
      <c r="C56" s="28"/>
      <c r="D56" s="13"/>
      <c r="E56" s="13"/>
      <c r="F56" s="13"/>
      <c r="G56" s="61"/>
      <c r="H56" s="62" t="s">
        <v>2164</v>
      </c>
      <c r="I56" s="63" t="s">
        <v>1183</v>
      </c>
      <c r="J56" s="64">
        <v>61.012740000000001</v>
      </c>
      <c r="K56" s="64">
        <v>61.012740000000001</v>
      </c>
      <c r="L56" s="64">
        <f t="shared" si="1"/>
        <v>0</v>
      </c>
    </row>
    <row r="57" spans="1:12" ht="15" x14ac:dyDescent="0.2">
      <c r="A57" s="8"/>
      <c r="B57" s="28"/>
      <c r="C57" s="28"/>
      <c r="D57" s="13"/>
      <c r="E57" s="13"/>
      <c r="F57" s="13"/>
      <c r="G57" s="61"/>
      <c r="H57" s="62" t="s">
        <v>2165</v>
      </c>
      <c r="I57" s="63" t="s">
        <v>1184</v>
      </c>
      <c r="J57" s="64">
        <v>39.311197</v>
      </c>
      <c r="K57" s="64">
        <v>39.311197</v>
      </c>
      <c r="L57" s="64">
        <f t="shared" si="1"/>
        <v>0</v>
      </c>
    </row>
    <row r="58" spans="1:12" ht="15" x14ac:dyDescent="0.2">
      <c r="A58" s="8"/>
      <c r="B58" s="28"/>
      <c r="C58" s="28"/>
      <c r="D58" s="13"/>
      <c r="E58" s="13"/>
      <c r="F58" s="13"/>
      <c r="G58" s="61"/>
      <c r="H58" s="62" t="s">
        <v>2166</v>
      </c>
      <c r="I58" s="63" t="s">
        <v>1185</v>
      </c>
      <c r="J58" s="64">
        <v>53.199255000000001</v>
      </c>
      <c r="K58" s="64">
        <v>53.199255000000001</v>
      </c>
      <c r="L58" s="64">
        <f t="shared" si="1"/>
        <v>0</v>
      </c>
    </row>
    <row r="59" spans="1:12" ht="15" x14ac:dyDescent="0.2">
      <c r="A59" s="8"/>
      <c r="B59" s="28"/>
      <c r="C59" s="28"/>
      <c r="D59" s="13"/>
      <c r="E59" s="13"/>
      <c r="F59" s="13"/>
      <c r="G59" s="61"/>
      <c r="H59" s="62" t="s">
        <v>2167</v>
      </c>
      <c r="I59" s="63" t="s">
        <v>1186</v>
      </c>
      <c r="J59" s="64">
        <v>46.893098999999999</v>
      </c>
      <c r="K59" s="64">
        <v>46.893098999999999</v>
      </c>
      <c r="L59" s="64">
        <f t="shared" si="1"/>
        <v>0</v>
      </c>
    </row>
    <row r="60" spans="1:12" ht="15" x14ac:dyDescent="0.2">
      <c r="A60" s="8"/>
      <c r="B60" s="28"/>
      <c r="C60" s="28"/>
      <c r="D60" s="13"/>
      <c r="E60" s="13"/>
      <c r="F60" s="13"/>
      <c r="G60" s="61"/>
      <c r="H60" s="62" t="s">
        <v>2168</v>
      </c>
      <c r="I60" s="63" t="s">
        <v>1161</v>
      </c>
      <c r="J60" s="64">
        <v>27.608066999999998</v>
      </c>
      <c r="K60" s="64">
        <v>27.608066999999998</v>
      </c>
      <c r="L60" s="64">
        <f t="shared" si="1"/>
        <v>0</v>
      </c>
    </row>
    <row r="61" spans="1:12" ht="15" x14ac:dyDescent="0.2">
      <c r="A61" s="8"/>
      <c r="B61" s="28"/>
      <c r="C61" s="28"/>
      <c r="D61" s="13"/>
      <c r="E61" s="13"/>
      <c r="F61" s="13"/>
      <c r="G61" s="61"/>
      <c r="H61" s="62" t="s">
        <v>2169</v>
      </c>
      <c r="I61" s="63" t="s">
        <v>1187</v>
      </c>
      <c r="J61" s="64">
        <v>28.804607000000001</v>
      </c>
      <c r="K61" s="64">
        <v>28.804607000000001</v>
      </c>
      <c r="L61" s="64">
        <f t="shared" si="1"/>
        <v>0</v>
      </c>
    </row>
    <row r="62" spans="1:12" ht="15" x14ac:dyDescent="0.2">
      <c r="A62" s="8"/>
      <c r="B62" s="28"/>
      <c r="C62" s="28"/>
      <c r="D62" s="13"/>
      <c r="E62" s="13"/>
      <c r="F62" s="13"/>
      <c r="G62" s="61"/>
      <c r="H62" s="62" t="s">
        <v>2170</v>
      </c>
      <c r="I62" s="63" t="s">
        <v>1188</v>
      </c>
      <c r="J62" s="64">
        <v>37.127778999999997</v>
      </c>
      <c r="K62" s="64">
        <v>37.127778999999997</v>
      </c>
      <c r="L62" s="64">
        <f t="shared" si="1"/>
        <v>0</v>
      </c>
    </row>
    <row r="63" spans="1:12" ht="15" x14ac:dyDescent="0.2">
      <c r="A63" s="8"/>
      <c r="B63" s="28"/>
      <c r="C63" s="28"/>
      <c r="D63" s="13"/>
      <c r="E63" s="13"/>
      <c r="F63" s="13"/>
      <c r="G63" s="61"/>
      <c r="H63" s="62" t="s">
        <v>2171</v>
      </c>
      <c r="I63" s="63" t="s">
        <v>1189</v>
      </c>
      <c r="J63" s="64">
        <v>38.591144</v>
      </c>
      <c r="K63" s="64">
        <v>38.591144</v>
      </c>
      <c r="L63" s="64">
        <f t="shared" si="1"/>
        <v>0</v>
      </c>
    </row>
    <row r="64" spans="1:12" ht="15" x14ac:dyDescent="0.2">
      <c r="A64" s="8"/>
      <c r="B64" s="28"/>
      <c r="C64" s="28"/>
      <c r="D64" s="13"/>
      <c r="E64" s="13"/>
      <c r="F64" s="13"/>
      <c r="G64" s="61"/>
      <c r="H64" s="62" t="s">
        <v>2161</v>
      </c>
      <c r="I64" s="63" t="s">
        <v>1190</v>
      </c>
      <c r="J64" s="64">
        <v>13.930868</v>
      </c>
      <c r="K64" s="64">
        <v>13.930868</v>
      </c>
      <c r="L64" s="64">
        <f t="shared" si="1"/>
        <v>0</v>
      </c>
    </row>
    <row r="65" spans="1:12" ht="15" x14ac:dyDescent="0.2">
      <c r="A65" s="8"/>
      <c r="B65" s="28"/>
      <c r="C65" s="28"/>
      <c r="D65" s="13"/>
      <c r="E65" s="13"/>
      <c r="F65" s="13"/>
      <c r="G65" s="61"/>
      <c r="H65" s="62" t="s">
        <v>2173</v>
      </c>
      <c r="I65" s="63" t="s">
        <v>1191</v>
      </c>
      <c r="J65" s="64">
        <v>8.3079689999999999</v>
      </c>
      <c r="K65" s="64">
        <v>8.3079689999999999</v>
      </c>
      <c r="L65" s="64">
        <f t="shared" si="1"/>
        <v>0</v>
      </c>
    </row>
    <row r="66" spans="1:12" ht="15" x14ac:dyDescent="0.2">
      <c r="A66" s="8"/>
      <c r="B66" s="28"/>
      <c r="C66" s="28"/>
      <c r="D66" s="13"/>
      <c r="E66" s="13"/>
      <c r="F66" s="13"/>
      <c r="G66" s="61"/>
      <c r="H66" s="62" t="s">
        <v>2174</v>
      </c>
      <c r="I66" s="63" t="s">
        <v>1192</v>
      </c>
      <c r="J66" s="64">
        <v>19.286213</v>
      </c>
      <c r="K66" s="64">
        <v>19.286213</v>
      </c>
      <c r="L66" s="64">
        <f t="shared" si="1"/>
        <v>0</v>
      </c>
    </row>
    <row r="67" spans="1:12" ht="30" x14ac:dyDescent="0.2">
      <c r="A67" s="8"/>
      <c r="B67" s="28"/>
      <c r="C67" s="28"/>
      <c r="D67" s="13"/>
      <c r="E67" s="13"/>
      <c r="F67" s="13"/>
      <c r="G67" s="61"/>
      <c r="H67" s="62" t="s">
        <v>2176</v>
      </c>
      <c r="I67" s="63" t="s">
        <v>1193</v>
      </c>
      <c r="J67" s="64">
        <v>26.741695</v>
      </c>
      <c r="K67" s="64">
        <v>26.741695</v>
      </c>
      <c r="L67" s="64">
        <f t="shared" si="1"/>
        <v>0</v>
      </c>
    </row>
    <row r="68" spans="1:12" ht="15" x14ac:dyDescent="0.2">
      <c r="A68" s="8"/>
      <c r="B68" s="28"/>
      <c r="C68" s="28"/>
      <c r="D68" s="13"/>
      <c r="E68" s="13"/>
      <c r="F68" s="13"/>
      <c r="G68" s="61"/>
      <c r="H68" s="62" t="s">
        <v>2177</v>
      </c>
      <c r="I68" s="63" t="s">
        <v>1194</v>
      </c>
      <c r="J68" s="64">
        <v>119.782623</v>
      </c>
      <c r="K68" s="64">
        <v>119.782623</v>
      </c>
      <c r="L68" s="64">
        <f t="shared" si="1"/>
        <v>0</v>
      </c>
    </row>
    <row r="69" spans="1:12" ht="15" x14ac:dyDescent="0.2">
      <c r="A69" s="8"/>
      <c r="B69" s="28"/>
      <c r="C69" s="28"/>
      <c r="D69" s="13"/>
      <c r="E69" s="13"/>
      <c r="F69" s="13"/>
      <c r="G69" s="61"/>
      <c r="H69" s="62" t="s">
        <v>2184</v>
      </c>
      <c r="I69" s="63" t="s">
        <v>1195</v>
      </c>
      <c r="J69" s="64">
        <v>47.607747000000003</v>
      </c>
      <c r="K69" s="64">
        <v>47.607747000000003</v>
      </c>
      <c r="L69" s="64">
        <f t="shared" si="1"/>
        <v>0</v>
      </c>
    </row>
    <row r="70" spans="1:12" ht="30" x14ac:dyDescent="0.2">
      <c r="A70" s="8"/>
      <c r="B70" s="28"/>
      <c r="C70" s="28"/>
      <c r="D70" s="13"/>
      <c r="E70" s="13"/>
      <c r="F70" s="13"/>
      <c r="G70" s="61"/>
      <c r="H70" s="62" t="s">
        <v>2185</v>
      </c>
      <c r="I70" s="63" t="s">
        <v>1196</v>
      </c>
      <c r="J70" s="64">
        <v>18.141061000000001</v>
      </c>
      <c r="K70" s="64">
        <v>18.141061000000001</v>
      </c>
      <c r="L70" s="64">
        <f t="shared" si="1"/>
        <v>0</v>
      </c>
    </row>
    <row r="71" spans="1:12" ht="15" x14ac:dyDescent="0.2">
      <c r="A71" s="8"/>
      <c r="B71" s="28"/>
      <c r="C71" s="28"/>
      <c r="D71" s="13"/>
      <c r="E71" s="13"/>
      <c r="F71" s="13"/>
      <c r="G71" s="61"/>
      <c r="H71" s="62" t="s">
        <v>2180</v>
      </c>
      <c r="I71" s="63" t="s">
        <v>2041</v>
      </c>
      <c r="J71" s="64">
        <v>10.219931000000001</v>
      </c>
      <c r="K71" s="64">
        <v>10.219931000000001</v>
      </c>
      <c r="L71" s="64">
        <f t="shared" si="1"/>
        <v>0</v>
      </c>
    </row>
    <row r="72" spans="1:12" ht="30" x14ac:dyDescent="0.2">
      <c r="A72" s="8"/>
      <c r="B72" s="28"/>
      <c r="C72" s="28"/>
      <c r="D72" s="13"/>
      <c r="E72" s="13"/>
      <c r="F72" s="13"/>
      <c r="G72" s="61"/>
      <c r="H72" s="62" t="s">
        <v>2181</v>
      </c>
      <c r="I72" s="63" t="s">
        <v>1298</v>
      </c>
      <c r="J72" s="64">
        <v>26.422038000000001</v>
      </c>
      <c r="K72" s="64">
        <v>26.422038000000001</v>
      </c>
      <c r="L72" s="64">
        <f t="shared" ref="L72:L135" si="2">+K72-J72</f>
        <v>0</v>
      </c>
    </row>
    <row r="73" spans="1:12" ht="15" x14ac:dyDescent="0.2">
      <c r="A73" s="8"/>
      <c r="B73" s="28"/>
      <c r="C73" s="28"/>
      <c r="D73" s="13"/>
      <c r="E73" s="13"/>
      <c r="F73" s="13"/>
      <c r="G73" s="61"/>
      <c r="H73" s="62" t="s">
        <v>2182</v>
      </c>
      <c r="I73" s="63" t="s">
        <v>1261</v>
      </c>
      <c r="J73" s="64">
        <v>28.456199000000002</v>
      </c>
      <c r="K73" s="64">
        <v>28.456199000000002</v>
      </c>
      <c r="L73" s="64">
        <f t="shared" si="2"/>
        <v>0</v>
      </c>
    </row>
    <row r="74" spans="1:12" ht="15" x14ac:dyDescent="0.2">
      <c r="A74" s="8"/>
      <c r="B74" s="28"/>
      <c r="C74" s="28"/>
      <c r="D74" s="13"/>
      <c r="E74" s="13"/>
      <c r="F74" s="13"/>
      <c r="G74" s="61"/>
      <c r="H74" s="62" t="s">
        <v>2186</v>
      </c>
      <c r="I74" s="63" t="s">
        <v>1263</v>
      </c>
      <c r="J74" s="64">
        <v>41.145963000000002</v>
      </c>
      <c r="K74" s="64">
        <v>41.145963000000002</v>
      </c>
      <c r="L74" s="64">
        <f t="shared" si="2"/>
        <v>0</v>
      </c>
    </row>
    <row r="75" spans="1:12" ht="15" x14ac:dyDescent="0.2">
      <c r="A75" s="8"/>
      <c r="B75" s="28"/>
      <c r="C75" s="28"/>
      <c r="D75" s="13"/>
      <c r="E75" s="29">
        <v>41</v>
      </c>
      <c r="F75" s="30" t="s">
        <v>31</v>
      </c>
      <c r="G75" s="31"/>
      <c r="H75" s="32"/>
      <c r="I75" s="33"/>
      <c r="J75" s="34">
        <v>265.80497600000001</v>
      </c>
      <c r="K75" s="34">
        <v>270.96165999999999</v>
      </c>
      <c r="L75" s="34">
        <f t="shared" si="2"/>
        <v>5.1566839999999843</v>
      </c>
    </row>
    <row r="76" spans="1:12" ht="15" x14ac:dyDescent="0.2">
      <c r="A76" s="8"/>
      <c r="B76" s="28"/>
      <c r="C76" s="28"/>
      <c r="D76" s="13"/>
      <c r="E76" s="13"/>
      <c r="F76" s="13"/>
      <c r="G76" s="61" t="s">
        <v>2</v>
      </c>
      <c r="H76" s="62"/>
      <c r="I76" s="63"/>
      <c r="J76" s="64">
        <v>265.80497600000001</v>
      </c>
      <c r="K76" s="64">
        <v>270.96165999999999</v>
      </c>
      <c r="L76" s="64">
        <f t="shared" si="2"/>
        <v>5.1566839999999843</v>
      </c>
    </row>
    <row r="77" spans="1:12" ht="15" x14ac:dyDescent="0.2">
      <c r="A77" s="8"/>
      <c r="B77" s="28"/>
      <c r="C77" s="28"/>
      <c r="D77" s="13"/>
      <c r="E77" s="13"/>
      <c r="F77" s="13"/>
      <c r="G77" s="61"/>
      <c r="H77" s="62" t="s">
        <v>2158</v>
      </c>
      <c r="I77" s="63" t="s">
        <v>1197</v>
      </c>
      <c r="J77" s="64">
        <v>75.754003999999995</v>
      </c>
      <c r="K77" s="64">
        <v>76.034003999999996</v>
      </c>
      <c r="L77" s="64">
        <f t="shared" si="2"/>
        <v>0.28000000000000114</v>
      </c>
    </row>
    <row r="78" spans="1:12" ht="15" x14ac:dyDescent="0.2">
      <c r="A78" s="8"/>
      <c r="B78" s="28"/>
      <c r="C78" s="28"/>
      <c r="D78" s="13"/>
      <c r="E78" s="13"/>
      <c r="F78" s="13"/>
      <c r="G78" s="61"/>
      <c r="H78" s="62" t="s">
        <v>2160</v>
      </c>
      <c r="I78" s="63" t="s">
        <v>1198</v>
      </c>
      <c r="J78" s="64">
        <v>47.444626999999997</v>
      </c>
      <c r="K78" s="64">
        <v>47.444626999999997</v>
      </c>
      <c r="L78" s="64">
        <f t="shared" si="2"/>
        <v>0</v>
      </c>
    </row>
    <row r="79" spans="1:12" ht="30" x14ac:dyDescent="0.2">
      <c r="A79" s="8"/>
      <c r="B79" s="28"/>
      <c r="C79" s="28"/>
      <c r="D79" s="13"/>
      <c r="E79" s="13"/>
      <c r="F79" s="13"/>
      <c r="G79" s="61"/>
      <c r="H79" s="62" t="s">
        <v>2187</v>
      </c>
      <c r="I79" s="63" t="s">
        <v>1199</v>
      </c>
      <c r="J79" s="64">
        <v>5.5052789999999998</v>
      </c>
      <c r="K79" s="64">
        <v>6.1859630000000001</v>
      </c>
      <c r="L79" s="64">
        <f t="shared" si="2"/>
        <v>0.68068400000000029</v>
      </c>
    </row>
    <row r="80" spans="1:12" ht="15" x14ac:dyDescent="0.2">
      <c r="A80" s="8"/>
      <c r="B80" s="28"/>
      <c r="C80" s="28"/>
      <c r="D80" s="13"/>
      <c r="E80" s="13"/>
      <c r="F80" s="13"/>
      <c r="G80" s="61"/>
      <c r="H80" s="62" t="s">
        <v>2188</v>
      </c>
      <c r="I80" s="63" t="s">
        <v>1200</v>
      </c>
      <c r="J80" s="64">
        <v>77.298255999999995</v>
      </c>
      <c r="K80" s="64">
        <v>81.494255999999993</v>
      </c>
      <c r="L80" s="64">
        <f t="shared" si="2"/>
        <v>4.195999999999998</v>
      </c>
    </row>
    <row r="81" spans="1:12" ht="15" x14ac:dyDescent="0.2">
      <c r="A81" s="8"/>
      <c r="B81" s="28"/>
      <c r="C81" s="28"/>
      <c r="D81" s="13"/>
      <c r="E81" s="13"/>
      <c r="F81" s="13"/>
      <c r="G81" s="61"/>
      <c r="H81" s="62" t="s">
        <v>2189</v>
      </c>
      <c r="I81" s="63" t="s">
        <v>1201</v>
      </c>
      <c r="J81" s="64">
        <v>59.802810000000001</v>
      </c>
      <c r="K81" s="64">
        <v>59.802810000000001</v>
      </c>
      <c r="L81" s="64">
        <f t="shared" si="2"/>
        <v>0</v>
      </c>
    </row>
    <row r="82" spans="1:12" ht="15" x14ac:dyDescent="0.2">
      <c r="A82" s="8"/>
      <c r="B82" s="28"/>
      <c r="C82" s="28"/>
      <c r="D82" s="13"/>
      <c r="E82" s="29">
        <v>43</v>
      </c>
      <c r="F82" s="30" t="s">
        <v>32</v>
      </c>
      <c r="G82" s="31"/>
      <c r="H82" s="32"/>
      <c r="I82" s="33"/>
      <c r="J82" s="34">
        <v>690.80131400000005</v>
      </c>
      <c r="K82" s="34">
        <v>1293.4499311</v>
      </c>
      <c r="L82" s="34">
        <f t="shared" si="2"/>
        <v>602.64861709999991</v>
      </c>
    </row>
    <row r="83" spans="1:12" ht="15" x14ac:dyDescent="0.2">
      <c r="A83" s="8"/>
      <c r="B83" s="28"/>
      <c r="C83" s="28"/>
      <c r="D83" s="13"/>
      <c r="E83" s="13"/>
      <c r="F83" s="13"/>
      <c r="G83" s="61" t="s">
        <v>2</v>
      </c>
      <c r="H83" s="62"/>
      <c r="I83" s="63"/>
      <c r="J83" s="64">
        <v>690.80131400000005</v>
      </c>
      <c r="K83" s="64">
        <v>1293.4499311</v>
      </c>
      <c r="L83" s="64">
        <f t="shared" si="2"/>
        <v>602.64861709999991</v>
      </c>
    </row>
    <row r="84" spans="1:12" ht="15" x14ac:dyDescent="0.2">
      <c r="A84" s="8"/>
      <c r="B84" s="28"/>
      <c r="C84" s="28"/>
      <c r="D84" s="13"/>
      <c r="E84" s="13"/>
      <c r="F84" s="13"/>
      <c r="G84" s="61"/>
      <c r="H84" s="62" t="s">
        <v>2158</v>
      </c>
      <c r="I84" s="63" t="s">
        <v>1203</v>
      </c>
      <c r="J84" s="64">
        <v>56.516224000000001</v>
      </c>
      <c r="K84" s="64">
        <v>56.516224000000001</v>
      </c>
      <c r="L84" s="64">
        <f t="shared" si="2"/>
        <v>0</v>
      </c>
    </row>
    <row r="85" spans="1:12" ht="15" x14ac:dyDescent="0.2">
      <c r="A85" s="8"/>
      <c r="B85" s="28"/>
      <c r="C85" s="28"/>
      <c r="D85" s="13"/>
      <c r="E85" s="13"/>
      <c r="F85" s="13"/>
      <c r="G85" s="61"/>
      <c r="H85" s="62" t="s">
        <v>2161</v>
      </c>
      <c r="I85" s="63" t="s">
        <v>1200</v>
      </c>
      <c r="J85" s="64">
        <v>33.782676000000002</v>
      </c>
      <c r="K85" s="64">
        <v>33.782676000000002</v>
      </c>
      <c r="L85" s="64">
        <f t="shared" si="2"/>
        <v>0</v>
      </c>
    </row>
    <row r="86" spans="1:12" ht="15" x14ac:dyDescent="0.2">
      <c r="A86" s="8"/>
      <c r="B86" s="28"/>
      <c r="C86" s="28"/>
      <c r="D86" s="13"/>
      <c r="E86" s="13"/>
      <c r="F86" s="13"/>
      <c r="G86" s="61"/>
      <c r="H86" s="62" t="s">
        <v>2160</v>
      </c>
      <c r="I86" s="63" t="s">
        <v>1181</v>
      </c>
      <c r="J86" s="64">
        <v>10.805707</v>
      </c>
      <c r="K86" s="64">
        <v>10.805707</v>
      </c>
      <c r="L86" s="64">
        <f t="shared" si="2"/>
        <v>0</v>
      </c>
    </row>
    <row r="87" spans="1:12" ht="15" x14ac:dyDescent="0.2">
      <c r="A87" s="8"/>
      <c r="B87" s="28"/>
      <c r="C87" s="28"/>
      <c r="D87" s="13"/>
      <c r="E87" s="13"/>
      <c r="F87" s="13"/>
      <c r="G87" s="61"/>
      <c r="H87" s="62" t="s">
        <v>2162</v>
      </c>
      <c r="I87" s="63" t="s">
        <v>1204</v>
      </c>
      <c r="J87" s="64">
        <v>19.232015000000001</v>
      </c>
      <c r="K87" s="64">
        <v>19.232015000000001</v>
      </c>
      <c r="L87" s="64">
        <f t="shared" si="2"/>
        <v>0</v>
      </c>
    </row>
    <row r="88" spans="1:12" ht="15" x14ac:dyDescent="0.2">
      <c r="A88" s="8"/>
      <c r="B88" s="28"/>
      <c r="C88" s="28"/>
      <c r="D88" s="13"/>
      <c r="E88" s="13"/>
      <c r="F88" s="13"/>
      <c r="G88" s="61"/>
      <c r="H88" s="62" t="s">
        <v>2163</v>
      </c>
      <c r="I88" s="63" t="s">
        <v>1205</v>
      </c>
      <c r="J88" s="64">
        <v>10.667025000000001</v>
      </c>
      <c r="K88" s="64">
        <v>10.667025000000001</v>
      </c>
      <c r="L88" s="64">
        <f t="shared" si="2"/>
        <v>0</v>
      </c>
    </row>
    <row r="89" spans="1:12" ht="15" x14ac:dyDescent="0.2">
      <c r="A89" s="8"/>
      <c r="B89" s="28"/>
      <c r="C89" s="28"/>
      <c r="D89" s="13"/>
      <c r="E89" s="13"/>
      <c r="F89" s="13"/>
      <c r="G89" s="61"/>
      <c r="H89" s="62" t="s">
        <v>2190</v>
      </c>
      <c r="I89" s="63" t="s">
        <v>1206</v>
      </c>
      <c r="J89" s="64">
        <v>10.575141</v>
      </c>
      <c r="K89" s="64">
        <v>10.575141</v>
      </c>
      <c r="L89" s="64">
        <f t="shared" si="2"/>
        <v>0</v>
      </c>
    </row>
    <row r="90" spans="1:12" ht="15" x14ac:dyDescent="0.2">
      <c r="A90" s="8"/>
      <c r="B90" s="28"/>
      <c r="C90" s="28"/>
      <c r="D90" s="13"/>
      <c r="E90" s="13"/>
      <c r="F90" s="13"/>
      <c r="G90" s="61"/>
      <c r="H90" s="62" t="s">
        <v>2191</v>
      </c>
      <c r="I90" s="63" t="s">
        <v>1207</v>
      </c>
      <c r="J90" s="64">
        <v>12.305111</v>
      </c>
      <c r="K90" s="64">
        <v>12.305111</v>
      </c>
      <c r="L90" s="64">
        <f t="shared" si="2"/>
        <v>0</v>
      </c>
    </row>
    <row r="91" spans="1:12" ht="15" x14ac:dyDescent="0.2">
      <c r="A91" s="8"/>
      <c r="B91" s="28"/>
      <c r="C91" s="28"/>
      <c r="D91" s="13"/>
      <c r="E91" s="13"/>
      <c r="F91" s="13"/>
      <c r="G91" s="61"/>
      <c r="H91" s="62" t="s">
        <v>2192</v>
      </c>
      <c r="I91" s="63" t="s">
        <v>1208</v>
      </c>
      <c r="J91" s="64">
        <v>6.0666190000000002</v>
      </c>
      <c r="K91" s="64">
        <v>6.0666190000000002</v>
      </c>
      <c r="L91" s="64">
        <f t="shared" si="2"/>
        <v>0</v>
      </c>
    </row>
    <row r="92" spans="1:12" ht="15" x14ac:dyDescent="0.2">
      <c r="A92" s="8"/>
      <c r="B92" s="28"/>
      <c r="C92" s="28"/>
      <c r="D92" s="13"/>
      <c r="E92" s="13"/>
      <c r="F92" s="13"/>
      <c r="G92" s="61"/>
      <c r="H92" s="62" t="s">
        <v>2193</v>
      </c>
      <c r="I92" s="63" t="s">
        <v>1209</v>
      </c>
      <c r="J92" s="64">
        <v>45.048343000000003</v>
      </c>
      <c r="K92" s="64">
        <v>45.048343000000003</v>
      </c>
      <c r="L92" s="64">
        <f t="shared" si="2"/>
        <v>0</v>
      </c>
    </row>
    <row r="93" spans="1:12" ht="15" x14ac:dyDescent="0.2">
      <c r="A93" s="8"/>
      <c r="B93" s="28"/>
      <c r="C93" s="28"/>
      <c r="D93" s="13"/>
      <c r="E93" s="13"/>
      <c r="F93" s="13"/>
      <c r="G93" s="61"/>
      <c r="H93" s="62" t="s">
        <v>2194</v>
      </c>
      <c r="I93" s="63" t="s">
        <v>1210</v>
      </c>
      <c r="J93" s="64">
        <v>36.341724999999997</v>
      </c>
      <c r="K93" s="64">
        <v>36.341724999999997</v>
      </c>
      <c r="L93" s="64">
        <f t="shared" si="2"/>
        <v>0</v>
      </c>
    </row>
    <row r="94" spans="1:12" ht="15" x14ac:dyDescent="0.2">
      <c r="A94" s="8"/>
      <c r="B94" s="28"/>
      <c r="C94" s="28"/>
      <c r="D94" s="13"/>
      <c r="E94" s="13"/>
      <c r="F94" s="13"/>
      <c r="G94" s="61"/>
      <c r="H94" s="62" t="s">
        <v>2195</v>
      </c>
      <c r="I94" s="63" t="s">
        <v>1211</v>
      </c>
      <c r="J94" s="64">
        <v>47.222214999999998</v>
      </c>
      <c r="K94" s="64">
        <v>47.222214999999998</v>
      </c>
      <c r="L94" s="64">
        <f t="shared" si="2"/>
        <v>0</v>
      </c>
    </row>
    <row r="95" spans="1:12" ht="15" x14ac:dyDescent="0.2">
      <c r="A95" s="8"/>
      <c r="B95" s="28"/>
      <c r="C95" s="28"/>
      <c r="D95" s="13"/>
      <c r="E95" s="13"/>
      <c r="F95" s="13"/>
      <c r="G95" s="61"/>
      <c r="H95" s="62" t="s">
        <v>2196</v>
      </c>
      <c r="I95" s="63" t="s">
        <v>1212</v>
      </c>
      <c r="J95" s="64">
        <v>30.794554999999999</v>
      </c>
      <c r="K95" s="64">
        <v>30.794554999999999</v>
      </c>
      <c r="L95" s="64">
        <f t="shared" si="2"/>
        <v>0</v>
      </c>
    </row>
    <row r="96" spans="1:12" ht="15" x14ac:dyDescent="0.2">
      <c r="A96" s="8"/>
      <c r="B96" s="28"/>
      <c r="C96" s="28"/>
      <c r="D96" s="13"/>
      <c r="E96" s="13"/>
      <c r="F96" s="13"/>
      <c r="G96" s="61"/>
      <c r="H96" s="62" t="s">
        <v>2197</v>
      </c>
      <c r="I96" s="63" t="s">
        <v>1213</v>
      </c>
      <c r="J96" s="64">
        <v>96.228385000000003</v>
      </c>
      <c r="K96" s="64">
        <v>96.228385000000003</v>
      </c>
      <c r="L96" s="64">
        <f t="shared" si="2"/>
        <v>0</v>
      </c>
    </row>
    <row r="97" spans="1:12" ht="15" x14ac:dyDescent="0.2">
      <c r="A97" s="8"/>
      <c r="B97" s="28"/>
      <c r="C97" s="28"/>
      <c r="D97" s="13"/>
      <c r="E97" s="13"/>
      <c r="F97" s="13"/>
      <c r="G97" s="61"/>
      <c r="H97" s="62" t="s">
        <v>2198</v>
      </c>
      <c r="I97" s="63" t="s">
        <v>1214</v>
      </c>
      <c r="J97" s="64">
        <v>31.992887</v>
      </c>
      <c r="K97" s="64">
        <v>31.992887</v>
      </c>
      <c r="L97" s="64">
        <f t="shared" si="2"/>
        <v>0</v>
      </c>
    </row>
    <row r="98" spans="1:12" ht="15" x14ac:dyDescent="0.2">
      <c r="A98" s="8"/>
      <c r="B98" s="28"/>
      <c r="C98" s="28"/>
      <c r="D98" s="13"/>
      <c r="E98" s="13"/>
      <c r="F98" s="13"/>
      <c r="G98" s="61"/>
      <c r="H98" s="62" t="s">
        <v>2199</v>
      </c>
      <c r="I98" s="63" t="s">
        <v>1215</v>
      </c>
      <c r="J98" s="64">
        <v>30.379356000000001</v>
      </c>
      <c r="K98" s="64">
        <v>30.379356000000001</v>
      </c>
      <c r="L98" s="64">
        <f t="shared" si="2"/>
        <v>0</v>
      </c>
    </row>
    <row r="99" spans="1:12" ht="15" x14ac:dyDescent="0.2">
      <c r="A99" s="8"/>
      <c r="B99" s="28"/>
      <c r="C99" s="28"/>
      <c r="D99" s="13"/>
      <c r="E99" s="13"/>
      <c r="F99" s="13"/>
      <c r="G99" s="61"/>
      <c r="H99" s="62" t="s">
        <v>2200</v>
      </c>
      <c r="I99" s="63" t="s">
        <v>1216</v>
      </c>
      <c r="J99" s="64">
        <v>10.139599</v>
      </c>
      <c r="K99" s="64">
        <v>10.139599</v>
      </c>
      <c r="L99" s="64">
        <f t="shared" si="2"/>
        <v>0</v>
      </c>
    </row>
    <row r="100" spans="1:12" ht="15" x14ac:dyDescent="0.2">
      <c r="A100" s="8"/>
      <c r="B100" s="28"/>
      <c r="C100" s="28"/>
      <c r="D100" s="13"/>
      <c r="E100" s="13"/>
      <c r="F100" s="13"/>
      <c r="G100" s="61"/>
      <c r="H100" s="62" t="s">
        <v>2201</v>
      </c>
      <c r="I100" s="63" t="s">
        <v>1217</v>
      </c>
      <c r="J100" s="64">
        <v>17.559232999999999</v>
      </c>
      <c r="K100" s="64">
        <v>17.559232999999999</v>
      </c>
      <c r="L100" s="64">
        <f t="shared" si="2"/>
        <v>0</v>
      </c>
    </row>
    <row r="101" spans="1:12" ht="15" x14ac:dyDescent="0.2">
      <c r="A101" s="8"/>
      <c r="B101" s="28"/>
      <c r="C101" s="28"/>
      <c r="D101" s="13"/>
      <c r="E101" s="13"/>
      <c r="F101" s="13"/>
      <c r="G101" s="61"/>
      <c r="H101" s="62" t="s">
        <v>2202</v>
      </c>
      <c r="I101" s="63" t="s">
        <v>1218</v>
      </c>
      <c r="J101" s="64">
        <v>13.284706999999999</v>
      </c>
      <c r="K101" s="64">
        <v>13.284706999999999</v>
      </c>
      <c r="L101" s="64">
        <f t="shared" si="2"/>
        <v>0</v>
      </c>
    </row>
    <row r="102" spans="1:12" ht="15" x14ac:dyDescent="0.2">
      <c r="A102" s="8"/>
      <c r="B102" s="28"/>
      <c r="C102" s="28"/>
      <c r="D102" s="13"/>
      <c r="E102" s="13"/>
      <c r="F102" s="13"/>
      <c r="G102" s="61"/>
      <c r="H102" s="62" t="s">
        <v>2203</v>
      </c>
      <c r="I102" s="63" t="s">
        <v>1202</v>
      </c>
      <c r="J102" s="64">
        <v>152.138408</v>
      </c>
      <c r="K102" s="64">
        <v>754.78702510000005</v>
      </c>
      <c r="L102" s="64">
        <f t="shared" si="2"/>
        <v>602.64861710000002</v>
      </c>
    </row>
    <row r="103" spans="1:12" ht="15" x14ac:dyDescent="0.2">
      <c r="A103" s="8"/>
      <c r="B103" s="28"/>
      <c r="C103" s="28"/>
      <c r="D103" s="13"/>
      <c r="E103" s="13"/>
      <c r="F103" s="13"/>
      <c r="G103" s="61"/>
      <c r="H103" s="62" t="s">
        <v>2183</v>
      </c>
      <c r="I103" s="63" t="s">
        <v>1192</v>
      </c>
      <c r="J103" s="64">
        <v>19.721382999999999</v>
      </c>
      <c r="K103" s="64">
        <v>19.721382999999999</v>
      </c>
      <c r="L103" s="64">
        <f t="shared" si="2"/>
        <v>0</v>
      </c>
    </row>
    <row r="104" spans="1:12" ht="30" customHeight="1" x14ac:dyDescent="0.2">
      <c r="A104" s="8"/>
      <c r="B104" s="28"/>
      <c r="C104" s="28"/>
      <c r="D104" s="13"/>
      <c r="E104" s="29">
        <v>44</v>
      </c>
      <c r="F104" s="77" t="s">
        <v>33</v>
      </c>
      <c r="G104" s="77"/>
      <c r="H104" s="77"/>
      <c r="I104" s="77"/>
      <c r="J104" s="34">
        <v>412.99984000000001</v>
      </c>
      <c r="K104" s="34">
        <v>412.99984000000001</v>
      </c>
      <c r="L104" s="34">
        <f t="shared" si="2"/>
        <v>0</v>
      </c>
    </row>
    <row r="105" spans="1:12" ht="15" x14ac:dyDescent="0.2">
      <c r="A105" s="8"/>
      <c r="B105" s="28"/>
      <c r="C105" s="28"/>
      <c r="D105" s="13"/>
      <c r="E105" s="13"/>
      <c r="F105" s="13"/>
      <c r="G105" s="61" t="s">
        <v>2</v>
      </c>
      <c r="H105" s="62"/>
      <c r="I105" s="63"/>
      <c r="J105" s="64">
        <v>412.99984000000001</v>
      </c>
      <c r="K105" s="64">
        <v>412.99984000000001</v>
      </c>
      <c r="L105" s="64">
        <f t="shared" si="2"/>
        <v>0</v>
      </c>
    </row>
    <row r="106" spans="1:12" ht="15" x14ac:dyDescent="0.2">
      <c r="A106" s="8"/>
      <c r="B106" s="28"/>
      <c r="C106" s="28"/>
      <c r="D106" s="13"/>
      <c r="E106" s="13"/>
      <c r="F106" s="13"/>
      <c r="G106" s="61"/>
      <c r="H106" s="62" t="s">
        <v>2158</v>
      </c>
      <c r="I106" s="63" t="s">
        <v>1181</v>
      </c>
      <c r="J106" s="64">
        <v>326.723792</v>
      </c>
      <c r="K106" s="64">
        <v>326.723792</v>
      </c>
      <c r="L106" s="64">
        <f t="shared" si="2"/>
        <v>0</v>
      </c>
    </row>
    <row r="107" spans="1:12" ht="15" x14ac:dyDescent="0.2">
      <c r="A107" s="8"/>
      <c r="B107" s="28"/>
      <c r="C107" s="28"/>
      <c r="D107" s="13"/>
      <c r="E107" s="13"/>
      <c r="F107" s="13"/>
      <c r="G107" s="61"/>
      <c r="H107" s="62" t="s">
        <v>2162</v>
      </c>
      <c r="I107" s="63" t="s">
        <v>1219</v>
      </c>
      <c r="J107" s="64">
        <v>77.569372000000001</v>
      </c>
      <c r="K107" s="64">
        <v>77.569372000000001</v>
      </c>
      <c r="L107" s="64">
        <f t="shared" si="2"/>
        <v>0</v>
      </c>
    </row>
    <row r="108" spans="1:12" ht="15" x14ac:dyDescent="0.2">
      <c r="A108" s="8"/>
      <c r="B108" s="28"/>
      <c r="C108" s="28"/>
      <c r="D108" s="13"/>
      <c r="E108" s="13"/>
      <c r="F108" s="13"/>
      <c r="G108" s="61"/>
      <c r="H108" s="62" t="s">
        <v>2187</v>
      </c>
      <c r="I108" s="63" t="s">
        <v>1220</v>
      </c>
      <c r="J108" s="64">
        <v>8.7066759999999999</v>
      </c>
      <c r="K108" s="64">
        <v>8.7066759999999999</v>
      </c>
      <c r="L108" s="64">
        <f t="shared" si="2"/>
        <v>0</v>
      </c>
    </row>
    <row r="109" spans="1:12" ht="15" x14ac:dyDescent="0.2">
      <c r="A109" s="8"/>
      <c r="B109" s="28"/>
      <c r="C109" s="28"/>
      <c r="D109" s="13"/>
      <c r="E109" s="29">
        <v>49</v>
      </c>
      <c r="F109" s="30" t="s">
        <v>2156</v>
      </c>
      <c r="G109" s="31"/>
      <c r="H109" s="32"/>
      <c r="I109" s="33"/>
      <c r="J109" s="34">
        <v>8042.6377599999996</v>
      </c>
      <c r="K109" s="34">
        <v>8042.6377599999996</v>
      </c>
      <c r="L109" s="34">
        <f t="shared" si="2"/>
        <v>0</v>
      </c>
    </row>
    <row r="110" spans="1:12" ht="15" x14ac:dyDescent="0.2">
      <c r="A110" s="8"/>
      <c r="B110" s="28"/>
      <c r="C110" s="28"/>
      <c r="D110" s="13"/>
      <c r="E110" s="13"/>
      <c r="F110" s="13"/>
      <c r="G110" s="61" t="s">
        <v>2</v>
      </c>
      <c r="H110" s="62"/>
      <c r="I110" s="63"/>
      <c r="J110" s="64">
        <v>7738.3163080000004</v>
      </c>
      <c r="K110" s="64">
        <v>7738.3163080000004</v>
      </c>
      <c r="L110" s="64">
        <f t="shared" si="2"/>
        <v>0</v>
      </c>
    </row>
    <row r="111" spans="1:12" ht="15" x14ac:dyDescent="0.2">
      <c r="A111" s="8"/>
      <c r="B111" s="28"/>
      <c r="C111" s="28"/>
      <c r="D111" s="13"/>
      <c r="E111" s="13"/>
      <c r="F111" s="13"/>
      <c r="G111" s="61"/>
      <c r="H111" s="62" t="s">
        <v>2158</v>
      </c>
      <c r="I111" s="63" t="s">
        <v>2156</v>
      </c>
      <c r="J111" s="64">
        <v>101.87255399999999</v>
      </c>
      <c r="K111" s="64">
        <v>101.87255399999999</v>
      </c>
      <c r="L111" s="64">
        <f t="shared" si="2"/>
        <v>0</v>
      </c>
    </row>
    <row r="112" spans="1:12" ht="15" x14ac:dyDescent="0.2">
      <c r="A112" s="8"/>
      <c r="B112" s="28"/>
      <c r="C112" s="28"/>
      <c r="D112" s="13"/>
      <c r="E112" s="13"/>
      <c r="F112" s="13"/>
      <c r="G112" s="61"/>
      <c r="H112" s="62" t="s">
        <v>2159</v>
      </c>
      <c r="I112" s="63" t="s">
        <v>1819</v>
      </c>
      <c r="J112" s="64">
        <v>21.777687</v>
      </c>
      <c r="K112" s="64">
        <v>21.777687</v>
      </c>
      <c r="L112" s="64">
        <f t="shared" si="2"/>
        <v>0</v>
      </c>
    </row>
    <row r="113" spans="1:12" ht="30" x14ac:dyDescent="0.2">
      <c r="A113" s="8"/>
      <c r="B113" s="28"/>
      <c r="C113" s="28"/>
      <c r="D113" s="13"/>
      <c r="E113" s="13"/>
      <c r="F113" s="13"/>
      <c r="G113" s="61"/>
      <c r="H113" s="62" t="s">
        <v>2165</v>
      </c>
      <c r="I113" s="63" t="s">
        <v>2204</v>
      </c>
      <c r="J113" s="64">
        <v>27.018867</v>
      </c>
      <c r="K113" s="64">
        <v>27.018867</v>
      </c>
      <c r="L113" s="64">
        <f t="shared" si="2"/>
        <v>0</v>
      </c>
    </row>
    <row r="114" spans="1:12" ht="15" x14ac:dyDescent="0.2">
      <c r="A114" s="8"/>
      <c r="B114" s="28"/>
      <c r="C114" s="28"/>
      <c r="D114" s="13"/>
      <c r="E114" s="13"/>
      <c r="F114" s="13"/>
      <c r="G114" s="61"/>
      <c r="H114" s="62" t="s">
        <v>2166</v>
      </c>
      <c r="I114" s="63" t="s">
        <v>2205</v>
      </c>
      <c r="J114" s="64">
        <v>0.96750000000000003</v>
      </c>
      <c r="K114" s="64">
        <v>0.96750000000000003</v>
      </c>
      <c r="L114" s="64">
        <f t="shared" si="2"/>
        <v>0</v>
      </c>
    </row>
    <row r="115" spans="1:12" ht="15" x14ac:dyDescent="0.2">
      <c r="A115" s="8"/>
      <c r="B115" s="28"/>
      <c r="C115" s="28"/>
      <c r="D115" s="13"/>
      <c r="E115" s="13"/>
      <c r="F115" s="13"/>
      <c r="G115" s="61"/>
      <c r="H115" s="62" t="s">
        <v>2161</v>
      </c>
      <c r="I115" s="63" t="s">
        <v>1279</v>
      </c>
      <c r="J115" s="64">
        <v>32.955812999999999</v>
      </c>
      <c r="K115" s="64">
        <v>32.955812999999999</v>
      </c>
      <c r="L115" s="64">
        <f t="shared" si="2"/>
        <v>0</v>
      </c>
    </row>
    <row r="116" spans="1:12" ht="15" x14ac:dyDescent="0.2">
      <c r="A116" s="8"/>
      <c r="B116" s="28"/>
      <c r="C116" s="28"/>
      <c r="D116" s="13"/>
      <c r="E116" s="13"/>
      <c r="F116" s="13"/>
      <c r="G116" s="61"/>
      <c r="H116" s="62" t="s">
        <v>2173</v>
      </c>
      <c r="I116" s="63" t="s">
        <v>1192</v>
      </c>
      <c r="J116" s="64">
        <v>37.311677000000003</v>
      </c>
      <c r="K116" s="64">
        <v>37.311677000000003</v>
      </c>
      <c r="L116" s="64">
        <f t="shared" si="2"/>
        <v>0</v>
      </c>
    </row>
    <row r="117" spans="1:12" ht="15" x14ac:dyDescent="0.2">
      <c r="A117" s="8"/>
      <c r="B117" s="28"/>
      <c r="C117" s="28"/>
      <c r="D117" s="13"/>
      <c r="E117" s="13"/>
      <c r="F117" s="13"/>
      <c r="G117" s="61"/>
      <c r="H117" s="62" t="s">
        <v>2179</v>
      </c>
      <c r="I117" s="63" t="s">
        <v>1820</v>
      </c>
      <c r="J117" s="64">
        <v>1368.736973</v>
      </c>
      <c r="K117" s="64">
        <v>1368.736973</v>
      </c>
      <c r="L117" s="64">
        <f t="shared" si="2"/>
        <v>0</v>
      </c>
    </row>
    <row r="118" spans="1:12" ht="15" x14ac:dyDescent="0.2">
      <c r="A118" s="8"/>
      <c r="B118" s="28"/>
      <c r="C118" s="28"/>
      <c r="D118" s="13"/>
      <c r="E118" s="13"/>
      <c r="F118" s="13"/>
      <c r="G118" s="61"/>
      <c r="H118" s="62" t="s">
        <v>2206</v>
      </c>
      <c r="I118" s="63" t="s">
        <v>1821</v>
      </c>
      <c r="J118" s="64">
        <v>9.5692450000000004</v>
      </c>
      <c r="K118" s="64">
        <v>9.5692450000000004</v>
      </c>
      <c r="L118" s="64">
        <f t="shared" si="2"/>
        <v>0</v>
      </c>
    </row>
    <row r="119" spans="1:12" ht="30" x14ac:dyDescent="0.2">
      <c r="A119" s="8"/>
      <c r="B119" s="28"/>
      <c r="C119" s="28"/>
      <c r="D119" s="13"/>
      <c r="E119" s="13"/>
      <c r="F119" s="13"/>
      <c r="G119" s="61"/>
      <c r="H119" s="62" t="s">
        <v>2180</v>
      </c>
      <c r="I119" s="63" t="s">
        <v>1822</v>
      </c>
      <c r="J119" s="64">
        <v>11.735709</v>
      </c>
      <c r="K119" s="64">
        <v>11.735709</v>
      </c>
      <c r="L119" s="64">
        <f t="shared" si="2"/>
        <v>0</v>
      </c>
    </row>
    <row r="120" spans="1:12" ht="15" x14ac:dyDescent="0.2">
      <c r="A120" s="8"/>
      <c r="B120" s="28"/>
      <c r="C120" s="28"/>
      <c r="D120" s="13"/>
      <c r="E120" s="13"/>
      <c r="F120" s="13"/>
      <c r="G120" s="61"/>
      <c r="H120" s="62" t="s">
        <v>2181</v>
      </c>
      <c r="I120" s="63" t="s">
        <v>1823</v>
      </c>
      <c r="J120" s="64">
        <v>8.3553809999999995</v>
      </c>
      <c r="K120" s="64">
        <v>8.3553809999999995</v>
      </c>
      <c r="L120" s="64">
        <f t="shared" si="2"/>
        <v>0</v>
      </c>
    </row>
    <row r="121" spans="1:12" ht="15" x14ac:dyDescent="0.2">
      <c r="A121" s="8"/>
      <c r="B121" s="28"/>
      <c r="C121" s="28"/>
      <c r="D121" s="13"/>
      <c r="E121" s="13"/>
      <c r="F121" s="13"/>
      <c r="G121" s="61"/>
      <c r="H121" s="62" t="s">
        <v>2182</v>
      </c>
      <c r="I121" s="63" t="s">
        <v>1824</v>
      </c>
      <c r="J121" s="64">
        <v>34.356786999999997</v>
      </c>
      <c r="K121" s="64">
        <v>34.356786999999997</v>
      </c>
      <c r="L121" s="64">
        <f t="shared" si="2"/>
        <v>0</v>
      </c>
    </row>
    <row r="122" spans="1:12" ht="30" x14ac:dyDescent="0.2">
      <c r="A122" s="8"/>
      <c r="B122" s="28"/>
      <c r="C122" s="28"/>
      <c r="D122" s="13"/>
      <c r="E122" s="13"/>
      <c r="F122" s="13"/>
      <c r="G122" s="61"/>
      <c r="H122" s="62" t="s">
        <v>2186</v>
      </c>
      <c r="I122" s="63" t="s">
        <v>1825</v>
      </c>
      <c r="J122" s="64">
        <v>7.8187620000000004</v>
      </c>
      <c r="K122" s="64">
        <v>7.8187620000000004</v>
      </c>
      <c r="L122" s="64">
        <f t="shared" si="2"/>
        <v>0</v>
      </c>
    </row>
    <row r="123" spans="1:12" ht="30" x14ac:dyDescent="0.2">
      <c r="A123" s="8"/>
      <c r="B123" s="28"/>
      <c r="C123" s="28"/>
      <c r="D123" s="13"/>
      <c r="E123" s="13"/>
      <c r="F123" s="13"/>
      <c r="G123" s="61"/>
      <c r="H123" s="62" t="s">
        <v>2207</v>
      </c>
      <c r="I123" s="63" t="s">
        <v>1826</v>
      </c>
      <c r="J123" s="64">
        <v>4.4814179999999997</v>
      </c>
      <c r="K123" s="64">
        <v>4.4814179999999997</v>
      </c>
      <c r="L123" s="64">
        <f t="shared" si="2"/>
        <v>0</v>
      </c>
    </row>
    <row r="124" spans="1:12" ht="15" x14ac:dyDescent="0.2">
      <c r="A124" s="8"/>
      <c r="B124" s="28"/>
      <c r="C124" s="28"/>
      <c r="D124" s="13"/>
      <c r="E124" s="13"/>
      <c r="F124" s="13"/>
      <c r="G124" s="61"/>
      <c r="H124" s="62" t="s">
        <v>2208</v>
      </c>
      <c r="I124" s="78" t="s">
        <v>1827</v>
      </c>
      <c r="J124" s="64">
        <v>12.775701</v>
      </c>
      <c r="K124" s="64">
        <v>12.775701</v>
      </c>
      <c r="L124" s="64">
        <f t="shared" si="2"/>
        <v>0</v>
      </c>
    </row>
    <row r="125" spans="1:12" ht="15" x14ac:dyDescent="0.2">
      <c r="A125" s="8"/>
      <c r="B125" s="28"/>
      <c r="C125" s="28"/>
      <c r="D125" s="13"/>
      <c r="E125" s="13"/>
      <c r="F125" s="13"/>
      <c r="G125" s="61"/>
      <c r="H125" s="62" t="s">
        <v>2209</v>
      </c>
      <c r="I125" s="63" t="s">
        <v>1828</v>
      </c>
      <c r="J125" s="64">
        <v>9.1783049999999999</v>
      </c>
      <c r="K125" s="64">
        <v>9.1783049999999999</v>
      </c>
      <c r="L125" s="64">
        <f t="shared" si="2"/>
        <v>0</v>
      </c>
    </row>
    <row r="126" spans="1:12" ht="30" x14ac:dyDescent="0.2">
      <c r="A126" s="8"/>
      <c r="B126" s="28"/>
      <c r="C126" s="28"/>
      <c r="D126" s="13"/>
      <c r="E126" s="13"/>
      <c r="F126" s="13"/>
      <c r="G126" s="61"/>
      <c r="H126" s="62" t="s">
        <v>2210</v>
      </c>
      <c r="I126" s="63" t="s">
        <v>1829</v>
      </c>
      <c r="J126" s="64">
        <v>13.544107</v>
      </c>
      <c r="K126" s="64">
        <v>13.544107</v>
      </c>
      <c r="L126" s="64">
        <f t="shared" si="2"/>
        <v>0</v>
      </c>
    </row>
    <row r="127" spans="1:12" ht="15" x14ac:dyDescent="0.2">
      <c r="A127" s="8"/>
      <c r="B127" s="28"/>
      <c r="C127" s="28"/>
      <c r="D127" s="13"/>
      <c r="E127" s="13"/>
      <c r="F127" s="13"/>
      <c r="G127" s="61"/>
      <c r="H127" s="62" t="s">
        <v>2211</v>
      </c>
      <c r="I127" s="63" t="s">
        <v>1830</v>
      </c>
      <c r="J127" s="64">
        <v>13.067106000000001</v>
      </c>
      <c r="K127" s="64">
        <v>13.067106000000001</v>
      </c>
      <c r="L127" s="64">
        <f t="shared" si="2"/>
        <v>0</v>
      </c>
    </row>
    <row r="128" spans="1:12" ht="15" x14ac:dyDescent="0.2">
      <c r="A128" s="8"/>
      <c r="B128" s="28"/>
      <c r="C128" s="28"/>
      <c r="D128" s="13"/>
      <c r="E128" s="13"/>
      <c r="F128" s="13"/>
      <c r="G128" s="61"/>
      <c r="H128" s="62" t="s">
        <v>2212</v>
      </c>
      <c r="I128" s="63" t="s">
        <v>1831</v>
      </c>
      <c r="J128" s="64">
        <v>38.508558999999998</v>
      </c>
      <c r="K128" s="64">
        <v>38.508558999999998</v>
      </c>
      <c r="L128" s="64">
        <f t="shared" si="2"/>
        <v>0</v>
      </c>
    </row>
    <row r="129" spans="1:12" ht="15" x14ac:dyDescent="0.2">
      <c r="A129" s="8"/>
      <c r="B129" s="28"/>
      <c r="C129" s="28"/>
      <c r="D129" s="13"/>
      <c r="E129" s="13"/>
      <c r="F129" s="13"/>
      <c r="G129" s="61"/>
      <c r="H129" s="62" t="s">
        <v>2213</v>
      </c>
      <c r="I129" s="63" t="s">
        <v>1832</v>
      </c>
      <c r="J129" s="64">
        <v>560.81609500000002</v>
      </c>
      <c r="K129" s="64">
        <v>560.81609500000002</v>
      </c>
      <c r="L129" s="64">
        <f t="shared" si="2"/>
        <v>0</v>
      </c>
    </row>
    <row r="130" spans="1:12" ht="15" x14ac:dyDescent="0.2">
      <c r="A130" s="8"/>
      <c r="B130" s="28"/>
      <c r="C130" s="28"/>
      <c r="D130" s="13"/>
      <c r="E130" s="13"/>
      <c r="F130" s="13"/>
      <c r="G130" s="61"/>
      <c r="H130" s="62" t="s">
        <v>2214</v>
      </c>
      <c r="I130" s="63" t="s">
        <v>1833</v>
      </c>
      <c r="J130" s="64">
        <v>3.8147630000000001</v>
      </c>
      <c r="K130" s="64">
        <v>3.8147630000000001</v>
      </c>
      <c r="L130" s="64">
        <f t="shared" si="2"/>
        <v>0</v>
      </c>
    </row>
    <row r="131" spans="1:12" ht="15" x14ac:dyDescent="0.2">
      <c r="A131" s="8"/>
      <c r="B131" s="28"/>
      <c r="C131" s="28"/>
      <c r="D131" s="13"/>
      <c r="E131" s="13"/>
      <c r="F131" s="13"/>
      <c r="G131" s="61"/>
      <c r="H131" s="62" t="s">
        <v>2215</v>
      </c>
      <c r="I131" s="63" t="s">
        <v>1834</v>
      </c>
      <c r="J131" s="64">
        <v>3.7379340000000001</v>
      </c>
      <c r="K131" s="64">
        <v>3.7379340000000001</v>
      </c>
      <c r="L131" s="64">
        <f t="shared" si="2"/>
        <v>0</v>
      </c>
    </row>
    <row r="132" spans="1:12" ht="15" x14ac:dyDescent="0.2">
      <c r="A132" s="8"/>
      <c r="B132" s="28"/>
      <c r="C132" s="28"/>
      <c r="D132" s="13"/>
      <c r="E132" s="13"/>
      <c r="F132" s="13"/>
      <c r="G132" s="61"/>
      <c r="H132" s="62" t="s">
        <v>2216</v>
      </c>
      <c r="I132" s="63" t="s">
        <v>1835</v>
      </c>
      <c r="J132" s="64">
        <v>4.1147819999999999</v>
      </c>
      <c r="K132" s="64">
        <v>4.1147819999999999</v>
      </c>
      <c r="L132" s="64">
        <f t="shared" si="2"/>
        <v>0</v>
      </c>
    </row>
    <row r="133" spans="1:12" ht="15" x14ac:dyDescent="0.2">
      <c r="A133" s="8"/>
      <c r="B133" s="28"/>
      <c r="C133" s="28"/>
      <c r="D133" s="13"/>
      <c r="E133" s="13"/>
      <c r="F133" s="13"/>
      <c r="G133" s="61"/>
      <c r="H133" s="62" t="s">
        <v>2217</v>
      </c>
      <c r="I133" s="63" t="s">
        <v>1836</v>
      </c>
      <c r="J133" s="64">
        <v>16.044823999999998</v>
      </c>
      <c r="K133" s="64">
        <v>16.044823999999998</v>
      </c>
      <c r="L133" s="64">
        <f t="shared" si="2"/>
        <v>0</v>
      </c>
    </row>
    <row r="134" spans="1:12" ht="15" x14ac:dyDescent="0.2">
      <c r="A134" s="8"/>
      <c r="B134" s="28"/>
      <c r="C134" s="28"/>
      <c r="D134" s="13"/>
      <c r="E134" s="13"/>
      <c r="F134" s="13"/>
      <c r="G134" s="61"/>
      <c r="H134" s="62" t="s">
        <v>2218</v>
      </c>
      <c r="I134" s="63" t="s">
        <v>2219</v>
      </c>
      <c r="J134" s="64">
        <v>0.81818999999999997</v>
      </c>
      <c r="K134" s="64">
        <v>0.81818999999999997</v>
      </c>
      <c r="L134" s="64">
        <f t="shared" si="2"/>
        <v>0</v>
      </c>
    </row>
    <row r="135" spans="1:12" ht="15" x14ac:dyDescent="0.2">
      <c r="A135" s="8"/>
      <c r="B135" s="28"/>
      <c r="C135" s="28"/>
      <c r="D135" s="13"/>
      <c r="E135" s="13"/>
      <c r="F135" s="13"/>
      <c r="G135" s="61"/>
      <c r="H135" s="62" t="s">
        <v>2220</v>
      </c>
      <c r="I135" s="63" t="s">
        <v>2221</v>
      </c>
      <c r="J135" s="64">
        <v>54.510699000000002</v>
      </c>
      <c r="K135" s="64">
        <v>54.510699000000002</v>
      </c>
      <c r="L135" s="64">
        <f t="shared" si="2"/>
        <v>0</v>
      </c>
    </row>
    <row r="136" spans="1:12" ht="15" x14ac:dyDescent="0.2">
      <c r="A136" s="8"/>
      <c r="B136" s="28"/>
      <c r="C136" s="28"/>
      <c r="D136" s="13"/>
      <c r="E136" s="13"/>
      <c r="F136" s="13"/>
      <c r="G136" s="61"/>
      <c r="H136" s="62" t="s">
        <v>2222</v>
      </c>
      <c r="I136" s="63" t="s">
        <v>2223</v>
      </c>
      <c r="J136" s="64">
        <v>0.74550000000000005</v>
      </c>
      <c r="K136" s="64">
        <v>0.74550000000000005</v>
      </c>
      <c r="L136" s="64">
        <f t="shared" ref="L136:L199" si="3">+K136-J136</f>
        <v>0</v>
      </c>
    </row>
    <row r="137" spans="1:12" ht="15" x14ac:dyDescent="0.2">
      <c r="A137" s="8"/>
      <c r="B137" s="28"/>
      <c r="C137" s="28"/>
      <c r="D137" s="13"/>
      <c r="E137" s="13"/>
      <c r="F137" s="13"/>
      <c r="G137" s="61"/>
      <c r="H137" s="62" t="s">
        <v>2160</v>
      </c>
      <c r="I137" s="63" t="s">
        <v>1837</v>
      </c>
      <c r="J137" s="64">
        <v>50.482632000000002</v>
      </c>
      <c r="K137" s="64">
        <v>50.482632000000002</v>
      </c>
      <c r="L137" s="64">
        <f t="shared" si="3"/>
        <v>0</v>
      </c>
    </row>
    <row r="138" spans="1:12" ht="15" x14ac:dyDescent="0.2">
      <c r="A138" s="8"/>
      <c r="B138" s="28"/>
      <c r="C138" s="28"/>
      <c r="D138" s="13"/>
      <c r="E138" s="13"/>
      <c r="F138" s="13"/>
      <c r="G138" s="61"/>
      <c r="H138" s="62" t="s">
        <v>2162</v>
      </c>
      <c r="I138" s="63" t="s">
        <v>1306</v>
      </c>
      <c r="J138" s="64">
        <v>29.371098</v>
      </c>
      <c r="K138" s="64">
        <v>29.371098</v>
      </c>
      <c r="L138" s="64">
        <f t="shared" si="3"/>
        <v>0</v>
      </c>
    </row>
    <row r="139" spans="1:12" ht="15" x14ac:dyDescent="0.2">
      <c r="A139" s="8"/>
      <c r="B139" s="28"/>
      <c r="C139" s="28"/>
      <c r="D139" s="13"/>
      <c r="E139" s="13"/>
      <c r="F139" s="13"/>
      <c r="G139" s="61"/>
      <c r="H139" s="62" t="s">
        <v>2163</v>
      </c>
      <c r="I139" s="63" t="s">
        <v>1838</v>
      </c>
      <c r="J139" s="64">
        <v>13.402150000000001</v>
      </c>
      <c r="K139" s="64">
        <v>13.402150000000001</v>
      </c>
      <c r="L139" s="64">
        <f t="shared" si="3"/>
        <v>0</v>
      </c>
    </row>
    <row r="140" spans="1:12" ht="15" x14ac:dyDescent="0.2">
      <c r="A140" s="8"/>
      <c r="B140" s="28"/>
      <c r="C140" s="28"/>
      <c r="D140" s="13"/>
      <c r="E140" s="13"/>
      <c r="F140" s="13"/>
      <c r="G140" s="61"/>
      <c r="H140" s="62" t="s">
        <v>2190</v>
      </c>
      <c r="I140" s="63" t="s">
        <v>1839</v>
      </c>
      <c r="J140" s="64">
        <v>7.8958740000000001</v>
      </c>
      <c r="K140" s="64">
        <v>7.8958740000000001</v>
      </c>
      <c r="L140" s="64">
        <f t="shared" si="3"/>
        <v>0</v>
      </c>
    </row>
    <row r="141" spans="1:12" ht="15" x14ac:dyDescent="0.2">
      <c r="A141" s="8"/>
      <c r="B141" s="28"/>
      <c r="C141" s="28"/>
      <c r="D141" s="13"/>
      <c r="E141" s="13"/>
      <c r="F141" s="13"/>
      <c r="G141" s="61"/>
      <c r="H141" s="62" t="s">
        <v>2191</v>
      </c>
      <c r="I141" s="63" t="s">
        <v>1840</v>
      </c>
      <c r="J141" s="64">
        <v>16.688048999999999</v>
      </c>
      <c r="K141" s="64">
        <v>16.688048999999999</v>
      </c>
      <c r="L141" s="64">
        <f t="shared" si="3"/>
        <v>0</v>
      </c>
    </row>
    <row r="142" spans="1:12" ht="15" x14ac:dyDescent="0.2">
      <c r="A142" s="8"/>
      <c r="B142" s="28"/>
      <c r="C142" s="28"/>
      <c r="D142" s="13"/>
      <c r="E142" s="13"/>
      <c r="F142" s="13"/>
      <c r="G142" s="61"/>
      <c r="H142" s="62" t="s">
        <v>2224</v>
      </c>
      <c r="I142" s="63" t="s">
        <v>1841</v>
      </c>
      <c r="J142" s="64">
        <v>37.552602999999998</v>
      </c>
      <c r="K142" s="64">
        <v>37.552602999999998</v>
      </c>
      <c r="L142" s="64">
        <f t="shared" si="3"/>
        <v>0</v>
      </c>
    </row>
    <row r="143" spans="1:12" ht="15" x14ac:dyDescent="0.2">
      <c r="A143" s="8"/>
      <c r="B143" s="28"/>
      <c r="C143" s="28"/>
      <c r="D143" s="13"/>
      <c r="E143" s="13"/>
      <c r="F143" s="13"/>
      <c r="G143" s="61"/>
      <c r="H143" s="62" t="s">
        <v>2225</v>
      </c>
      <c r="I143" s="63" t="s">
        <v>1842</v>
      </c>
      <c r="J143" s="64">
        <v>48.895856000000002</v>
      </c>
      <c r="K143" s="64">
        <v>48.895856000000002</v>
      </c>
      <c r="L143" s="64">
        <f t="shared" si="3"/>
        <v>0</v>
      </c>
    </row>
    <row r="144" spans="1:12" ht="15" x14ac:dyDescent="0.2">
      <c r="A144" s="8"/>
      <c r="B144" s="28"/>
      <c r="C144" s="28"/>
      <c r="D144" s="13"/>
      <c r="E144" s="13"/>
      <c r="F144" s="13"/>
      <c r="G144" s="61"/>
      <c r="H144" s="62" t="s">
        <v>2226</v>
      </c>
      <c r="I144" s="63" t="s">
        <v>1843</v>
      </c>
      <c r="J144" s="64">
        <v>7.6710960000000004</v>
      </c>
      <c r="K144" s="64">
        <v>7.6710960000000004</v>
      </c>
      <c r="L144" s="64">
        <f t="shared" si="3"/>
        <v>0</v>
      </c>
    </row>
    <row r="145" spans="1:12" ht="30" x14ac:dyDescent="0.2">
      <c r="A145" s="8"/>
      <c r="B145" s="28"/>
      <c r="C145" s="28"/>
      <c r="D145" s="13"/>
      <c r="E145" s="13"/>
      <c r="F145" s="13"/>
      <c r="G145" s="61"/>
      <c r="H145" s="62" t="s">
        <v>2183</v>
      </c>
      <c r="I145" s="63" t="s">
        <v>1844</v>
      </c>
      <c r="J145" s="64">
        <v>794.19553599999995</v>
      </c>
      <c r="K145" s="64">
        <v>794.19553599999995</v>
      </c>
      <c r="L145" s="64">
        <f t="shared" si="3"/>
        <v>0</v>
      </c>
    </row>
    <row r="146" spans="1:12" ht="15" x14ac:dyDescent="0.2">
      <c r="A146" s="8"/>
      <c r="B146" s="28"/>
      <c r="C146" s="28"/>
      <c r="D146" s="13"/>
      <c r="E146" s="13"/>
      <c r="F146" s="13"/>
      <c r="G146" s="61"/>
      <c r="H146" s="62" t="s">
        <v>2227</v>
      </c>
      <c r="I146" s="63" t="s">
        <v>1845</v>
      </c>
      <c r="J146" s="64">
        <v>16.468115000000001</v>
      </c>
      <c r="K146" s="64">
        <v>16.468115000000001</v>
      </c>
      <c r="L146" s="64">
        <f t="shared" si="3"/>
        <v>0</v>
      </c>
    </row>
    <row r="147" spans="1:12" ht="15" x14ac:dyDescent="0.2">
      <c r="A147" s="8"/>
      <c r="B147" s="28"/>
      <c r="C147" s="28"/>
      <c r="D147" s="13"/>
      <c r="E147" s="13"/>
      <c r="F147" s="13"/>
      <c r="G147" s="61"/>
      <c r="H147" s="62" t="s">
        <v>2228</v>
      </c>
      <c r="I147" s="63" t="s">
        <v>1846</v>
      </c>
      <c r="J147" s="64">
        <v>12.622018000000001</v>
      </c>
      <c r="K147" s="64">
        <v>12.622018000000001</v>
      </c>
      <c r="L147" s="64">
        <f t="shared" si="3"/>
        <v>0</v>
      </c>
    </row>
    <row r="148" spans="1:12" ht="15" x14ac:dyDescent="0.2">
      <c r="A148" s="8"/>
      <c r="B148" s="28"/>
      <c r="C148" s="28"/>
      <c r="D148" s="13"/>
      <c r="E148" s="13"/>
      <c r="F148" s="13"/>
      <c r="G148" s="61"/>
      <c r="H148" s="62" t="s">
        <v>2229</v>
      </c>
      <c r="I148" s="63" t="s">
        <v>1847</v>
      </c>
      <c r="J148" s="64">
        <v>18.854137999999999</v>
      </c>
      <c r="K148" s="64">
        <v>18.854137999999999</v>
      </c>
      <c r="L148" s="64">
        <f t="shared" si="3"/>
        <v>0</v>
      </c>
    </row>
    <row r="149" spans="1:12" ht="15" x14ac:dyDescent="0.2">
      <c r="A149" s="8"/>
      <c r="B149" s="28"/>
      <c r="C149" s="28"/>
      <c r="D149" s="13"/>
      <c r="E149" s="13"/>
      <c r="F149" s="13"/>
      <c r="G149" s="61"/>
      <c r="H149" s="62" t="s">
        <v>2230</v>
      </c>
      <c r="I149" s="63" t="s">
        <v>1848</v>
      </c>
      <c r="J149" s="64">
        <v>12.31006</v>
      </c>
      <c r="K149" s="64">
        <v>12.31006</v>
      </c>
      <c r="L149" s="64">
        <f t="shared" si="3"/>
        <v>0</v>
      </c>
    </row>
    <row r="150" spans="1:12" ht="15" x14ac:dyDescent="0.2">
      <c r="A150" s="8"/>
      <c r="B150" s="28"/>
      <c r="C150" s="28"/>
      <c r="D150" s="13"/>
      <c r="E150" s="13"/>
      <c r="F150" s="13"/>
      <c r="G150" s="61"/>
      <c r="H150" s="62" t="s">
        <v>2231</v>
      </c>
      <c r="I150" s="63" t="s">
        <v>1721</v>
      </c>
      <c r="J150" s="64">
        <v>12.277015</v>
      </c>
      <c r="K150" s="64">
        <v>12.277015</v>
      </c>
      <c r="L150" s="64">
        <f t="shared" si="3"/>
        <v>0</v>
      </c>
    </row>
    <row r="151" spans="1:12" ht="15" x14ac:dyDescent="0.2">
      <c r="A151" s="8"/>
      <c r="B151" s="28"/>
      <c r="C151" s="28"/>
      <c r="D151" s="13"/>
      <c r="E151" s="13"/>
      <c r="F151" s="13"/>
      <c r="G151" s="61"/>
      <c r="H151" s="62" t="s">
        <v>2232</v>
      </c>
      <c r="I151" s="63" t="s">
        <v>1722</v>
      </c>
      <c r="J151" s="64">
        <v>34.539186999999998</v>
      </c>
      <c r="K151" s="64">
        <v>34.539186999999998</v>
      </c>
      <c r="L151" s="64">
        <f t="shared" si="3"/>
        <v>0</v>
      </c>
    </row>
    <row r="152" spans="1:12" ht="15" x14ac:dyDescent="0.2">
      <c r="A152" s="8"/>
      <c r="B152" s="28"/>
      <c r="C152" s="28"/>
      <c r="D152" s="13"/>
      <c r="E152" s="13"/>
      <c r="F152" s="13"/>
      <c r="G152" s="61"/>
      <c r="H152" s="62" t="s">
        <v>2233</v>
      </c>
      <c r="I152" s="63" t="s">
        <v>1723</v>
      </c>
      <c r="J152" s="64">
        <v>13.770548</v>
      </c>
      <c r="K152" s="64">
        <v>13.770548</v>
      </c>
      <c r="L152" s="64">
        <f t="shared" si="3"/>
        <v>0</v>
      </c>
    </row>
    <row r="153" spans="1:12" ht="15" x14ac:dyDescent="0.2">
      <c r="A153" s="8"/>
      <c r="B153" s="28"/>
      <c r="C153" s="28"/>
      <c r="D153" s="13"/>
      <c r="E153" s="13"/>
      <c r="F153" s="13"/>
      <c r="G153" s="61"/>
      <c r="H153" s="62" t="s">
        <v>2234</v>
      </c>
      <c r="I153" s="63" t="s">
        <v>1724</v>
      </c>
      <c r="J153" s="64">
        <v>14.062975</v>
      </c>
      <c r="K153" s="64">
        <v>14.062975</v>
      </c>
      <c r="L153" s="64">
        <f t="shared" si="3"/>
        <v>0</v>
      </c>
    </row>
    <row r="154" spans="1:12" ht="15" x14ac:dyDescent="0.2">
      <c r="A154" s="8"/>
      <c r="B154" s="28"/>
      <c r="C154" s="28"/>
      <c r="D154" s="13"/>
      <c r="E154" s="13"/>
      <c r="F154" s="13"/>
      <c r="G154" s="61"/>
      <c r="H154" s="62" t="s">
        <v>2235</v>
      </c>
      <c r="I154" s="63" t="s">
        <v>1725</v>
      </c>
      <c r="J154" s="64">
        <v>24.951141</v>
      </c>
      <c r="K154" s="64">
        <v>24.951141</v>
      </c>
      <c r="L154" s="64">
        <f t="shared" si="3"/>
        <v>0</v>
      </c>
    </row>
    <row r="155" spans="1:12" ht="15" x14ac:dyDescent="0.2">
      <c r="A155" s="8"/>
      <c r="B155" s="28"/>
      <c r="C155" s="28"/>
      <c r="D155" s="13"/>
      <c r="E155" s="13"/>
      <c r="F155" s="13"/>
      <c r="G155" s="61"/>
      <c r="H155" s="62" t="s">
        <v>2236</v>
      </c>
      <c r="I155" s="63" t="s">
        <v>1726</v>
      </c>
      <c r="J155" s="64">
        <v>13.655925</v>
      </c>
      <c r="K155" s="64">
        <v>13.655925</v>
      </c>
      <c r="L155" s="64">
        <f t="shared" si="3"/>
        <v>0</v>
      </c>
    </row>
    <row r="156" spans="1:12" ht="15" x14ac:dyDescent="0.2">
      <c r="A156" s="8"/>
      <c r="B156" s="28"/>
      <c r="C156" s="28"/>
      <c r="D156" s="13"/>
      <c r="E156" s="13"/>
      <c r="F156" s="13"/>
      <c r="G156" s="61"/>
      <c r="H156" s="62" t="s">
        <v>2237</v>
      </c>
      <c r="I156" s="63" t="s">
        <v>1727</v>
      </c>
      <c r="J156" s="64">
        <v>30.233335</v>
      </c>
      <c r="K156" s="64">
        <v>30.233335</v>
      </c>
      <c r="L156" s="64">
        <f t="shared" si="3"/>
        <v>0</v>
      </c>
    </row>
    <row r="157" spans="1:12" ht="15" x14ac:dyDescent="0.2">
      <c r="A157" s="8"/>
      <c r="B157" s="28"/>
      <c r="C157" s="28"/>
      <c r="D157" s="13"/>
      <c r="E157" s="13"/>
      <c r="F157" s="13"/>
      <c r="G157" s="61"/>
      <c r="H157" s="62" t="s">
        <v>2238</v>
      </c>
      <c r="I157" s="63" t="s">
        <v>1728</v>
      </c>
      <c r="J157" s="64">
        <v>30.626729999999998</v>
      </c>
      <c r="K157" s="64">
        <v>30.626729999999998</v>
      </c>
      <c r="L157" s="64">
        <f t="shared" si="3"/>
        <v>0</v>
      </c>
    </row>
    <row r="158" spans="1:12" ht="15" x14ac:dyDescent="0.2">
      <c r="A158" s="8"/>
      <c r="B158" s="28"/>
      <c r="C158" s="28"/>
      <c r="D158" s="13"/>
      <c r="E158" s="13"/>
      <c r="F158" s="13"/>
      <c r="G158" s="61"/>
      <c r="H158" s="62" t="s">
        <v>2239</v>
      </c>
      <c r="I158" s="63" t="s">
        <v>1404</v>
      </c>
      <c r="J158" s="64">
        <v>70.164486999999994</v>
      </c>
      <c r="K158" s="64">
        <v>70.164486999999994</v>
      </c>
      <c r="L158" s="64">
        <f t="shared" si="3"/>
        <v>0</v>
      </c>
    </row>
    <row r="159" spans="1:12" ht="15" x14ac:dyDescent="0.2">
      <c r="A159" s="8"/>
      <c r="B159" s="28"/>
      <c r="C159" s="28"/>
      <c r="D159" s="13"/>
      <c r="E159" s="13"/>
      <c r="F159" s="13"/>
      <c r="G159" s="61"/>
      <c r="H159" s="62" t="s">
        <v>2240</v>
      </c>
      <c r="I159" s="63" t="s">
        <v>1729</v>
      </c>
      <c r="J159" s="64">
        <v>20.917762</v>
      </c>
      <c r="K159" s="64">
        <v>20.917762</v>
      </c>
      <c r="L159" s="64">
        <f t="shared" si="3"/>
        <v>0</v>
      </c>
    </row>
    <row r="160" spans="1:12" ht="15" x14ac:dyDescent="0.2">
      <c r="A160" s="8"/>
      <c r="B160" s="28"/>
      <c r="C160" s="28"/>
      <c r="D160" s="13"/>
      <c r="E160" s="13"/>
      <c r="F160" s="13"/>
      <c r="G160" s="61"/>
      <c r="H160" s="62" t="s">
        <v>2241</v>
      </c>
      <c r="I160" s="63" t="s">
        <v>1730</v>
      </c>
      <c r="J160" s="64">
        <v>27.210823000000001</v>
      </c>
      <c r="K160" s="64">
        <v>27.210823000000001</v>
      </c>
      <c r="L160" s="64">
        <f t="shared" si="3"/>
        <v>0</v>
      </c>
    </row>
    <row r="161" spans="1:12" ht="15" x14ac:dyDescent="0.2">
      <c r="A161" s="8"/>
      <c r="B161" s="28"/>
      <c r="C161" s="28"/>
      <c r="D161" s="13"/>
      <c r="E161" s="13"/>
      <c r="F161" s="13"/>
      <c r="G161" s="61"/>
      <c r="H161" s="62" t="s">
        <v>2242</v>
      </c>
      <c r="I161" s="63" t="s">
        <v>1731</v>
      </c>
      <c r="J161" s="64">
        <v>20.646187999999999</v>
      </c>
      <c r="K161" s="64">
        <v>20.646187999999999</v>
      </c>
      <c r="L161" s="64">
        <f t="shared" si="3"/>
        <v>0</v>
      </c>
    </row>
    <row r="162" spans="1:12" ht="15" x14ac:dyDescent="0.2">
      <c r="A162" s="8"/>
      <c r="B162" s="28"/>
      <c r="C162" s="28"/>
      <c r="D162" s="13"/>
      <c r="E162" s="13"/>
      <c r="F162" s="13"/>
      <c r="G162" s="61"/>
      <c r="H162" s="62" t="s">
        <v>2243</v>
      </c>
      <c r="I162" s="63" t="s">
        <v>1732</v>
      </c>
      <c r="J162" s="64">
        <v>17.9679</v>
      </c>
      <c r="K162" s="64">
        <v>17.9679</v>
      </c>
      <c r="L162" s="64">
        <f t="shared" si="3"/>
        <v>0</v>
      </c>
    </row>
    <row r="163" spans="1:12" ht="15" x14ac:dyDescent="0.2">
      <c r="A163" s="8"/>
      <c r="B163" s="28"/>
      <c r="C163" s="28"/>
      <c r="D163" s="13"/>
      <c r="E163" s="13"/>
      <c r="F163" s="13"/>
      <c r="G163" s="61"/>
      <c r="H163" s="62" t="s">
        <v>2244</v>
      </c>
      <c r="I163" s="63" t="s">
        <v>1733</v>
      </c>
      <c r="J163" s="64">
        <v>42.199199999999998</v>
      </c>
      <c r="K163" s="64">
        <v>42.199199999999998</v>
      </c>
      <c r="L163" s="64">
        <f t="shared" si="3"/>
        <v>0</v>
      </c>
    </row>
    <row r="164" spans="1:12" ht="15" x14ac:dyDescent="0.2">
      <c r="A164" s="8"/>
      <c r="B164" s="28"/>
      <c r="C164" s="28"/>
      <c r="D164" s="13"/>
      <c r="E164" s="13"/>
      <c r="F164" s="13"/>
      <c r="G164" s="61"/>
      <c r="H164" s="62" t="s">
        <v>2245</v>
      </c>
      <c r="I164" s="63" t="s">
        <v>1734</v>
      </c>
      <c r="J164" s="64">
        <v>38.860433999999998</v>
      </c>
      <c r="K164" s="64">
        <v>38.860433999999998</v>
      </c>
      <c r="L164" s="64">
        <f t="shared" si="3"/>
        <v>0</v>
      </c>
    </row>
    <row r="165" spans="1:12" ht="15" x14ac:dyDescent="0.2">
      <c r="A165" s="8"/>
      <c r="B165" s="28"/>
      <c r="C165" s="28"/>
      <c r="D165" s="13"/>
      <c r="E165" s="13"/>
      <c r="F165" s="13"/>
      <c r="G165" s="61"/>
      <c r="H165" s="62" t="s">
        <v>2246</v>
      </c>
      <c r="I165" s="63" t="s">
        <v>1735</v>
      </c>
      <c r="J165" s="64">
        <v>26.555384</v>
      </c>
      <c r="K165" s="64">
        <v>26.555384</v>
      </c>
      <c r="L165" s="64">
        <f t="shared" si="3"/>
        <v>0</v>
      </c>
    </row>
    <row r="166" spans="1:12" ht="15" x14ac:dyDescent="0.2">
      <c r="A166" s="8"/>
      <c r="B166" s="28"/>
      <c r="C166" s="28"/>
      <c r="D166" s="13"/>
      <c r="E166" s="13"/>
      <c r="F166" s="13"/>
      <c r="G166" s="61"/>
      <c r="H166" s="62" t="s">
        <v>2247</v>
      </c>
      <c r="I166" s="63" t="s">
        <v>1736</v>
      </c>
      <c r="J166" s="64">
        <v>18.956571</v>
      </c>
      <c r="K166" s="64">
        <v>18.956571</v>
      </c>
      <c r="L166" s="64">
        <f t="shared" si="3"/>
        <v>0</v>
      </c>
    </row>
    <row r="167" spans="1:12" ht="15" x14ac:dyDescent="0.2">
      <c r="A167" s="8"/>
      <c r="B167" s="28"/>
      <c r="C167" s="28"/>
      <c r="D167" s="13"/>
      <c r="E167" s="13"/>
      <c r="F167" s="13"/>
      <c r="G167" s="61"/>
      <c r="H167" s="62" t="s">
        <v>2248</v>
      </c>
      <c r="I167" s="63" t="s">
        <v>1737</v>
      </c>
      <c r="J167" s="64">
        <v>14.198263000000001</v>
      </c>
      <c r="K167" s="64">
        <v>14.198263000000001</v>
      </c>
      <c r="L167" s="64">
        <f t="shared" si="3"/>
        <v>0</v>
      </c>
    </row>
    <row r="168" spans="1:12" ht="15" x14ac:dyDescent="0.2">
      <c r="A168" s="8"/>
      <c r="B168" s="28"/>
      <c r="C168" s="28"/>
      <c r="D168" s="13"/>
      <c r="E168" s="13"/>
      <c r="F168" s="13"/>
      <c r="G168" s="61"/>
      <c r="H168" s="62" t="s">
        <v>2249</v>
      </c>
      <c r="I168" s="63" t="s">
        <v>1738</v>
      </c>
      <c r="J168" s="64">
        <v>28.700834</v>
      </c>
      <c r="K168" s="64">
        <v>28.700834</v>
      </c>
      <c r="L168" s="64">
        <f t="shared" si="3"/>
        <v>0</v>
      </c>
    </row>
    <row r="169" spans="1:12" ht="15" x14ac:dyDescent="0.2">
      <c r="A169" s="8"/>
      <c r="B169" s="28"/>
      <c r="C169" s="28"/>
      <c r="D169" s="13"/>
      <c r="E169" s="13"/>
      <c r="F169" s="13"/>
      <c r="G169" s="61"/>
      <c r="H169" s="62" t="s">
        <v>2250</v>
      </c>
      <c r="I169" s="63" t="s">
        <v>1739</v>
      </c>
      <c r="J169" s="64">
        <v>22.640699999999999</v>
      </c>
      <c r="K169" s="64">
        <v>22.640699999999999</v>
      </c>
      <c r="L169" s="64">
        <f t="shared" si="3"/>
        <v>0</v>
      </c>
    </row>
    <row r="170" spans="1:12" ht="15" x14ac:dyDescent="0.2">
      <c r="A170" s="8"/>
      <c r="B170" s="28"/>
      <c r="C170" s="28"/>
      <c r="D170" s="13"/>
      <c r="E170" s="13"/>
      <c r="F170" s="13"/>
      <c r="G170" s="61"/>
      <c r="H170" s="62" t="s">
        <v>2251</v>
      </c>
      <c r="I170" s="63" t="s">
        <v>1740</v>
      </c>
      <c r="J170" s="64">
        <v>18.592172000000001</v>
      </c>
      <c r="K170" s="64">
        <v>18.592172000000001</v>
      </c>
      <c r="L170" s="64">
        <f t="shared" si="3"/>
        <v>0</v>
      </c>
    </row>
    <row r="171" spans="1:12" ht="15" x14ac:dyDescent="0.2">
      <c r="A171" s="8"/>
      <c r="B171" s="28"/>
      <c r="C171" s="28"/>
      <c r="D171" s="13"/>
      <c r="E171" s="13"/>
      <c r="F171" s="13"/>
      <c r="G171" s="61"/>
      <c r="H171" s="62" t="s">
        <v>2252</v>
      </c>
      <c r="I171" s="63" t="s">
        <v>1741</v>
      </c>
      <c r="J171" s="64">
        <v>15.903288999999999</v>
      </c>
      <c r="K171" s="64">
        <v>15.903288999999999</v>
      </c>
      <c r="L171" s="64">
        <f t="shared" si="3"/>
        <v>0</v>
      </c>
    </row>
    <row r="172" spans="1:12" ht="15" x14ac:dyDescent="0.2">
      <c r="A172" s="8"/>
      <c r="B172" s="28"/>
      <c r="C172" s="28"/>
      <c r="D172" s="13"/>
      <c r="E172" s="13"/>
      <c r="F172" s="13"/>
      <c r="G172" s="61"/>
      <c r="H172" s="62" t="s">
        <v>2253</v>
      </c>
      <c r="I172" s="63" t="s">
        <v>1742</v>
      </c>
      <c r="J172" s="64">
        <v>17.125337999999999</v>
      </c>
      <c r="K172" s="64">
        <v>17.125337999999999</v>
      </c>
      <c r="L172" s="64">
        <f t="shared" si="3"/>
        <v>0</v>
      </c>
    </row>
    <row r="173" spans="1:12" ht="15" x14ac:dyDescent="0.2">
      <c r="A173" s="8"/>
      <c r="B173" s="28"/>
      <c r="C173" s="28"/>
      <c r="D173" s="13"/>
      <c r="E173" s="13"/>
      <c r="F173" s="13"/>
      <c r="G173" s="61"/>
      <c r="H173" s="62" t="s">
        <v>2254</v>
      </c>
      <c r="I173" s="63" t="s">
        <v>1743</v>
      </c>
      <c r="J173" s="64">
        <v>15.904491</v>
      </c>
      <c r="K173" s="64">
        <v>15.904491</v>
      </c>
      <c r="L173" s="64">
        <f t="shared" si="3"/>
        <v>0</v>
      </c>
    </row>
    <row r="174" spans="1:12" ht="15" x14ac:dyDescent="0.2">
      <c r="A174" s="8"/>
      <c r="B174" s="28"/>
      <c r="C174" s="28"/>
      <c r="D174" s="13"/>
      <c r="E174" s="13"/>
      <c r="F174" s="13"/>
      <c r="G174" s="61"/>
      <c r="H174" s="62" t="s">
        <v>2255</v>
      </c>
      <c r="I174" s="63" t="s">
        <v>1744</v>
      </c>
      <c r="J174" s="64">
        <v>29.842293999999999</v>
      </c>
      <c r="K174" s="64">
        <v>29.842293999999999</v>
      </c>
      <c r="L174" s="64">
        <f t="shared" si="3"/>
        <v>0</v>
      </c>
    </row>
    <row r="175" spans="1:12" ht="15" x14ac:dyDescent="0.2">
      <c r="A175" s="8"/>
      <c r="B175" s="28"/>
      <c r="C175" s="28"/>
      <c r="D175" s="13"/>
      <c r="E175" s="13"/>
      <c r="F175" s="13"/>
      <c r="G175" s="61"/>
      <c r="H175" s="62" t="s">
        <v>2256</v>
      </c>
      <c r="I175" s="63" t="s">
        <v>1745</v>
      </c>
      <c r="J175" s="64">
        <v>27.852205999999999</v>
      </c>
      <c r="K175" s="64">
        <v>27.852205999999999</v>
      </c>
      <c r="L175" s="64">
        <f t="shared" si="3"/>
        <v>0</v>
      </c>
    </row>
    <row r="176" spans="1:12" ht="15" x14ac:dyDescent="0.2">
      <c r="A176" s="8"/>
      <c r="B176" s="28"/>
      <c r="C176" s="28"/>
      <c r="D176" s="13"/>
      <c r="E176" s="13"/>
      <c r="F176" s="13"/>
      <c r="G176" s="61"/>
      <c r="H176" s="62" t="s">
        <v>2257</v>
      </c>
      <c r="I176" s="63" t="s">
        <v>1746</v>
      </c>
      <c r="J176" s="64">
        <v>16.994026000000002</v>
      </c>
      <c r="K176" s="64">
        <v>16.994026000000002</v>
      </c>
      <c r="L176" s="64">
        <f t="shared" si="3"/>
        <v>0</v>
      </c>
    </row>
    <row r="177" spans="1:12" ht="15" x14ac:dyDescent="0.2">
      <c r="A177" s="8"/>
      <c r="B177" s="28"/>
      <c r="C177" s="28"/>
      <c r="D177" s="13"/>
      <c r="E177" s="13"/>
      <c r="F177" s="13"/>
      <c r="G177" s="61"/>
      <c r="H177" s="62" t="s">
        <v>2258</v>
      </c>
      <c r="I177" s="63" t="s">
        <v>1747</v>
      </c>
      <c r="J177" s="64">
        <v>29.056108999999999</v>
      </c>
      <c r="K177" s="64">
        <v>29.056108999999999</v>
      </c>
      <c r="L177" s="64">
        <f t="shared" si="3"/>
        <v>0</v>
      </c>
    </row>
    <row r="178" spans="1:12" ht="15" x14ac:dyDescent="0.2">
      <c r="A178" s="8"/>
      <c r="B178" s="28"/>
      <c r="C178" s="28"/>
      <c r="D178" s="13"/>
      <c r="E178" s="13"/>
      <c r="F178" s="13"/>
      <c r="G178" s="61"/>
      <c r="H178" s="62" t="s">
        <v>2259</v>
      </c>
      <c r="I178" s="63" t="s">
        <v>1748</v>
      </c>
      <c r="J178" s="64">
        <v>11.316706</v>
      </c>
      <c r="K178" s="64">
        <v>11.316706</v>
      </c>
      <c r="L178" s="64">
        <f t="shared" si="3"/>
        <v>0</v>
      </c>
    </row>
    <row r="179" spans="1:12" ht="15" x14ac:dyDescent="0.2">
      <c r="A179" s="8"/>
      <c r="B179" s="28"/>
      <c r="C179" s="28"/>
      <c r="D179" s="13"/>
      <c r="E179" s="13"/>
      <c r="F179" s="13"/>
      <c r="G179" s="61"/>
      <c r="H179" s="62" t="s">
        <v>2260</v>
      </c>
      <c r="I179" s="63" t="s">
        <v>1749</v>
      </c>
      <c r="J179" s="64">
        <v>36.416434000000002</v>
      </c>
      <c r="K179" s="64">
        <v>36.416434000000002</v>
      </c>
      <c r="L179" s="64">
        <f t="shared" si="3"/>
        <v>0</v>
      </c>
    </row>
    <row r="180" spans="1:12" ht="15" x14ac:dyDescent="0.2">
      <c r="A180" s="8"/>
      <c r="B180" s="28"/>
      <c r="C180" s="28"/>
      <c r="D180" s="13"/>
      <c r="E180" s="13"/>
      <c r="F180" s="13"/>
      <c r="G180" s="61"/>
      <c r="H180" s="62" t="s">
        <v>2261</v>
      </c>
      <c r="I180" s="63" t="s">
        <v>1750</v>
      </c>
      <c r="J180" s="64">
        <v>13.493141</v>
      </c>
      <c r="K180" s="64">
        <v>13.493141</v>
      </c>
      <c r="L180" s="64">
        <f t="shared" si="3"/>
        <v>0</v>
      </c>
    </row>
    <row r="181" spans="1:12" ht="15" x14ac:dyDescent="0.2">
      <c r="A181" s="8"/>
      <c r="B181" s="28"/>
      <c r="C181" s="28"/>
      <c r="D181" s="13"/>
      <c r="E181" s="13"/>
      <c r="F181" s="13"/>
      <c r="G181" s="61"/>
      <c r="H181" s="62" t="s">
        <v>2262</v>
      </c>
      <c r="I181" s="63" t="s">
        <v>1751</v>
      </c>
      <c r="J181" s="64">
        <v>12.103479</v>
      </c>
      <c r="K181" s="64">
        <v>12.103479</v>
      </c>
      <c r="L181" s="64">
        <f t="shared" si="3"/>
        <v>0</v>
      </c>
    </row>
    <row r="182" spans="1:12" ht="30" x14ac:dyDescent="0.2">
      <c r="A182" s="8"/>
      <c r="B182" s="28"/>
      <c r="C182" s="28"/>
      <c r="D182" s="13"/>
      <c r="E182" s="13"/>
      <c r="F182" s="13"/>
      <c r="G182" s="61"/>
      <c r="H182" s="62" t="s">
        <v>2263</v>
      </c>
      <c r="I182" s="63" t="s">
        <v>1849</v>
      </c>
      <c r="J182" s="64">
        <v>243.91036399999999</v>
      </c>
      <c r="K182" s="64">
        <v>243.91036399999999</v>
      </c>
      <c r="L182" s="64">
        <f t="shared" si="3"/>
        <v>0</v>
      </c>
    </row>
    <row r="183" spans="1:12" ht="30" x14ac:dyDescent="0.2">
      <c r="A183" s="8"/>
      <c r="B183" s="28"/>
      <c r="C183" s="28"/>
      <c r="D183" s="13"/>
      <c r="E183" s="13"/>
      <c r="F183" s="13"/>
      <c r="G183" s="61"/>
      <c r="H183" s="62" t="s">
        <v>2264</v>
      </c>
      <c r="I183" s="63" t="s">
        <v>1850</v>
      </c>
      <c r="J183" s="64">
        <v>8.5909169999999992</v>
      </c>
      <c r="K183" s="64">
        <v>8.5909169999999992</v>
      </c>
      <c r="L183" s="64">
        <f t="shared" si="3"/>
        <v>0</v>
      </c>
    </row>
    <row r="184" spans="1:12" ht="15" x14ac:dyDescent="0.2">
      <c r="A184" s="8"/>
      <c r="B184" s="28"/>
      <c r="C184" s="28"/>
      <c r="D184" s="13"/>
      <c r="E184" s="13"/>
      <c r="F184" s="13"/>
      <c r="G184" s="61"/>
      <c r="H184" s="62" t="s">
        <v>2265</v>
      </c>
      <c r="I184" s="63" t="s">
        <v>1851</v>
      </c>
      <c r="J184" s="64">
        <v>19.216415000000001</v>
      </c>
      <c r="K184" s="64">
        <v>19.216415000000001</v>
      </c>
      <c r="L184" s="64">
        <f t="shared" si="3"/>
        <v>0</v>
      </c>
    </row>
    <row r="185" spans="1:12" ht="45" x14ac:dyDescent="0.2">
      <c r="A185" s="8"/>
      <c r="B185" s="28"/>
      <c r="C185" s="28"/>
      <c r="D185" s="13"/>
      <c r="E185" s="13"/>
      <c r="F185" s="13"/>
      <c r="G185" s="61"/>
      <c r="H185" s="62" t="s">
        <v>2266</v>
      </c>
      <c r="I185" s="63" t="s">
        <v>1852</v>
      </c>
      <c r="J185" s="64">
        <v>28.565000999999999</v>
      </c>
      <c r="K185" s="64">
        <v>28.565000999999999</v>
      </c>
      <c r="L185" s="64">
        <f t="shared" si="3"/>
        <v>0</v>
      </c>
    </row>
    <row r="186" spans="1:12" ht="30" x14ac:dyDescent="0.2">
      <c r="A186" s="8"/>
      <c r="B186" s="28"/>
      <c r="C186" s="28"/>
      <c r="D186" s="13"/>
      <c r="E186" s="13"/>
      <c r="F186" s="13"/>
      <c r="G186" s="61"/>
      <c r="H186" s="62" t="s">
        <v>2267</v>
      </c>
      <c r="I186" s="63" t="s">
        <v>1853</v>
      </c>
      <c r="J186" s="64">
        <v>10.712459000000001</v>
      </c>
      <c r="K186" s="64">
        <v>10.712459000000001</v>
      </c>
      <c r="L186" s="64">
        <f t="shared" si="3"/>
        <v>0</v>
      </c>
    </row>
    <row r="187" spans="1:12" ht="30" x14ac:dyDescent="0.2">
      <c r="A187" s="8"/>
      <c r="B187" s="28"/>
      <c r="C187" s="28"/>
      <c r="D187" s="13"/>
      <c r="E187" s="13"/>
      <c r="F187" s="13"/>
      <c r="G187" s="61"/>
      <c r="H187" s="62" t="s">
        <v>2268</v>
      </c>
      <c r="I187" s="63" t="s">
        <v>1854</v>
      </c>
      <c r="J187" s="64">
        <v>7.510929</v>
      </c>
      <c r="K187" s="64">
        <v>7.510929</v>
      </c>
      <c r="L187" s="64">
        <f t="shared" si="3"/>
        <v>0</v>
      </c>
    </row>
    <row r="188" spans="1:12" ht="30" x14ac:dyDescent="0.2">
      <c r="A188" s="8"/>
      <c r="B188" s="28"/>
      <c r="C188" s="28"/>
      <c r="D188" s="13"/>
      <c r="E188" s="13"/>
      <c r="F188" s="13"/>
      <c r="G188" s="61"/>
      <c r="H188" s="62" t="s">
        <v>2269</v>
      </c>
      <c r="I188" s="63" t="s">
        <v>1855</v>
      </c>
      <c r="J188" s="64">
        <v>6.7980900000000002</v>
      </c>
      <c r="K188" s="64">
        <v>6.7980900000000002</v>
      </c>
      <c r="L188" s="64">
        <f t="shared" si="3"/>
        <v>0</v>
      </c>
    </row>
    <row r="189" spans="1:12" ht="30" x14ac:dyDescent="0.2">
      <c r="A189" s="8"/>
      <c r="B189" s="28"/>
      <c r="C189" s="28"/>
      <c r="D189" s="13"/>
      <c r="E189" s="13"/>
      <c r="F189" s="13"/>
      <c r="G189" s="61"/>
      <c r="H189" s="62" t="s">
        <v>2270</v>
      </c>
      <c r="I189" s="63" t="s">
        <v>1856</v>
      </c>
      <c r="J189" s="64">
        <v>4.2682960000000003</v>
      </c>
      <c r="K189" s="64">
        <v>4.2682960000000003</v>
      </c>
      <c r="L189" s="64">
        <f t="shared" si="3"/>
        <v>0</v>
      </c>
    </row>
    <row r="190" spans="1:12" ht="30" x14ac:dyDescent="0.2">
      <c r="A190" s="8"/>
      <c r="B190" s="28"/>
      <c r="C190" s="28"/>
      <c r="D190" s="13"/>
      <c r="E190" s="13"/>
      <c r="F190" s="13"/>
      <c r="G190" s="61"/>
      <c r="H190" s="62" t="s">
        <v>2271</v>
      </c>
      <c r="I190" s="63" t="s">
        <v>1857</v>
      </c>
      <c r="J190" s="64">
        <v>6.9941570000000004</v>
      </c>
      <c r="K190" s="64">
        <v>6.9941570000000004</v>
      </c>
      <c r="L190" s="64">
        <f t="shared" si="3"/>
        <v>0</v>
      </c>
    </row>
    <row r="191" spans="1:12" ht="15" x14ac:dyDescent="0.2">
      <c r="A191" s="8"/>
      <c r="B191" s="28"/>
      <c r="C191" s="28"/>
      <c r="D191" s="13"/>
      <c r="E191" s="13"/>
      <c r="F191" s="13"/>
      <c r="G191" s="61"/>
      <c r="H191" s="62" t="s">
        <v>2272</v>
      </c>
      <c r="I191" s="63" t="s">
        <v>1858</v>
      </c>
      <c r="J191" s="64">
        <v>74.953389000000001</v>
      </c>
      <c r="K191" s="64">
        <v>74.953389000000001</v>
      </c>
      <c r="L191" s="64">
        <f t="shared" si="3"/>
        <v>0</v>
      </c>
    </row>
    <row r="192" spans="1:12" ht="30" x14ac:dyDescent="0.2">
      <c r="A192" s="8"/>
      <c r="B192" s="28"/>
      <c r="C192" s="28"/>
      <c r="D192" s="13"/>
      <c r="E192" s="13"/>
      <c r="F192" s="13"/>
      <c r="G192" s="61"/>
      <c r="H192" s="62" t="s">
        <v>2273</v>
      </c>
      <c r="I192" s="63" t="s">
        <v>1859</v>
      </c>
      <c r="J192" s="64">
        <v>9.5652329999999992</v>
      </c>
      <c r="K192" s="64">
        <v>9.5652329999999992</v>
      </c>
      <c r="L192" s="64">
        <f t="shared" si="3"/>
        <v>0</v>
      </c>
    </row>
    <row r="193" spans="1:12" ht="30" x14ac:dyDescent="0.2">
      <c r="A193" s="8"/>
      <c r="B193" s="28"/>
      <c r="C193" s="28"/>
      <c r="D193" s="13"/>
      <c r="E193" s="13"/>
      <c r="F193" s="13"/>
      <c r="G193" s="61"/>
      <c r="H193" s="62" t="s">
        <v>2187</v>
      </c>
      <c r="I193" s="63" t="s">
        <v>1860</v>
      </c>
      <c r="J193" s="64">
        <v>132.56186700000001</v>
      </c>
      <c r="K193" s="64">
        <v>132.56186700000001</v>
      </c>
      <c r="L193" s="64">
        <f t="shared" si="3"/>
        <v>0</v>
      </c>
    </row>
    <row r="194" spans="1:12" ht="30" x14ac:dyDescent="0.2">
      <c r="A194" s="8"/>
      <c r="B194" s="28"/>
      <c r="C194" s="28"/>
      <c r="D194" s="13"/>
      <c r="E194" s="13"/>
      <c r="F194" s="13"/>
      <c r="G194" s="61"/>
      <c r="H194" s="62" t="s">
        <v>2274</v>
      </c>
      <c r="I194" s="63" t="s">
        <v>1861</v>
      </c>
      <c r="J194" s="64">
        <v>14.871655000000001</v>
      </c>
      <c r="K194" s="64">
        <v>14.871655000000001</v>
      </c>
      <c r="L194" s="64">
        <f t="shared" si="3"/>
        <v>0</v>
      </c>
    </row>
    <row r="195" spans="1:12" ht="30" x14ac:dyDescent="0.2">
      <c r="A195" s="8"/>
      <c r="B195" s="28"/>
      <c r="C195" s="28"/>
      <c r="D195" s="13"/>
      <c r="E195" s="13"/>
      <c r="F195" s="13"/>
      <c r="G195" s="61"/>
      <c r="H195" s="62" t="s">
        <v>2275</v>
      </c>
      <c r="I195" s="63" t="s">
        <v>1862</v>
      </c>
      <c r="J195" s="64">
        <v>11.693987</v>
      </c>
      <c r="K195" s="64">
        <v>11.693987</v>
      </c>
      <c r="L195" s="64">
        <f t="shared" si="3"/>
        <v>0</v>
      </c>
    </row>
    <row r="196" spans="1:12" ht="30" x14ac:dyDescent="0.2">
      <c r="A196" s="8"/>
      <c r="B196" s="28"/>
      <c r="C196" s="28"/>
      <c r="D196" s="13"/>
      <c r="E196" s="13"/>
      <c r="F196" s="13"/>
      <c r="G196" s="61"/>
      <c r="H196" s="62" t="s">
        <v>2276</v>
      </c>
      <c r="I196" s="63" t="s">
        <v>1863</v>
      </c>
      <c r="J196" s="64">
        <v>9.8564170000000004</v>
      </c>
      <c r="K196" s="64">
        <v>9.8564170000000004</v>
      </c>
      <c r="L196" s="64">
        <f t="shared" si="3"/>
        <v>0</v>
      </c>
    </row>
    <row r="197" spans="1:12" ht="30" x14ac:dyDescent="0.2">
      <c r="A197" s="8"/>
      <c r="B197" s="28"/>
      <c r="C197" s="28"/>
      <c r="D197" s="13"/>
      <c r="E197" s="13"/>
      <c r="F197" s="13"/>
      <c r="G197" s="61"/>
      <c r="H197" s="62" t="s">
        <v>2277</v>
      </c>
      <c r="I197" s="63" t="s">
        <v>1864</v>
      </c>
      <c r="J197" s="64">
        <v>0.1356</v>
      </c>
      <c r="K197" s="64">
        <v>0.1356</v>
      </c>
      <c r="L197" s="64">
        <f t="shared" si="3"/>
        <v>0</v>
      </c>
    </row>
    <row r="198" spans="1:12" ht="15" x14ac:dyDescent="0.2">
      <c r="A198" s="8"/>
      <c r="B198" s="28"/>
      <c r="C198" s="28"/>
      <c r="D198" s="13"/>
      <c r="E198" s="13"/>
      <c r="F198" s="13"/>
      <c r="G198" s="61"/>
      <c r="H198" s="62" t="s">
        <v>2278</v>
      </c>
      <c r="I198" s="63" t="s">
        <v>1865</v>
      </c>
      <c r="J198" s="64">
        <v>15.954909000000001</v>
      </c>
      <c r="K198" s="64">
        <v>15.954909000000001</v>
      </c>
      <c r="L198" s="64">
        <f t="shared" si="3"/>
        <v>0</v>
      </c>
    </row>
    <row r="199" spans="1:12" ht="30" x14ac:dyDescent="0.2">
      <c r="A199" s="8"/>
      <c r="B199" s="28"/>
      <c r="C199" s="28"/>
      <c r="D199" s="13"/>
      <c r="E199" s="13"/>
      <c r="F199" s="13"/>
      <c r="G199" s="61"/>
      <c r="H199" s="62" t="s">
        <v>2279</v>
      </c>
      <c r="I199" s="63" t="s">
        <v>1866</v>
      </c>
      <c r="J199" s="64">
        <v>6.8863139999999996</v>
      </c>
      <c r="K199" s="64">
        <v>6.8863139999999996</v>
      </c>
      <c r="L199" s="64">
        <f t="shared" si="3"/>
        <v>0</v>
      </c>
    </row>
    <row r="200" spans="1:12" ht="30" x14ac:dyDescent="0.2">
      <c r="A200" s="8"/>
      <c r="B200" s="28"/>
      <c r="C200" s="28"/>
      <c r="D200" s="13"/>
      <c r="E200" s="13"/>
      <c r="F200" s="13"/>
      <c r="G200" s="61"/>
      <c r="H200" s="62" t="s">
        <v>2280</v>
      </c>
      <c r="I200" s="63" t="s">
        <v>1867</v>
      </c>
      <c r="J200" s="64">
        <v>9.0419070000000001</v>
      </c>
      <c r="K200" s="64">
        <v>9.0419070000000001</v>
      </c>
      <c r="L200" s="64">
        <f t="shared" ref="L200:L263" si="4">+K200-J200</f>
        <v>0</v>
      </c>
    </row>
    <row r="201" spans="1:12" ht="15" x14ac:dyDescent="0.2">
      <c r="A201" s="8"/>
      <c r="B201" s="28"/>
      <c r="C201" s="28"/>
      <c r="D201" s="13"/>
      <c r="E201" s="13"/>
      <c r="F201" s="13"/>
      <c r="G201" s="61"/>
      <c r="H201" s="62" t="s">
        <v>2188</v>
      </c>
      <c r="I201" s="63" t="s">
        <v>2281</v>
      </c>
      <c r="J201" s="64">
        <v>102.362011</v>
      </c>
      <c r="K201" s="64">
        <v>102.362011</v>
      </c>
      <c r="L201" s="64">
        <f t="shared" si="4"/>
        <v>0</v>
      </c>
    </row>
    <row r="202" spans="1:12" ht="30" x14ac:dyDescent="0.2">
      <c r="A202" s="8"/>
      <c r="B202" s="28"/>
      <c r="C202" s="28"/>
      <c r="D202" s="13"/>
      <c r="E202" s="13"/>
      <c r="F202" s="13"/>
      <c r="G202" s="61"/>
      <c r="H202" s="62" t="s">
        <v>2282</v>
      </c>
      <c r="I202" s="63" t="s">
        <v>1868</v>
      </c>
      <c r="J202" s="64">
        <v>32.656593999999998</v>
      </c>
      <c r="K202" s="64">
        <v>32.656593999999998</v>
      </c>
      <c r="L202" s="64">
        <f t="shared" si="4"/>
        <v>0</v>
      </c>
    </row>
    <row r="203" spans="1:12" ht="30" x14ac:dyDescent="0.2">
      <c r="A203" s="8"/>
      <c r="B203" s="28"/>
      <c r="C203" s="28"/>
      <c r="D203" s="13"/>
      <c r="E203" s="13"/>
      <c r="F203" s="13"/>
      <c r="G203" s="61"/>
      <c r="H203" s="62" t="s">
        <v>2283</v>
      </c>
      <c r="I203" s="63" t="s">
        <v>1869</v>
      </c>
      <c r="J203" s="64">
        <v>7.32986</v>
      </c>
      <c r="K203" s="64">
        <v>7.32986</v>
      </c>
      <c r="L203" s="64">
        <f t="shared" si="4"/>
        <v>0</v>
      </c>
    </row>
    <row r="204" spans="1:12" ht="15" x14ac:dyDescent="0.2">
      <c r="A204" s="8"/>
      <c r="B204" s="28"/>
      <c r="C204" s="28"/>
      <c r="D204" s="13"/>
      <c r="E204" s="13"/>
      <c r="F204" s="13"/>
      <c r="G204" s="61"/>
      <c r="H204" s="62" t="s">
        <v>2284</v>
      </c>
      <c r="I204" s="63" t="s">
        <v>2053</v>
      </c>
      <c r="J204" s="64">
        <v>0.4965</v>
      </c>
      <c r="K204" s="64">
        <v>0.4965</v>
      </c>
      <c r="L204" s="64">
        <f t="shared" si="4"/>
        <v>0</v>
      </c>
    </row>
    <row r="205" spans="1:12" ht="30" x14ac:dyDescent="0.2">
      <c r="A205" s="8"/>
      <c r="B205" s="28"/>
      <c r="C205" s="28"/>
      <c r="D205" s="13"/>
      <c r="E205" s="13"/>
      <c r="F205" s="13"/>
      <c r="G205" s="61"/>
      <c r="H205" s="62" t="s">
        <v>2285</v>
      </c>
      <c r="I205" s="63" t="s">
        <v>1871</v>
      </c>
      <c r="J205" s="64">
        <v>2.9260950000000001</v>
      </c>
      <c r="K205" s="64">
        <v>2.9260950000000001</v>
      </c>
      <c r="L205" s="64">
        <f t="shared" si="4"/>
        <v>0</v>
      </c>
    </row>
    <row r="206" spans="1:12" ht="45" x14ac:dyDescent="0.2">
      <c r="A206" s="8"/>
      <c r="B206" s="28"/>
      <c r="C206" s="28"/>
      <c r="D206" s="13"/>
      <c r="E206" s="13"/>
      <c r="F206" s="13"/>
      <c r="G206" s="61"/>
      <c r="H206" s="62" t="s">
        <v>2286</v>
      </c>
      <c r="I206" s="63" t="s">
        <v>1872</v>
      </c>
      <c r="J206" s="64">
        <v>2.2690540000000001</v>
      </c>
      <c r="K206" s="64">
        <v>2.2690540000000001</v>
      </c>
      <c r="L206" s="64">
        <f t="shared" si="4"/>
        <v>0</v>
      </c>
    </row>
    <row r="207" spans="1:12" ht="30" x14ac:dyDescent="0.2">
      <c r="A207" s="8"/>
      <c r="B207" s="28"/>
      <c r="C207" s="28"/>
      <c r="D207" s="13"/>
      <c r="E207" s="13"/>
      <c r="F207" s="13"/>
      <c r="G207" s="61"/>
      <c r="H207" s="62" t="s">
        <v>2287</v>
      </c>
      <c r="I207" s="63" t="s">
        <v>1873</v>
      </c>
      <c r="J207" s="64">
        <v>22.402204999999999</v>
      </c>
      <c r="K207" s="64">
        <v>22.402204999999999</v>
      </c>
      <c r="L207" s="64">
        <f t="shared" si="4"/>
        <v>0</v>
      </c>
    </row>
    <row r="208" spans="1:12" ht="30" x14ac:dyDescent="0.2">
      <c r="A208" s="8"/>
      <c r="B208" s="28"/>
      <c r="C208" s="28"/>
      <c r="D208" s="13"/>
      <c r="E208" s="13"/>
      <c r="F208" s="13"/>
      <c r="G208" s="61"/>
      <c r="H208" s="62" t="s">
        <v>2288</v>
      </c>
      <c r="I208" s="63" t="s">
        <v>2031</v>
      </c>
      <c r="J208" s="64">
        <v>11.272929</v>
      </c>
      <c r="K208" s="64">
        <v>11.272929</v>
      </c>
      <c r="L208" s="64">
        <f t="shared" si="4"/>
        <v>0</v>
      </c>
    </row>
    <row r="209" spans="1:12" ht="15" x14ac:dyDescent="0.2">
      <c r="A209" s="8"/>
      <c r="B209" s="28"/>
      <c r="C209" s="28"/>
      <c r="D209" s="13"/>
      <c r="E209" s="13"/>
      <c r="F209" s="13"/>
      <c r="G209" s="61"/>
      <c r="H209" s="62" t="s">
        <v>2289</v>
      </c>
      <c r="I209" s="63" t="s">
        <v>1870</v>
      </c>
      <c r="J209" s="64">
        <v>0.93840000000000001</v>
      </c>
      <c r="K209" s="64">
        <v>0.93840000000000001</v>
      </c>
      <c r="L209" s="64">
        <f t="shared" si="4"/>
        <v>0</v>
      </c>
    </row>
    <row r="210" spans="1:12" ht="15" x14ac:dyDescent="0.2">
      <c r="A210" s="8"/>
      <c r="B210" s="28"/>
      <c r="C210" s="28"/>
      <c r="D210" s="13"/>
      <c r="E210" s="13"/>
      <c r="F210" s="13"/>
      <c r="G210" s="61"/>
      <c r="H210" s="62" t="s">
        <v>2189</v>
      </c>
      <c r="I210" s="63" t="s">
        <v>2290</v>
      </c>
      <c r="J210" s="64">
        <v>88.254068000000004</v>
      </c>
      <c r="K210" s="64">
        <v>88.254068000000004</v>
      </c>
      <c r="L210" s="64">
        <f t="shared" si="4"/>
        <v>0</v>
      </c>
    </row>
    <row r="211" spans="1:12" ht="15" x14ac:dyDescent="0.2">
      <c r="A211" s="8"/>
      <c r="B211" s="28"/>
      <c r="C211" s="28"/>
      <c r="D211" s="13"/>
      <c r="E211" s="13"/>
      <c r="F211" s="13"/>
      <c r="G211" s="61"/>
      <c r="H211" s="62" t="s">
        <v>2291</v>
      </c>
      <c r="I211" s="63" t="s">
        <v>2292</v>
      </c>
      <c r="J211" s="64">
        <v>177.96014400000001</v>
      </c>
      <c r="K211" s="64">
        <v>177.96014400000001</v>
      </c>
      <c r="L211" s="64">
        <f t="shared" si="4"/>
        <v>0</v>
      </c>
    </row>
    <row r="212" spans="1:12" ht="15" x14ac:dyDescent="0.2">
      <c r="A212" s="8"/>
      <c r="B212" s="28"/>
      <c r="C212" s="28"/>
      <c r="D212" s="13"/>
      <c r="E212" s="13"/>
      <c r="F212" s="13"/>
      <c r="G212" s="61"/>
      <c r="H212" s="62" t="s">
        <v>2293</v>
      </c>
      <c r="I212" s="63" t="s">
        <v>1262</v>
      </c>
      <c r="J212" s="64">
        <v>24.208015</v>
      </c>
      <c r="K212" s="64">
        <v>24.208015</v>
      </c>
      <c r="L212" s="64">
        <f t="shared" si="4"/>
        <v>0</v>
      </c>
    </row>
    <row r="213" spans="1:12" ht="15" x14ac:dyDescent="0.2">
      <c r="A213" s="8"/>
      <c r="B213" s="28"/>
      <c r="C213" s="28"/>
      <c r="D213" s="13"/>
      <c r="E213" s="13"/>
      <c r="F213" s="13"/>
      <c r="G213" s="61"/>
      <c r="H213" s="62" t="s">
        <v>2294</v>
      </c>
      <c r="I213" s="63" t="s">
        <v>1640</v>
      </c>
      <c r="J213" s="64">
        <v>264.20325500000001</v>
      </c>
      <c r="K213" s="64">
        <v>264.20325500000001</v>
      </c>
      <c r="L213" s="64">
        <f t="shared" si="4"/>
        <v>0</v>
      </c>
    </row>
    <row r="214" spans="1:12" ht="15" x14ac:dyDescent="0.2">
      <c r="A214" s="8"/>
      <c r="B214" s="28"/>
      <c r="C214" s="28"/>
      <c r="D214" s="13"/>
      <c r="E214" s="13"/>
      <c r="F214" s="13"/>
      <c r="G214" s="61"/>
      <c r="H214" s="62" t="s">
        <v>2295</v>
      </c>
      <c r="I214" s="63" t="s">
        <v>1263</v>
      </c>
      <c r="J214" s="64">
        <v>1055.719501</v>
      </c>
      <c r="K214" s="64">
        <v>1055.719501</v>
      </c>
      <c r="L214" s="64">
        <f t="shared" si="4"/>
        <v>0</v>
      </c>
    </row>
    <row r="215" spans="1:12" ht="30" x14ac:dyDescent="0.2">
      <c r="A215" s="8"/>
      <c r="B215" s="28"/>
      <c r="C215" s="28"/>
      <c r="D215" s="13"/>
      <c r="E215" s="13"/>
      <c r="F215" s="13"/>
      <c r="G215" s="61"/>
      <c r="H215" s="62" t="s">
        <v>2296</v>
      </c>
      <c r="I215" s="63" t="s">
        <v>1874</v>
      </c>
      <c r="J215" s="64">
        <v>634.61883499999999</v>
      </c>
      <c r="K215" s="64">
        <v>634.61883499999999</v>
      </c>
      <c r="L215" s="64">
        <f t="shared" si="4"/>
        <v>0</v>
      </c>
    </row>
    <row r="216" spans="1:12" ht="30" x14ac:dyDescent="0.2">
      <c r="A216" s="8"/>
      <c r="B216" s="28"/>
      <c r="C216" s="28"/>
      <c r="D216" s="13"/>
      <c r="E216" s="13"/>
      <c r="F216" s="13"/>
      <c r="G216" s="61"/>
      <c r="H216" s="62" t="s">
        <v>2297</v>
      </c>
      <c r="I216" s="63" t="s">
        <v>1875</v>
      </c>
      <c r="J216" s="64">
        <v>18.480043999999999</v>
      </c>
      <c r="K216" s="64">
        <v>18.480043999999999</v>
      </c>
      <c r="L216" s="64">
        <f t="shared" si="4"/>
        <v>0</v>
      </c>
    </row>
    <row r="217" spans="1:12" ht="15" x14ac:dyDescent="0.2">
      <c r="A217" s="8"/>
      <c r="B217" s="28"/>
      <c r="C217" s="28"/>
      <c r="D217" s="13"/>
      <c r="E217" s="13"/>
      <c r="F217" s="13"/>
      <c r="G217" s="61"/>
      <c r="H217" s="62" t="s">
        <v>2298</v>
      </c>
      <c r="I217" s="63" t="s">
        <v>1876</v>
      </c>
      <c r="J217" s="64">
        <v>209.51470399999999</v>
      </c>
      <c r="K217" s="64">
        <v>209.51470399999999</v>
      </c>
      <c r="L217" s="64">
        <f t="shared" si="4"/>
        <v>0</v>
      </c>
    </row>
    <row r="218" spans="1:12" ht="15" x14ac:dyDescent="0.2">
      <c r="A218" s="8"/>
      <c r="B218" s="28"/>
      <c r="C218" s="28"/>
      <c r="D218" s="13"/>
      <c r="E218" s="13"/>
      <c r="F218" s="13"/>
      <c r="G218" s="61"/>
      <c r="H218" s="62" t="s">
        <v>2299</v>
      </c>
      <c r="I218" s="63" t="s">
        <v>1877</v>
      </c>
      <c r="J218" s="64">
        <v>111.91116</v>
      </c>
      <c r="K218" s="64">
        <v>111.91116</v>
      </c>
      <c r="L218" s="64">
        <f t="shared" si="4"/>
        <v>0</v>
      </c>
    </row>
    <row r="219" spans="1:12" ht="15" x14ac:dyDescent="0.2">
      <c r="A219" s="8"/>
      <c r="B219" s="28"/>
      <c r="C219" s="28"/>
      <c r="D219" s="13"/>
      <c r="E219" s="13"/>
      <c r="F219" s="13"/>
      <c r="G219" s="61"/>
      <c r="H219" s="62" t="s">
        <v>2300</v>
      </c>
      <c r="I219" s="63" t="s">
        <v>2301</v>
      </c>
      <c r="J219" s="64">
        <v>82.827455</v>
      </c>
      <c r="K219" s="64">
        <v>82.827455</v>
      </c>
      <c r="L219" s="64">
        <f t="shared" si="4"/>
        <v>0</v>
      </c>
    </row>
    <row r="220" spans="1:12" ht="15" x14ac:dyDescent="0.2">
      <c r="A220" s="8"/>
      <c r="B220" s="28"/>
      <c r="C220" s="28"/>
      <c r="D220" s="13"/>
      <c r="E220" s="13"/>
      <c r="F220" s="13"/>
      <c r="G220" s="61"/>
      <c r="H220" s="62" t="s">
        <v>2302</v>
      </c>
      <c r="I220" s="63" t="s">
        <v>1878</v>
      </c>
      <c r="J220" s="64">
        <v>5.4083110000000003</v>
      </c>
      <c r="K220" s="64">
        <v>5.4083110000000003</v>
      </c>
      <c r="L220" s="64">
        <f t="shared" si="4"/>
        <v>0</v>
      </c>
    </row>
    <row r="221" spans="1:12" ht="15" x14ac:dyDescent="0.2">
      <c r="A221" s="8"/>
      <c r="B221" s="28"/>
      <c r="C221" s="28"/>
      <c r="D221" s="13"/>
      <c r="E221" s="13"/>
      <c r="F221" s="13"/>
      <c r="G221" s="61"/>
      <c r="H221" s="62" t="s">
        <v>2303</v>
      </c>
      <c r="I221" s="63" t="s">
        <v>1879</v>
      </c>
      <c r="J221" s="64">
        <v>13.729520000000001</v>
      </c>
      <c r="K221" s="64">
        <v>13.729520000000001</v>
      </c>
      <c r="L221" s="64">
        <f t="shared" si="4"/>
        <v>0</v>
      </c>
    </row>
    <row r="222" spans="1:12" ht="30" x14ac:dyDescent="0.2">
      <c r="A222" s="8"/>
      <c r="B222" s="28"/>
      <c r="C222" s="28"/>
      <c r="D222" s="13"/>
      <c r="E222" s="13"/>
      <c r="F222" s="13"/>
      <c r="G222" s="61"/>
      <c r="H222" s="62" t="s">
        <v>2304</v>
      </c>
      <c r="I222" s="63" t="s">
        <v>1880</v>
      </c>
      <c r="J222" s="64">
        <v>10.176665</v>
      </c>
      <c r="K222" s="64">
        <v>10.176665</v>
      </c>
      <c r="L222" s="64">
        <f t="shared" si="4"/>
        <v>0</v>
      </c>
    </row>
    <row r="223" spans="1:12" ht="15" x14ac:dyDescent="0.2">
      <c r="A223" s="8"/>
      <c r="B223" s="28"/>
      <c r="C223" s="28"/>
      <c r="D223" s="13"/>
      <c r="E223" s="13"/>
      <c r="F223" s="13"/>
      <c r="G223" s="61"/>
      <c r="H223" s="62" t="s">
        <v>2305</v>
      </c>
      <c r="I223" s="63" t="s">
        <v>1881</v>
      </c>
      <c r="J223" s="64">
        <v>3.7838270000000001</v>
      </c>
      <c r="K223" s="64">
        <v>3.7838270000000001</v>
      </c>
      <c r="L223" s="64">
        <f t="shared" si="4"/>
        <v>0</v>
      </c>
    </row>
    <row r="224" spans="1:12" ht="15" x14ac:dyDescent="0.2">
      <c r="A224" s="8"/>
      <c r="B224" s="28"/>
      <c r="C224" s="28"/>
      <c r="D224" s="13"/>
      <c r="E224" s="13"/>
      <c r="F224" s="13"/>
      <c r="G224" s="61" t="s">
        <v>41</v>
      </c>
      <c r="H224" s="62"/>
      <c r="I224" s="63"/>
      <c r="J224" s="64">
        <v>249.98977600000001</v>
      </c>
      <c r="K224" s="64">
        <v>249.98977600000001</v>
      </c>
      <c r="L224" s="64">
        <f t="shared" si="4"/>
        <v>0</v>
      </c>
    </row>
    <row r="225" spans="1:12" ht="30" x14ac:dyDescent="0.2">
      <c r="A225" s="8"/>
      <c r="B225" s="28"/>
      <c r="C225" s="28"/>
      <c r="D225" s="13"/>
      <c r="E225" s="13"/>
      <c r="F225" s="13"/>
      <c r="G225" s="61"/>
      <c r="H225" s="62" t="s">
        <v>42</v>
      </c>
      <c r="I225" s="63" t="s">
        <v>286</v>
      </c>
      <c r="J225" s="64">
        <v>136.68860599999999</v>
      </c>
      <c r="K225" s="64">
        <v>136.68860599999999</v>
      </c>
      <c r="L225" s="64">
        <f t="shared" si="4"/>
        <v>0</v>
      </c>
    </row>
    <row r="226" spans="1:12" ht="15" x14ac:dyDescent="0.2">
      <c r="A226" s="8"/>
      <c r="B226" s="28"/>
      <c r="C226" s="28"/>
      <c r="D226" s="13"/>
      <c r="E226" s="13"/>
      <c r="F226" s="13"/>
      <c r="G226" s="61"/>
      <c r="H226" s="62" t="s">
        <v>76</v>
      </c>
      <c r="I226" s="63" t="s">
        <v>287</v>
      </c>
      <c r="J226" s="64">
        <v>22.533562</v>
      </c>
      <c r="K226" s="64">
        <v>22.533562</v>
      </c>
      <c r="L226" s="64">
        <f t="shared" si="4"/>
        <v>0</v>
      </c>
    </row>
    <row r="227" spans="1:12" ht="15" x14ac:dyDescent="0.2">
      <c r="A227" s="8"/>
      <c r="B227" s="28"/>
      <c r="C227" s="28"/>
      <c r="D227" s="13"/>
      <c r="E227" s="13"/>
      <c r="F227" s="13"/>
      <c r="G227" s="61"/>
      <c r="H227" s="62" t="s">
        <v>78</v>
      </c>
      <c r="I227" s="63" t="s">
        <v>288</v>
      </c>
      <c r="J227" s="64">
        <v>53.941879</v>
      </c>
      <c r="K227" s="64">
        <v>53.941879</v>
      </c>
      <c r="L227" s="64">
        <f t="shared" si="4"/>
        <v>0</v>
      </c>
    </row>
    <row r="228" spans="1:12" ht="15" x14ac:dyDescent="0.2">
      <c r="A228" s="8"/>
      <c r="B228" s="28"/>
      <c r="C228" s="28"/>
      <c r="D228" s="13"/>
      <c r="E228" s="13"/>
      <c r="F228" s="13"/>
      <c r="G228" s="61"/>
      <c r="H228" s="62" t="s">
        <v>44</v>
      </c>
      <c r="I228" s="63" t="s">
        <v>289</v>
      </c>
      <c r="J228" s="64">
        <v>4.4196580000000001</v>
      </c>
      <c r="K228" s="64">
        <v>4.4196580000000001</v>
      </c>
      <c r="L228" s="64">
        <f t="shared" si="4"/>
        <v>0</v>
      </c>
    </row>
    <row r="229" spans="1:12" ht="15" x14ac:dyDescent="0.2">
      <c r="A229" s="8"/>
      <c r="B229" s="28"/>
      <c r="C229" s="28"/>
      <c r="D229" s="13"/>
      <c r="E229" s="13"/>
      <c r="F229" s="13"/>
      <c r="G229" s="61"/>
      <c r="H229" s="62" t="s">
        <v>88</v>
      </c>
      <c r="I229" s="63" t="s">
        <v>290</v>
      </c>
      <c r="J229" s="64">
        <v>32.181927000000002</v>
      </c>
      <c r="K229" s="64">
        <v>32.181927000000002</v>
      </c>
      <c r="L229" s="64">
        <f t="shared" si="4"/>
        <v>0</v>
      </c>
    </row>
    <row r="230" spans="1:12" ht="15" x14ac:dyDescent="0.2">
      <c r="A230" s="8"/>
      <c r="B230" s="28"/>
      <c r="C230" s="28"/>
      <c r="D230" s="13"/>
      <c r="E230" s="13"/>
      <c r="F230" s="13"/>
      <c r="G230" s="61"/>
      <c r="H230" s="62" t="s">
        <v>46</v>
      </c>
      <c r="I230" s="63" t="s">
        <v>2306</v>
      </c>
      <c r="J230" s="64">
        <v>0.22414400000000001</v>
      </c>
      <c r="K230" s="64">
        <v>0.22414400000000001</v>
      </c>
      <c r="L230" s="64">
        <f t="shared" si="4"/>
        <v>0</v>
      </c>
    </row>
    <row r="231" spans="1:12" ht="15" x14ac:dyDescent="0.2">
      <c r="A231" s="8"/>
      <c r="B231" s="28"/>
      <c r="C231" s="28"/>
      <c r="D231" s="13"/>
      <c r="E231" s="13"/>
      <c r="F231" s="13"/>
      <c r="G231" s="61" t="s">
        <v>70</v>
      </c>
      <c r="H231" s="62"/>
      <c r="I231" s="63"/>
      <c r="J231" s="64">
        <v>54.331676000000002</v>
      </c>
      <c r="K231" s="64">
        <v>54.331676000000002</v>
      </c>
      <c r="L231" s="64">
        <f t="shared" si="4"/>
        <v>0</v>
      </c>
    </row>
    <row r="232" spans="1:12" ht="15" x14ac:dyDescent="0.2">
      <c r="A232" s="8"/>
      <c r="B232" s="28"/>
      <c r="C232" s="28"/>
      <c r="D232" s="13"/>
      <c r="E232" s="13"/>
      <c r="F232" s="13"/>
      <c r="G232" s="61"/>
      <c r="H232" s="62" t="s">
        <v>291</v>
      </c>
      <c r="I232" s="63" t="s">
        <v>292</v>
      </c>
      <c r="J232" s="64">
        <v>54.331676000000002</v>
      </c>
      <c r="K232" s="64">
        <v>54.331676000000002</v>
      </c>
      <c r="L232" s="64">
        <f t="shared" si="4"/>
        <v>0</v>
      </c>
    </row>
    <row r="233" spans="1:12" ht="15" x14ac:dyDescent="0.2">
      <c r="A233" s="8"/>
      <c r="B233" s="28"/>
      <c r="C233" s="28"/>
      <c r="D233" s="24" t="s">
        <v>34</v>
      </c>
      <c r="E233" s="24"/>
      <c r="F233" s="24"/>
      <c r="G233" s="57"/>
      <c r="H233" s="58"/>
      <c r="I233" s="59"/>
      <c r="J233" s="60">
        <v>11761.974125000001</v>
      </c>
      <c r="K233" s="60">
        <v>11761.974125000001</v>
      </c>
      <c r="L233" s="60">
        <f t="shared" si="4"/>
        <v>0</v>
      </c>
    </row>
    <row r="234" spans="1:12" ht="15" x14ac:dyDescent="0.2">
      <c r="A234" s="8"/>
      <c r="B234" s="28"/>
      <c r="C234" s="28"/>
      <c r="D234" s="13"/>
      <c r="E234" s="29">
        <v>40</v>
      </c>
      <c r="F234" s="30" t="s">
        <v>35</v>
      </c>
      <c r="G234" s="31"/>
      <c r="H234" s="32"/>
      <c r="I234" s="33"/>
      <c r="J234" s="34">
        <v>11761.974125000001</v>
      </c>
      <c r="K234" s="34">
        <v>11761.974125000001</v>
      </c>
      <c r="L234" s="34">
        <f t="shared" si="4"/>
        <v>0</v>
      </c>
    </row>
    <row r="235" spans="1:12" ht="15" x14ac:dyDescent="0.2">
      <c r="A235" s="8"/>
      <c r="B235" s="28"/>
      <c r="C235" s="28"/>
      <c r="D235" s="13"/>
      <c r="E235" s="13"/>
      <c r="F235" s="13"/>
      <c r="G235" s="61" t="s">
        <v>2</v>
      </c>
      <c r="H235" s="62"/>
      <c r="I235" s="63"/>
      <c r="J235" s="64">
        <v>11761.974125000001</v>
      </c>
      <c r="K235" s="64">
        <v>11761.974125000001</v>
      </c>
      <c r="L235" s="64">
        <f t="shared" si="4"/>
        <v>0</v>
      </c>
    </row>
    <row r="236" spans="1:12" ht="15" x14ac:dyDescent="0.2">
      <c r="A236" s="8"/>
      <c r="B236" s="28"/>
      <c r="C236" s="28"/>
      <c r="D236" s="13"/>
      <c r="E236" s="13"/>
      <c r="F236" s="13"/>
      <c r="G236" s="61"/>
      <c r="H236" s="62" t="s">
        <v>2158</v>
      </c>
      <c r="I236" s="63" t="s">
        <v>1221</v>
      </c>
      <c r="J236" s="64">
        <v>11761.974125000001</v>
      </c>
      <c r="K236" s="64">
        <v>11761.974125000001</v>
      </c>
      <c r="L236" s="64">
        <f t="shared" si="4"/>
        <v>0</v>
      </c>
    </row>
    <row r="237" spans="1:12" ht="15" x14ac:dyDescent="0.2">
      <c r="A237" s="8"/>
      <c r="B237" s="28"/>
      <c r="C237" s="28"/>
      <c r="D237" s="24" t="s">
        <v>36</v>
      </c>
      <c r="E237" s="24"/>
      <c r="F237" s="24"/>
      <c r="G237" s="57"/>
      <c r="H237" s="58"/>
      <c r="I237" s="59"/>
      <c r="J237" s="60">
        <v>1430.644515</v>
      </c>
      <c r="K237" s="60">
        <v>1430.644515</v>
      </c>
      <c r="L237" s="60">
        <f t="shared" si="4"/>
        <v>0</v>
      </c>
    </row>
    <row r="238" spans="1:12" ht="15" x14ac:dyDescent="0.2">
      <c r="A238" s="8"/>
      <c r="B238" s="28"/>
      <c r="C238" s="28"/>
      <c r="D238" s="13"/>
      <c r="E238" s="29">
        <v>32</v>
      </c>
      <c r="F238" s="30" t="s">
        <v>37</v>
      </c>
      <c r="G238" s="31"/>
      <c r="H238" s="32"/>
      <c r="I238" s="33"/>
      <c r="J238" s="34">
        <v>1430.644515</v>
      </c>
      <c r="K238" s="34">
        <v>1430.644515</v>
      </c>
      <c r="L238" s="34">
        <f t="shared" si="4"/>
        <v>0</v>
      </c>
    </row>
    <row r="239" spans="1:12" ht="15" x14ac:dyDescent="0.2">
      <c r="A239" s="8"/>
      <c r="B239" s="28"/>
      <c r="C239" s="28"/>
      <c r="D239" s="13"/>
      <c r="E239" s="13"/>
      <c r="F239" s="13"/>
      <c r="G239" s="61" t="s">
        <v>2</v>
      </c>
      <c r="H239" s="62"/>
      <c r="I239" s="63"/>
      <c r="J239" s="64">
        <v>1430.644515</v>
      </c>
      <c r="K239" s="64">
        <v>1430.644515</v>
      </c>
      <c r="L239" s="64">
        <f t="shared" si="4"/>
        <v>0</v>
      </c>
    </row>
    <row r="240" spans="1:12" ht="30" x14ac:dyDescent="0.2">
      <c r="A240" s="8"/>
      <c r="B240" s="28"/>
      <c r="C240" s="28"/>
      <c r="D240" s="13"/>
      <c r="E240" s="13"/>
      <c r="F240" s="13"/>
      <c r="G240" s="61"/>
      <c r="H240" s="62" t="s">
        <v>2161</v>
      </c>
      <c r="I240" s="63" t="s">
        <v>1222</v>
      </c>
      <c r="J240" s="64">
        <v>834.79900999999995</v>
      </c>
      <c r="K240" s="64">
        <v>834.79900999999995</v>
      </c>
      <c r="L240" s="64">
        <f t="shared" si="4"/>
        <v>0</v>
      </c>
    </row>
    <row r="241" spans="1:12" ht="15" x14ac:dyDescent="0.2">
      <c r="A241" s="8"/>
      <c r="B241" s="28"/>
      <c r="C241" s="28"/>
      <c r="D241" s="13"/>
      <c r="E241" s="13"/>
      <c r="F241" s="13"/>
      <c r="G241" s="61"/>
      <c r="H241" s="62" t="s">
        <v>2172</v>
      </c>
      <c r="I241" s="63" t="s">
        <v>1223</v>
      </c>
      <c r="J241" s="64">
        <v>13.948805999999999</v>
      </c>
      <c r="K241" s="64">
        <v>13.948805999999999</v>
      </c>
      <c r="L241" s="64">
        <f t="shared" si="4"/>
        <v>0</v>
      </c>
    </row>
    <row r="242" spans="1:12" ht="30" x14ac:dyDescent="0.2">
      <c r="A242" s="8"/>
      <c r="B242" s="28"/>
      <c r="C242" s="28"/>
      <c r="D242" s="13"/>
      <c r="E242" s="13"/>
      <c r="F242" s="13"/>
      <c r="G242" s="61"/>
      <c r="H242" s="62" t="s">
        <v>2173</v>
      </c>
      <c r="I242" s="63" t="s">
        <v>1224</v>
      </c>
      <c r="J242" s="64">
        <v>13.646378</v>
      </c>
      <c r="K242" s="64">
        <v>13.646378</v>
      </c>
      <c r="L242" s="64">
        <f t="shared" si="4"/>
        <v>0</v>
      </c>
    </row>
    <row r="243" spans="1:12" ht="30" x14ac:dyDescent="0.2">
      <c r="A243" s="8"/>
      <c r="B243" s="28"/>
      <c r="C243" s="28"/>
      <c r="D243" s="13"/>
      <c r="E243" s="13"/>
      <c r="F243" s="13"/>
      <c r="G243" s="61"/>
      <c r="H243" s="62" t="s">
        <v>2174</v>
      </c>
      <c r="I243" s="63" t="s">
        <v>1225</v>
      </c>
      <c r="J243" s="64">
        <v>17.899723000000002</v>
      </c>
      <c r="K243" s="64">
        <v>17.899723000000002</v>
      </c>
      <c r="L243" s="64">
        <f t="shared" si="4"/>
        <v>0</v>
      </c>
    </row>
    <row r="244" spans="1:12" ht="15" x14ac:dyDescent="0.2">
      <c r="A244" s="8"/>
      <c r="B244" s="28"/>
      <c r="C244" s="28"/>
      <c r="D244" s="13"/>
      <c r="E244" s="13"/>
      <c r="F244" s="13"/>
      <c r="G244" s="61"/>
      <c r="H244" s="62" t="s">
        <v>2175</v>
      </c>
      <c r="I244" s="78" t="s">
        <v>1226</v>
      </c>
      <c r="J244" s="64">
        <v>15.011466</v>
      </c>
      <c r="K244" s="64">
        <v>15.011466</v>
      </c>
      <c r="L244" s="64">
        <f t="shared" si="4"/>
        <v>0</v>
      </c>
    </row>
    <row r="245" spans="1:12" ht="15" x14ac:dyDescent="0.2">
      <c r="A245" s="8"/>
      <c r="B245" s="28"/>
      <c r="C245" s="28"/>
      <c r="D245" s="13"/>
      <c r="E245" s="13"/>
      <c r="F245" s="13"/>
      <c r="G245" s="61"/>
      <c r="H245" s="62" t="s">
        <v>2176</v>
      </c>
      <c r="I245" s="63" t="s">
        <v>1227</v>
      </c>
      <c r="J245" s="64">
        <v>14.190104</v>
      </c>
      <c r="K245" s="64">
        <v>14.190104</v>
      </c>
      <c r="L245" s="64">
        <f t="shared" si="4"/>
        <v>0</v>
      </c>
    </row>
    <row r="246" spans="1:12" ht="30" x14ac:dyDescent="0.2">
      <c r="A246" s="8"/>
      <c r="B246" s="28"/>
      <c r="C246" s="28"/>
      <c r="D246" s="13"/>
      <c r="E246" s="13"/>
      <c r="F246" s="13"/>
      <c r="G246" s="61"/>
      <c r="H246" s="62" t="s">
        <v>2177</v>
      </c>
      <c r="I246" s="63" t="s">
        <v>1228</v>
      </c>
      <c r="J246" s="64">
        <v>14.585599</v>
      </c>
      <c r="K246" s="64">
        <v>14.585599</v>
      </c>
      <c r="L246" s="64">
        <f t="shared" si="4"/>
        <v>0</v>
      </c>
    </row>
    <row r="247" spans="1:12" ht="30" x14ac:dyDescent="0.2">
      <c r="A247" s="8"/>
      <c r="B247" s="28"/>
      <c r="C247" s="28"/>
      <c r="D247" s="13"/>
      <c r="E247" s="13"/>
      <c r="F247" s="13"/>
      <c r="G247" s="61"/>
      <c r="H247" s="62" t="s">
        <v>2184</v>
      </c>
      <c r="I247" s="63" t="s">
        <v>1229</v>
      </c>
      <c r="J247" s="64">
        <v>15.033588999999999</v>
      </c>
      <c r="K247" s="64">
        <v>15.033588999999999</v>
      </c>
      <c r="L247" s="64">
        <f t="shared" si="4"/>
        <v>0</v>
      </c>
    </row>
    <row r="248" spans="1:12" ht="15" x14ac:dyDescent="0.2">
      <c r="A248" s="8"/>
      <c r="B248" s="28"/>
      <c r="C248" s="28"/>
      <c r="D248" s="13"/>
      <c r="E248" s="13"/>
      <c r="F248" s="13"/>
      <c r="G248" s="61"/>
      <c r="H248" s="62" t="s">
        <v>2178</v>
      </c>
      <c r="I248" s="63" t="s">
        <v>1230</v>
      </c>
      <c r="J248" s="64">
        <v>15.482759</v>
      </c>
      <c r="K248" s="64">
        <v>15.482759</v>
      </c>
      <c r="L248" s="64">
        <f t="shared" si="4"/>
        <v>0</v>
      </c>
    </row>
    <row r="249" spans="1:12" ht="15" x14ac:dyDescent="0.2">
      <c r="A249" s="8"/>
      <c r="B249" s="28"/>
      <c r="C249" s="28"/>
      <c r="D249" s="13"/>
      <c r="E249" s="13"/>
      <c r="F249" s="13"/>
      <c r="G249" s="61"/>
      <c r="H249" s="62" t="s">
        <v>2185</v>
      </c>
      <c r="I249" s="63" t="s">
        <v>1231</v>
      </c>
      <c r="J249" s="64">
        <v>14.38993</v>
      </c>
      <c r="K249" s="64">
        <v>14.38993</v>
      </c>
      <c r="L249" s="64">
        <f t="shared" si="4"/>
        <v>0</v>
      </c>
    </row>
    <row r="250" spans="1:12" ht="15" x14ac:dyDescent="0.2">
      <c r="A250" s="8"/>
      <c r="B250" s="28"/>
      <c r="C250" s="28"/>
      <c r="D250" s="13"/>
      <c r="E250" s="13"/>
      <c r="F250" s="13"/>
      <c r="G250" s="61"/>
      <c r="H250" s="62" t="s">
        <v>2179</v>
      </c>
      <c r="I250" s="63" t="s">
        <v>1232</v>
      </c>
      <c r="J250" s="64">
        <v>16.064992</v>
      </c>
      <c r="K250" s="64">
        <v>16.064992</v>
      </c>
      <c r="L250" s="64">
        <f t="shared" si="4"/>
        <v>0</v>
      </c>
    </row>
    <row r="251" spans="1:12" ht="30" x14ac:dyDescent="0.2">
      <c r="A251" s="8"/>
      <c r="B251" s="28"/>
      <c r="C251" s="28"/>
      <c r="D251" s="13"/>
      <c r="E251" s="13"/>
      <c r="F251" s="13"/>
      <c r="G251" s="61"/>
      <c r="H251" s="62" t="s">
        <v>2206</v>
      </c>
      <c r="I251" s="63" t="s">
        <v>1233</v>
      </c>
      <c r="J251" s="64">
        <v>18.795984000000001</v>
      </c>
      <c r="K251" s="64">
        <v>18.795984000000001</v>
      </c>
      <c r="L251" s="64">
        <f t="shared" si="4"/>
        <v>0</v>
      </c>
    </row>
    <row r="252" spans="1:12" ht="30" x14ac:dyDescent="0.2">
      <c r="A252" s="8"/>
      <c r="B252" s="28"/>
      <c r="C252" s="28"/>
      <c r="D252" s="13"/>
      <c r="E252" s="13"/>
      <c r="F252" s="13"/>
      <c r="G252" s="61"/>
      <c r="H252" s="62" t="s">
        <v>2180</v>
      </c>
      <c r="I252" s="63" t="s">
        <v>1234</v>
      </c>
      <c r="J252" s="64">
        <v>14.186183</v>
      </c>
      <c r="K252" s="64">
        <v>14.186183</v>
      </c>
      <c r="L252" s="64">
        <f t="shared" si="4"/>
        <v>0</v>
      </c>
    </row>
    <row r="253" spans="1:12" ht="30" x14ac:dyDescent="0.2">
      <c r="A253" s="8"/>
      <c r="B253" s="28"/>
      <c r="C253" s="28"/>
      <c r="D253" s="13"/>
      <c r="E253" s="13"/>
      <c r="F253" s="13"/>
      <c r="G253" s="61"/>
      <c r="H253" s="62" t="s">
        <v>2307</v>
      </c>
      <c r="I253" s="63" t="s">
        <v>1235</v>
      </c>
      <c r="J253" s="64">
        <v>15.715147</v>
      </c>
      <c r="K253" s="64">
        <v>15.715147</v>
      </c>
      <c r="L253" s="64">
        <f t="shared" si="4"/>
        <v>0</v>
      </c>
    </row>
    <row r="254" spans="1:12" ht="15" x14ac:dyDescent="0.2">
      <c r="A254" s="8"/>
      <c r="B254" s="28"/>
      <c r="C254" s="28"/>
      <c r="D254" s="13"/>
      <c r="E254" s="13"/>
      <c r="F254" s="13"/>
      <c r="G254" s="61"/>
      <c r="H254" s="62" t="s">
        <v>2308</v>
      </c>
      <c r="I254" s="63" t="s">
        <v>1236</v>
      </c>
      <c r="J254" s="64">
        <v>14.827945</v>
      </c>
      <c r="K254" s="64">
        <v>14.827945</v>
      </c>
      <c r="L254" s="64">
        <f t="shared" si="4"/>
        <v>0</v>
      </c>
    </row>
    <row r="255" spans="1:12" ht="30" x14ac:dyDescent="0.2">
      <c r="A255" s="8"/>
      <c r="B255" s="28"/>
      <c r="C255" s="28"/>
      <c r="D255" s="13"/>
      <c r="E255" s="13"/>
      <c r="F255" s="13"/>
      <c r="G255" s="61"/>
      <c r="H255" s="62" t="s">
        <v>2309</v>
      </c>
      <c r="I255" s="63" t="s">
        <v>1237</v>
      </c>
      <c r="J255" s="64">
        <v>15.015629000000001</v>
      </c>
      <c r="K255" s="64">
        <v>15.015629000000001</v>
      </c>
      <c r="L255" s="64">
        <f t="shared" si="4"/>
        <v>0</v>
      </c>
    </row>
    <row r="256" spans="1:12" ht="15" x14ac:dyDescent="0.2">
      <c r="A256" s="8"/>
      <c r="B256" s="28"/>
      <c r="C256" s="28"/>
      <c r="D256" s="13"/>
      <c r="E256" s="13"/>
      <c r="F256" s="13"/>
      <c r="G256" s="61"/>
      <c r="H256" s="62" t="s">
        <v>2310</v>
      </c>
      <c r="I256" s="63" t="s">
        <v>1238</v>
      </c>
      <c r="J256" s="64">
        <v>17.584674</v>
      </c>
      <c r="K256" s="64">
        <v>17.584674</v>
      </c>
      <c r="L256" s="64">
        <f t="shared" si="4"/>
        <v>0</v>
      </c>
    </row>
    <row r="257" spans="1:12" ht="30" x14ac:dyDescent="0.2">
      <c r="A257" s="8"/>
      <c r="B257" s="28"/>
      <c r="C257" s="28"/>
      <c r="D257" s="13"/>
      <c r="E257" s="13"/>
      <c r="F257" s="13"/>
      <c r="G257" s="61"/>
      <c r="H257" s="62" t="s">
        <v>2311</v>
      </c>
      <c r="I257" s="63" t="s">
        <v>1239</v>
      </c>
      <c r="J257" s="64">
        <v>12.516581</v>
      </c>
      <c r="K257" s="64">
        <v>12.516581</v>
      </c>
      <c r="L257" s="64">
        <f t="shared" si="4"/>
        <v>0</v>
      </c>
    </row>
    <row r="258" spans="1:12" ht="15" x14ac:dyDescent="0.2">
      <c r="A258" s="8"/>
      <c r="B258" s="28"/>
      <c r="C258" s="28"/>
      <c r="D258" s="13"/>
      <c r="E258" s="13"/>
      <c r="F258" s="13"/>
      <c r="G258" s="61"/>
      <c r="H258" s="62" t="s">
        <v>2312</v>
      </c>
      <c r="I258" s="63" t="s">
        <v>1240</v>
      </c>
      <c r="J258" s="64">
        <v>13.122920000000001</v>
      </c>
      <c r="K258" s="64">
        <v>13.122920000000001</v>
      </c>
      <c r="L258" s="64">
        <f t="shared" si="4"/>
        <v>0</v>
      </c>
    </row>
    <row r="259" spans="1:12" ht="30" x14ac:dyDescent="0.2">
      <c r="A259" s="8"/>
      <c r="B259" s="28"/>
      <c r="C259" s="28"/>
      <c r="D259" s="13"/>
      <c r="E259" s="13"/>
      <c r="F259" s="13"/>
      <c r="G259" s="61"/>
      <c r="H259" s="62" t="s">
        <v>2313</v>
      </c>
      <c r="I259" s="63" t="s">
        <v>1241</v>
      </c>
      <c r="J259" s="64">
        <v>12.832283</v>
      </c>
      <c r="K259" s="64">
        <v>12.832283</v>
      </c>
      <c r="L259" s="64">
        <f t="shared" si="4"/>
        <v>0</v>
      </c>
    </row>
    <row r="260" spans="1:12" ht="45" x14ac:dyDescent="0.2">
      <c r="A260" s="8"/>
      <c r="B260" s="28"/>
      <c r="C260" s="28"/>
      <c r="D260" s="13"/>
      <c r="E260" s="13"/>
      <c r="F260" s="13"/>
      <c r="G260" s="61"/>
      <c r="H260" s="62" t="s">
        <v>2314</v>
      </c>
      <c r="I260" s="63" t="s">
        <v>1242</v>
      </c>
      <c r="J260" s="64">
        <v>12.536327</v>
      </c>
      <c r="K260" s="64">
        <v>12.536327</v>
      </c>
      <c r="L260" s="64">
        <f t="shared" si="4"/>
        <v>0</v>
      </c>
    </row>
    <row r="261" spans="1:12" ht="30" x14ac:dyDescent="0.2">
      <c r="A261" s="8"/>
      <c r="B261" s="28"/>
      <c r="C261" s="28"/>
      <c r="D261" s="13"/>
      <c r="E261" s="13"/>
      <c r="F261" s="13"/>
      <c r="G261" s="61"/>
      <c r="H261" s="62" t="s">
        <v>2315</v>
      </c>
      <c r="I261" s="63" t="s">
        <v>1243</v>
      </c>
      <c r="J261" s="64">
        <v>14.703537000000001</v>
      </c>
      <c r="K261" s="64">
        <v>14.703537000000001</v>
      </c>
      <c r="L261" s="64">
        <f t="shared" si="4"/>
        <v>0</v>
      </c>
    </row>
    <row r="262" spans="1:12" ht="30" x14ac:dyDescent="0.2">
      <c r="A262" s="8"/>
      <c r="B262" s="28"/>
      <c r="C262" s="28"/>
      <c r="D262" s="13"/>
      <c r="E262" s="13"/>
      <c r="F262" s="13"/>
      <c r="G262" s="61"/>
      <c r="H262" s="62" t="s">
        <v>2162</v>
      </c>
      <c r="I262" s="63" t="s">
        <v>1244</v>
      </c>
      <c r="J262" s="64">
        <v>17.525428999999999</v>
      </c>
      <c r="K262" s="64">
        <v>17.525428999999999</v>
      </c>
      <c r="L262" s="64">
        <f t="shared" si="4"/>
        <v>0</v>
      </c>
    </row>
    <row r="263" spans="1:12" ht="30" x14ac:dyDescent="0.2">
      <c r="A263" s="8"/>
      <c r="B263" s="28"/>
      <c r="C263" s="28"/>
      <c r="D263" s="13"/>
      <c r="E263" s="13"/>
      <c r="F263" s="13"/>
      <c r="G263" s="61"/>
      <c r="H263" s="62" t="s">
        <v>2163</v>
      </c>
      <c r="I263" s="63" t="s">
        <v>1245</v>
      </c>
      <c r="J263" s="64">
        <v>10.866381000000001</v>
      </c>
      <c r="K263" s="64">
        <v>10.866381000000001</v>
      </c>
      <c r="L263" s="64">
        <f t="shared" si="4"/>
        <v>0</v>
      </c>
    </row>
    <row r="264" spans="1:12" ht="30" x14ac:dyDescent="0.2">
      <c r="A264" s="8"/>
      <c r="B264" s="28"/>
      <c r="C264" s="28"/>
      <c r="D264" s="13"/>
      <c r="E264" s="13"/>
      <c r="F264" s="13"/>
      <c r="G264" s="61"/>
      <c r="H264" s="62" t="s">
        <v>2190</v>
      </c>
      <c r="I264" s="63" t="s">
        <v>1246</v>
      </c>
      <c r="J264" s="64">
        <v>11.073095</v>
      </c>
      <c r="K264" s="64">
        <v>11.073095</v>
      </c>
      <c r="L264" s="64">
        <f t="shared" ref="L264:L327" si="5">+K264-J264</f>
        <v>0</v>
      </c>
    </row>
    <row r="265" spans="1:12" ht="30" x14ac:dyDescent="0.2">
      <c r="A265" s="8"/>
      <c r="B265" s="28"/>
      <c r="C265" s="28"/>
      <c r="D265" s="13"/>
      <c r="E265" s="13"/>
      <c r="F265" s="13"/>
      <c r="G265" s="61"/>
      <c r="H265" s="62" t="s">
        <v>2191</v>
      </c>
      <c r="I265" s="63" t="s">
        <v>1247</v>
      </c>
      <c r="J265" s="64">
        <v>11.469084000000001</v>
      </c>
      <c r="K265" s="64">
        <v>11.469084000000001</v>
      </c>
      <c r="L265" s="64">
        <f t="shared" si="5"/>
        <v>0</v>
      </c>
    </row>
    <row r="266" spans="1:12" ht="30" x14ac:dyDescent="0.2">
      <c r="A266" s="8"/>
      <c r="B266" s="28"/>
      <c r="C266" s="28"/>
      <c r="D266" s="13"/>
      <c r="E266" s="13"/>
      <c r="F266" s="13"/>
      <c r="G266" s="61"/>
      <c r="H266" s="62" t="s">
        <v>2224</v>
      </c>
      <c r="I266" s="63" t="s">
        <v>1248</v>
      </c>
      <c r="J266" s="64">
        <v>12.053978000000001</v>
      </c>
      <c r="K266" s="64">
        <v>12.053978000000001</v>
      </c>
      <c r="L266" s="64">
        <f t="shared" si="5"/>
        <v>0</v>
      </c>
    </row>
    <row r="267" spans="1:12" ht="30" x14ac:dyDescent="0.2">
      <c r="A267" s="8"/>
      <c r="B267" s="28"/>
      <c r="C267" s="28"/>
      <c r="D267" s="13"/>
      <c r="E267" s="13"/>
      <c r="F267" s="13"/>
      <c r="G267" s="61"/>
      <c r="H267" s="62" t="s">
        <v>2316</v>
      </c>
      <c r="I267" s="63" t="s">
        <v>1249</v>
      </c>
      <c r="J267" s="64">
        <v>13.100087</v>
      </c>
      <c r="K267" s="64">
        <v>13.100087</v>
      </c>
      <c r="L267" s="64">
        <f t="shared" si="5"/>
        <v>0</v>
      </c>
    </row>
    <row r="268" spans="1:12" ht="30" x14ac:dyDescent="0.2">
      <c r="A268" s="8"/>
      <c r="B268" s="28"/>
      <c r="C268" s="28"/>
      <c r="D268" s="13"/>
      <c r="E268" s="13"/>
      <c r="F268" s="13"/>
      <c r="G268" s="61"/>
      <c r="H268" s="62" t="s">
        <v>2225</v>
      </c>
      <c r="I268" s="63" t="s">
        <v>1250</v>
      </c>
      <c r="J268" s="64">
        <v>8.6370629999999995</v>
      </c>
      <c r="K268" s="64">
        <v>8.6370629999999995</v>
      </c>
      <c r="L268" s="64">
        <f t="shared" si="5"/>
        <v>0</v>
      </c>
    </row>
    <row r="269" spans="1:12" ht="30" x14ac:dyDescent="0.2">
      <c r="A269" s="8"/>
      <c r="B269" s="28"/>
      <c r="C269" s="28"/>
      <c r="D269" s="13"/>
      <c r="E269" s="13"/>
      <c r="F269" s="13"/>
      <c r="G269" s="61"/>
      <c r="H269" s="62" t="s">
        <v>2226</v>
      </c>
      <c r="I269" s="63" t="s">
        <v>1251</v>
      </c>
      <c r="J269" s="64">
        <v>12.365379000000001</v>
      </c>
      <c r="K269" s="64">
        <v>12.365379000000001</v>
      </c>
      <c r="L269" s="64">
        <f t="shared" si="5"/>
        <v>0</v>
      </c>
    </row>
    <row r="270" spans="1:12" ht="45" x14ac:dyDescent="0.2">
      <c r="A270" s="8"/>
      <c r="B270" s="28"/>
      <c r="C270" s="28"/>
      <c r="D270" s="13"/>
      <c r="E270" s="13"/>
      <c r="F270" s="13"/>
      <c r="G270" s="61"/>
      <c r="H270" s="62" t="s">
        <v>2317</v>
      </c>
      <c r="I270" s="63" t="s">
        <v>1252</v>
      </c>
      <c r="J270" s="64">
        <v>13.624714000000001</v>
      </c>
      <c r="K270" s="64">
        <v>13.624714000000001</v>
      </c>
      <c r="L270" s="64">
        <f t="shared" si="5"/>
        <v>0</v>
      </c>
    </row>
    <row r="271" spans="1:12" ht="30" x14ac:dyDescent="0.2">
      <c r="A271" s="8"/>
      <c r="B271" s="28"/>
      <c r="C271" s="28"/>
      <c r="D271" s="13"/>
      <c r="E271" s="13"/>
      <c r="F271" s="13"/>
      <c r="G271" s="61"/>
      <c r="H271" s="62" t="s">
        <v>2318</v>
      </c>
      <c r="I271" s="63" t="s">
        <v>2042</v>
      </c>
      <c r="J271" s="64">
        <v>13.593911</v>
      </c>
      <c r="K271" s="64">
        <v>13.593911</v>
      </c>
      <c r="L271" s="64">
        <f t="shared" si="5"/>
        <v>0</v>
      </c>
    </row>
    <row r="272" spans="1:12" ht="15" x14ac:dyDescent="0.2">
      <c r="A272" s="8"/>
      <c r="B272" s="28"/>
      <c r="C272" s="28"/>
      <c r="D272" s="13"/>
      <c r="E272" s="13"/>
      <c r="F272" s="13"/>
      <c r="G272" s="61"/>
      <c r="H272" s="62" t="s">
        <v>2319</v>
      </c>
      <c r="I272" s="63" t="s">
        <v>1253</v>
      </c>
      <c r="J272" s="64">
        <v>14.528912999999999</v>
      </c>
      <c r="K272" s="64">
        <v>14.528912999999999</v>
      </c>
      <c r="L272" s="64">
        <f t="shared" si="5"/>
        <v>0</v>
      </c>
    </row>
    <row r="273" spans="1:12" ht="15" x14ac:dyDescent="0.2">
      <c r="A273" s="8"/>
      <c r="B273" s="28"/>
      <c r="C273" s="28"/>
      <c r="D273" s="13"/>
      <c r="E273" s="13"/>
      <c r="F273" s="13"/>
      <c r="G273" s="61"/>
      <c r="H273" s="62" t="s">
        <v>2320</v>
      </c>
      <c r="I273" s="63" t="s">
        <v>1254</v>
      </c>
      <c r="J273" s="64">
        <v>13.628619</v>
      </c>
      <c r="K273" s="64">
        <v>13.628619</v>
      </c>
      <c r="L273" s="64">
        <f t="shared" si="5"/>
        <v>0</v>
      </c>
    </row>
    <row r="274" spans="1:12" ht="30" x14ac:dyDescent="0.2">
      <c r="A274" s="8"/>
      <c r="B274" s="28"/>
      <c r="C274" s="28"/>
      <c r="D274" s="13"/>
      <c r="E274" s="13"/>
      <c r="F274" s="13"/>
      <c r="G274" s="61"/>
      <c r="H274" s="62" t="s">
        <v>2321</v>
      </c>
      <c r="I274" s="63" t="s">
        <v>1255</v>
      </c>
      <c r="J274" s="64">
        <v>14.950428</v>
      </c>
      <c r="K274" s="64">
        <v>14.950428</v>
      </c>
      <c r="L274" s="64">
        <f t="shared" si="5"/>
        <v>0</v>
      </c>
    </row>
    <row r="275" spans="1:12" ht="30" x14ac:dyDescent="0.2">
      <c r="A275" s="8"/>
      <c r="B275" s="28"/>
      <c r="C275" s="28"/>
      <c r="D275" s="13"/>
      <c r="E275" s="13"/>
      <c r="F275" s="13"/>
      <c r="G275" s="61"/>
      <c r="H275" s="62" t="s">
        <v>2322</v>
      </c>
      <c r="I275" s="63" t="s">
        <v>1256</v>
      </c>
      <c r="J275" s="64">
        <v>12.314143</v>
      </c>
      <c r="K275" s="64">
        <v>12.314143</v>
      </c>
      <c r="L275" s="64">
        <f t="shared" si="5"/>
        <v>0</v>
      </c>
    </row>
    <row r="276" spans="1:12" ht="30" x14ac:dyDescent="0.2">
      <c r="A276" s="8"/>
      <c r="B276" s="28"/>
      <c r="C276" s="28"/>
      <c r="D276" s="13"/>
      <c r="E276" s="13"/>
      <c r="F276" s="13"/>
      <c r="G276" s="61"/>
      <c r="H276" s="62" t="s">
        <v>2323</v>
      </c>
      <c r="I276" s="63" t="s">
        <v>2043</v>
      </c>
      <c r="J276" s="64">
        <v>13.974383</v>
      </c>
      <c r="K276" s="64">
        <v>13.974383</v>
      </c>
      <c r="L276" s="64">
        <f t="shared" si="5"/>
        <v>0</v>
      </c>
    </row>
    <row r="277" spans="1:12" ht="30" x14ac:dyDescent="0.2">
      <c r="A277" s="8"/>
      <c r="B277" s="28"/>
      <c r="C277" s="28"/>
      <c r="D277" s="13"/>
      <c r="E277" s="13"/>
      <c r="F277" s="13"/>
      <c r="G277" s="61"/>
      <c r="H277" s="62" t="s">
        <v>2324</v>
      </c>
      <c r="I277" s="63" t="s">
        <v>1257</v>
      </c>
      <c r="J277" s="64">
        <v>12.97053</v>
      </c>
      <c r="K277" s="64">
        <v>12.97053</v>
      </c>
      <c r="L277" s="64">
        <f t="shared" si="5"/>
        <v>0</v>
      </c>
    </row>
    <row r="278" spans="1:12" ht="15" x14ac:dyDescent="0.2">
      <c r="A278" s="8"/>
      <c r="B278" s="28"/>
      <c r="C278" s="28"/>
      <c r="D278" s="13"/>
      <c r="E278" s="13"/>
      <c r="F278" s="13"/>
      <c r="G278" s="61"/>
      <c r="H278" s="62" t="s">
        <v>2325</v>
      </c>
      <c r="I278" s="63" t="s">
        <v>1258</v>
      </c>
      <c r="J278" s="64">
        <v>14.3584</v>
      </c>
      <c r="K278" s="64">
        <v>14.3584</v>
      </c>
      <c r="L278" s="64">
        <f t="shared" si="5"/>
        <v>0</v>
      </c>
    </row>
    <row r="279" spans="1:12" ht="30" x14ac:dyDescent="0.2">
      <c r="A279" s="8"/>
      <c r="B279" s="28"/>
      <c r="C279" s="28"/>
      <c r="D279" s="13"/>
      <c r="E279" s="13"/>
      <c r="F279" s="13"/>
      <c r="G279" s="61"/>
      <c r="H279" s="62" t="s">
        <v>2227</v>
      </c>
      <c r="I279" s="63" t="s">
        <v>1259</v>
      </c>
      <c r="J279" s="64">
        <v>12.595014000000001</v>
      </c>
      <c r="K279" s="64">
        <v>12.595014000000001</v>
      </c>
      <c r="L279" s="64">
        <f t="shared" si="5"/>
        <v>0</v>
      </c>
    </row>
    <row r="280" spans="1:12" ht="15" x14ac:dyDescent="0.2">
      <c r="A280" s="8"/>
      <c r="B280" s="28"/>
      <c r="C280" s="28"/>
      <c r="D280" s="13"/>
      <c r="E280" s="13"/>
      <c r="F280" s="13"/>
      <c r="G280" s="61"/>
      <c r="H280" s="62" t="s">
        <v>2263</v>
      </c>
      <c r="I280" s="63" t="s">
        <v>1260</v>
      </c>
      <c r="J280" s="64">
        <v>7.6734270000000002</v>
      </c>
      <c r="K280" s="64">
        <v>7.6734270000000002</v>
      </c>
      <c r="L280" s="64">
        <f t="shared" si="5"/>
        <v>0</v>
      </c>
    </row>
    <row r="281" spans="1:12" ht="15" x14ac:dyDescent="0.2">
      <c r="A281" s="8"/>
      <c r="B281" s="28"/>
      <c r="C281" s="28"/>
      <c r="D281" s="13"/>
      <c r="E281" s="13"/>
      <c r="F281" s="13"/>
      <c r="G281" s="61"/>
      <c r="H281" s="62" t="s">
        <v>2264</v>
      </c>
      <c r="I281" s="63" t="s">
        <v>1261</v>
      </c>
      <c r="J281" s="64">
        <v>18.286878000000002</v>
      </c>
      <c r="K281" s="64">
        <v>18.286878000000002</v>
      </c>
      <c r="L281" s="64">
        <f t="shared" si="5"/>
        <v>0</v>
      </c>
    </row>
    <row r="282" spans="1:12" ht="15" x14ac:dyDescent="0.2">
      <c r="A282" s="8"/>
      <c r="B282" s="28"/>
      <c r="C282" s="28"/>
      <c r="D282" s="13"/>
      <c r="E282" s="13"/>
      <c r="F282" s="13"/>
      <c r="G282" s="61"/>
      <c r="H282" s="62" t="s">
        <v>2265</v>
      </c>
      <c r="I282" s="63" t="s">
        <v>1262</v>
      </c>
      <c r="J282" s="64">
        <v>9.0272600000000001</v>
      </c>
      <c r="K282" s="64">
        <v>9.0272600000000001</v>
      </c>
      <c r="L282" s="64">
        <f t="shared" si="5"/>
        <v>0</v>
      </c>
    </row>
    <row r="283" spans="1:12" ht="15" x14ac:dyDescent="0.2">
      <c r="A283" s="8"/>
      <c r="B283" s="28"/>
      <c r="C283" s="28"/>
      <c r="D283" s="13"/>
      <c r="E283" s="13"/>
      <c r="F283" s="13"/>
      <c r="G283" s="61"/>
      <c r="H283" s="62" t="s">
        <v>2266</v>
      </c>
      <c r="I283" s="63" t="s">
        <v>1263</v>
      </c>
      <c r="J283" s="64">
        <v>15.137833000000001</v>
      </c>
      <c r="K283" s="64">
        <v>15.137833000000001</v>
      </c>
      <c r="L283" s="64">
        <f t="shared" si="5"/>
        <v>0</v>
      </c>
    </row>
    <row r="284" spans="1:12" ht="15" x14ac:dyDescent="0.2">
      <c r="A284" s="8"/>
      <c r="B284" s="28"/>
      <c r="C284" s="28"/>
      <c r="D284" s="24" t="s">
        <v>38</v>
      </c>
      <c r="E284" s="24"/>
      <c r="F284" s="24"/>
      <c r="G284" s="57"/>
      <c r="H284" s="58"/>
      <c r="I284" s="59"/>
      <c r="J284" s="60">
        <v>580818.48188099999</v>
      </c>
      <c r="K284" s="60">
        <v>681274.59330950165</v>
      </c>
      <c r="L284" s="60">
        <f t="shared" si="5"/>
        <v>100456.11142850167</v>
      </c>
    </row>
    <row r="285" spans="1:12" ht="15" x14ac:dyDescent="0.2">
      <c r="A285" s="8"/>
      <c r="B285" s="28"/>
      <c r="C285" s="28"/>
      <c r="D285" s="13"/>
      <c r="E285" s="29">
        <v>2</v>
      </c>
      <c r="F285" s="30" t="s">
        <v>39</v>
      </c>
      <c r="G285" s="31"/>
      <c r="H285" s="32"/>
      <c r="I285" s="33"/>
      <c r="J285" s="34">
        <v>417.68361399999998</v>
      </c>
      <c r="K285" s="34">
        <v>332.90485699999999</v>
      </c>
      <c r="L285" s="34">
        <f t="shared" si="5"/>
        <v>-84.778756999999985</v>
      </c>
    </row>
    <row r="286" spans="1:12" ht="15" x14ac:dyDescent="0.2">
      <c r="A286" s="8"/>
      <c r="B286" s="28"/>
      <c r="C286" s="28"/>
      <c r="D286" s="13"/>
      <c r="E286" s="13"/>
      <c r="F286" s="13"/>
      <c r="G286" s="61" t="s">
        <v>2</v>
      </c>
      <c r="H286" s="62"/>
      <c r="I286" s="63"/>
      <c r="J286" s="64">
        <v>417.68361399999998</v>
      </c>
      <c r="K286" s="64">
        <v>332.90485699999999</v>
      </c>
      <c r="L286" s="64">
        <f t="shared" si="5"/>
        <v>-84.778756999999985</v>
      </c>
    </row>
    <row r="287" spans="1:12" ht="15" x14ac:dyDescent="0.2">
      <c r="A287" s="8"/>
      <c r="B287" s="28"/>
      <c r="C287" s="28"/>
      <c r="D287" s="13"/>
      <c r="E287" s="13"/>
      <c r="F287" s="13"/>
      <c r="G287" s="61"/>
      <c r="H287" s="62" t="s">
        <v>2173</v>
      </c>
      <c r="I287" s="63" t="s">
        <v>1264</v>
      </c>
      <c r="J287" s="64">
        <v>39.410696000000002</v>
      </c>
      <c r="K287" s="64">
        <v>28.274734299999999</v>
      </c>
      <c r="L287" s="64">
        <f t="shared" si="5"/>
        <v>-11.135961700000003</v>
      </c>
    </row>
    <row r="288" spans="1:12" ht="15" x14ac:dyDescent="0.2">
      <c r="A288" s="8"/>
      <c r="B288" s="28"/>
      <c r="C288" s="28"/>
      <c r="D288" s="13"/>
      <c r="E288" s="13"/>
      <c r="F288" s="13"/>
      <c r="G288" s="61"/>
      <c r="H288" s="62" t="s">
        <v>2174</v>
      </c>
      <c r="I288" s="63" t="s">
        <v>2111</v>
      </c>
      <c r="J288" s="64">
        <v>263.75661000000002</v>
      </c>
      <c r="K288" s="64">
        <v>185.56438016000001</v>
      </c>
      <c r="L288" s="64">
        <f t="shared" si="5"/>
        <v>-78.19222984000001</v>
      </c>
    </row>
    <row r="289" spans="1:12" ht="15" x14ac:dyDescent="0.2">
      <c r="A289" s="8"/>
      <c r="B289" s="28"/>
      <c r="C289" s="28"/>
      <c r="D289" s="13"/>
      <c r="E289" s="13"/>
      <c r="F289" s="13"/>
      <c r="G289" s="61"/>
      <c r="H289" s="62" t="s">
        <v>2175</v>
      </c>
      <c r="I289" s="63" t="s">
        <v>2326</v>
      </c>
      <c r="J289" s="64">
        <v>6.0047670000000002</v>
      </c>
      <c r="K289" s="64">
        <v>6.0375825900000004</v>
      </c>
      <c r="L289" s="64">
        <f t="shared" si="5"/>
        <v>3.2815590000000228E-2</v>
      </c>
    </row>
    <row r="290" spans="1:12" ht="30" x14ac:dyDescent="0.2">
      <c r="A290" s="8"/>
      <c r="B290" s="28"/>
      <c r="C290" s="28"/>
      <c r="D290" s="13"/>
      <c r="E290" s="13"/>
      <c r="F290" s="13"/>
      <c r="G290" s="61"/>
      <c r="H290" s="62" t="s">
        <v>2176</v>
      </c>
      <c r="I290" s="63" t="s">
        <v>1265</v>
      </c>
      <c r="J290" s="64">
        <v>21.703322</v>
      </c>
      <c r="K290" s="64">
        <v>28.80627445</v>
      </c>
      <c r="L290" s="64">
        <f t="shared" si="5"/>
        <v>7.1029524500000001</v>
      </c>
    </row>
    <row r="291" spans="1:12" ht="15" x14ac:dyDescent="0.2">
      <c r="A291" s="8"/>
      <c r="B291" s="28"/>
      <c r="C291" s="28"/>
      <c r="D291" s="13"/>
      <c r="E291" s="13"/>
      <c r="F291" s="13"/>
      <c r="G291" s="61"/>
      <c r="H291" s="62" t="s">
        <v>2327</v>
      </c>
      <c r="I291" s="63" t="s">
        <v>1266</v>
      </c>
      <c r="J291" s="64">
        <v>9.9395360000000004</v>
      </c>
      <c r="K291" s="64">
        <v>10.541530770000001</v>
      </c>
      <c r="L291" s="64">
        <f t="shared" si="5"/>
        <v>0.60199477000000101</v>
      </c>
    </row>
    <row r="292" spans="1:12" ht="15" x14ac:dyDescent="0.2">
      <c r="A292" s="8"/>
      <c r="B292" s="28"/>
      <c r="C292" s="28"/>
      <c r="D292" s="13"/>
      <c r="E292" s="13"/>
      <c r="F292" s="13"/>
      <c r="G292" s="61"/>
      <c r="H292" s="62" t="s">
        <v>2328</v>
      </c>
      <c r="I292" s="63" t="s">
        <v>1267</v>
      </c>
      <c r="J292" s="64">
        <v>10.427014</v>
      </c>
      <c r="K292" s="64">
        <v>9.669850079999998</v>
      </c>
      <c r="L292" s="64">
        <f t="shared" si="5"/>
        <v>-0.75716392000000177</v>
      </c>
    </row>
    <row r="293" spans="1:12" ht="15" x14ac:dyDescent="0.2">
      <c r="A293" s="8"/>
      <c r="B293" s="28"/>
      <c r="C293" s="28"/>
      <c r="D293" s="13"/>
      <c r="E293" s="13"/>
      <c r="F293" s="13"/>
      <c r="G293" s="61"/>
      <c r="H293" s="62" t="s">
        <v>2207</v>
      </c>
      <c r="I293" s="63" t="s">
        <v>1268</v>
      </c>
      <c r="J293" s="64">
        <v>15.458507000000001</v>
      </c>
      <c r="K293" s="64">
        <v>11.627521440000001</v>
      </c>
      <c r="L293" s="64">
        <f t="shared" si="5"/>
        <v>-3.8309855600000002</v>
      </c>
    </row>
    <row r="294" spans="1:12" ht="15" x14ac:dyDescent="0.2">
      <c r="A294" s="8"/>
      <c r="B294" s="28"/>
      <c r="C294" s="28"/>
      <c r="D294" s="13"/>
      <c r="E294" s="13"/>
      <c r="F294" s="13"/>
      <c r="G294" s="61"/>
      <c r="H294" s="62" t="s">
        <v>2211</v>
      </c>
      <c r="I294" s="63" t="s">
        <v>1269</v>
      </c>
      <c r="J294" s="64">
        <v>4.4001659999999996</v>
      </c>
      <c r="K294" s="64">
        <v>4.4035056499999996</v>
      </c>
      <c r="L294" s="64">
        <f t="shared" si="5"/>
        <v>3.3396500000000273E-3</v>
      </c>
    </row>
    <row r="295" spans="1:12" ht="15" x14ac:dyDescent="0.2">
      <c r="A295" s="8"/>
      <c r="B295" s="28"/>
      <c r="C295" s="28"/>
      <c r="D295" s="13"/>
      <c r="E295" s="13"/>
      <c r="F295" s="13"/>
      <c r="G295" s="61"/>
      <c r="H295" s="62" t="s">
        <v>2329</v>
      </c>
      <c r="I295" s="63" t="s">
        <v>1270</v>
      </c>
      <c r="J295" s="64">
        <v>5.5068679999999999</v>
      </c>
      <c r="K295" s="64">
        <v>17.21490369</v>
      </c>
      <c r="L295" s="64">
        <f t="shared" si="5"/>
        <v>11.708035689999999</v>
      </c>
    </row>
    <row r="296" spans="1:12" ht="15" x14ac:dyDescent="0.2">
      <c r="A296" s="8"/>
      <c r="B296" s="28"/>
      <c r="C296" s="28"/>
      <c r="D296" s="13"/>
      <c r="E296" s="13"/>
      <c r="F296" s="13"/>
      <c r="G296" s="61"/>
      <c r="H296" s="62" t="s">
        <v>2330</v>
      </c>
      <c r="I296" s="63" t="s">
        <v>1271</v>
      </c>
      <c r="J296" s="64">
        <v>1.569499</v>
      </c>
      <c r="K296" s="64">
        <v>6.9709130000000008E-2</v>
      </c>
      <c r="L296" s="64">
        <f t="shared" si="5"/>
        <v>-1.4997898699999999</v>
      </c>
    </row>
    <row r="297" spans="1:12" ht="15" x14ac:dyDescent="0.2">
      <c r="A297" s="8"/>
      <c r="B297" s="28"/>
      <c r="C297" s="28"/>
      <c r="D297" s="13"/>
      <c r="E297" s="13"/>
      <c r="F297" s="13"/>
      <c r="G297" s="61"/>
      <c r="H297" s="62" t="s">
        <v>2331</v>
      </c>
      <c r="I297" s="63" t="s">
        <v>1272</v>
      </c>
      <c r="J297" s="64">
        <v>1.6728959999999999</v>
      </c>
      <c r="K297" s="64">
        <v>0.82829799999999998</v>
      </c>
      <c r="L297" s="64">
        <f t="shared" si="5"/>
        <v>-0.84459799999999996</v>
      </c>
    </row>
    <row r="298" spans="1:12" ht="15" x14ac:dyDescent="0.2">
      <c r="A298" s="8"/>
      <c r="B298" s="28"/>
      <c r="C298" s="28"/>
      <c r="D298" s="13"/>
      <c r="E298" s="13"/>
      <c r="F298" s="13"/>
      <c r="G298" s="61"/>
      <c r="H298" s="62" t="s">
        <v>2332</v>
      </c>
      <c r="I298" s="63" t="s">
        <v>1273</v>
      </c>
      <c r="J298" s="64">
        <v>2.3561519999999998</v>
      </c>
      <c r="K298" s="64">
        <v>2.2872427700000002</v>
      </c>
      <c r="L298" s="64">
        <f t="shared" si="5"/>
        <v>-6.8909229999999599E-2</v>
      </c>
    </row>
    <row r="299" spans="1:12" ht="30" x14ac:dyDescent="0.2">
      <c r="A299" s="8"/>
      <c r="B299" s="28"/>
      <c r="C299" s="28"/>
      <c r="D299" s="13"/>
      <c r="E299" s="13"/>
      <c r="F299" s="13"/>
      <c r="G299" s="61"/>
      <c r="H299" s="62" t="s">
        <v>2333</v>
      </c>
      <c r="I299" s="63" t="s">
        <v>2334</v>
      </c>
      <c r="J299" s="64">
        <v>3.186537</v>
      </c>
      <c r="K299" s="64">
        <v>3.4261850300000001</v>
      </c>
      <c r="L299" s="64">
        <f t="shared" si="5"/>
        <v>0.23964803000000012</v>
      </c>
    </row>
    <row r="300" spans="1:12" ht="15" x14ac:dyDescent="0.2">
      <c r="A300" s="8"/>
      <c r="B300" s="28"/>
      <c r="C300" s="28"/>
      <c r="D300" s="13"/>
      <c r="E300" s="13"/>
      <c r="F300" s="13"/>
      <c r="G300" s="61"/>
      <c r="H300" s="62" t="s">
        <v>2213</v>
      </c>
      <c r="I300" s="63" t="s">
        <v>1274</v>
      </c>
      <c r="J300" s="64">
        <v>4.5005800000000002</v>
      </c>
      <c r="K300" s="64">
        <v>23.213915100000001</v>
      </c>
      <c r="L300" s="64">
        <f t="shared" si="5"/>
        <v>18.713335100000002</v>
      </c>
    </row>
    <row r="301" spans="1:12" ht="15" x14ac:dyDescent="0.2">
      <c r="A301" s="8"/>
      <c r="B301" s="28"/>
      <c r="C301" s="28"/>
      <c r="D301" s="13"/>
      <c r="E301" s="13"/>
      <c r="F301" s="13"/>
      <c r="G301" s="61"/>
      <c r="H301" s="62" t="s">
        <v>2214</v>
      </c>
      <c r="I301" s="63" t="s">
        <v>1275</v>
      </c>
      <c r="J301" s="64">
        <v>1.698007</v>
      </c>
      <c r="K301" s="64">
        <v>0.32228899999999999</v>
      </c>
      <c r="L301" s="64">
        <f t="shared" si="5"/>
        <v>-1.375718</v>
      </c>
    </row>
    <row r="302" spans="1:12" ht="15" x14ac:dyDescent="0.2">
      <c r="A302" s="8"/>
      <c r="B302" s="28"/>
      <c r="C302" s="28"/>
      <c r="D302" s="13"/>
      <c r="E302" s="13"/>
      <c r="F302" s="13"/>
      <c r="G302" s="61"/>
      <c r="H302" s="62" t="s">
        <v>2215</v>
      </c>
      <c r="I302" s="63" t="s">
        <v>2675</v>
      </c>
      <c r="J302" s="64">
        <v>0</v>
      </c>
      <c r="K302" s="64">
        <v>0.10434210000000001</v>
      </c>
      <c r="L302" s="64">
        <f t="shared" si="5"/>
        <v>0.10434210000000001</v>
      </c>
    </row>
    <row r="303" spans="1:12" ht="15" x14ac:dyDescent="0.2">
      <c r="A303" s="8"/>
      <c r="B303" s="28"/>
      <c r="C303" s="28"/>
      <c r="D303" s="13"/>
      <c r="E303" s="13"/>
      <c r="F303" s="13"/>
      <c r="G303" s="61"/>
      <c r="H303" s="62" t="s">
        <v>2216</v>
      </c>
      <c r="I303" s="63" t="s">
        <v>2676</v>
      </c>
      <c r="J303" s="64">
        <v>0</v>
      </c>
      <c r="K303" s="64">
        <v>0.10919624999999999</v>
      </c>
      <c r="L303" s="64">
        <f t="shared" si="5"/>
        <v>0.10919624999999999</v>
      </c>
    </row>
    <row r="304" spans="1:12" ht="15" x14ac:dyDescent="0.2">
      <c r="A304" s="8"/>
      <c r="B304" s="28"/>
      <c r="C304" s="28"/>
      <c r="D304" s="13"/>
      <c r="E304" s="13"/>
      <c r="F304" s="13"/>
      <c r="G304" s="61"/>
      <c r="H304" s="62" t="s">
        <v>2162</v>
      </c>
      <c r="I304" s="63" t="s">
        <v>1276</v>
      </c>
      <c r="J304" s="64">
        <v>16.929672</v>
      </c>
      <c r="K304" s="64">
        <v>0.33872200000000002</v>
      </c>
      <c r="L304" s="64">
        <f t="shared" si="5"/>
        <v>-16.590949999999999</v>
      </c>
    </row>
    <row r="305" spans="1:12" ht="15" x14ac:dyDescent="0.2">
      <c r="A305" s="8"/>
      <c r="B305" s="28"/>
      <c r="C305" s="28"/>
      <c r="D305" s="13"/>
      <c r="E305" s="13"/>
      <c r="F305" s="13"/>
      <c r="G305" s="61"/>
      <c r="H305" s="62" t="s">
        <v>2163</v>
      </c>
      <c r="I305" s="63" t="s">
        <v>1277</v>
      </c>
      <c r="J305" s="64">
        <v>9.1627849999999995</v>
      </c>
      <c r="K305" s="64">
        <v>6.4674490000000001E-2</v>
      </c>
      <c r="L305" s="64">
        <f t="shared" si="5"/>
        <v>-9.0981105099999997</v>
      </c>
    </row>
    <row r="306" spans="1:12" ht="15" x14ac:dyDescent="0.2">
      <c r="A306" s="8"/>
      <c r="B306" s="28"/>
      <c r="C306" s="28"/>
      <c r="D306" s="13"/>
      <c r="E306" s="29">
        <v>4</v>
      </c>
      <c r="F306" s="30" t="s">
        <v>40</v>
      </c>
      <c r="G306" s="31"/>
      <c r="H306" s="32"/>
      <c r="I306" s="33"/>
      <c r="J306" s="34">
        <v>2387.3154669999999</v>
      </c>
      <c r="K306" s="34">
        <v>2598.7388319499992</v>
      </c>
      <c r="L306" s="34">
        <f t="shared" si="5"/>
        <v>211.42336494999927</v>
      </c>
    </row>
    <row r="307" spans="1:12" ht="15" x14ac:dyDescent="0.2">
      <c r="A307" s="8"/>
      <c r="B307" s="28"/>
      <c r="C307" s="28"/>
      <c r="D307" s="13"/>
      <c r="E307" s="13"/>
      <c r="F307" s="13"/>
      <c r="G307" s="61" t="s">
        <v>2</v>
      </c>
      <c r="H307" s="62"/>
      <c r="I307" s="63"/>
      <c r="J307" s="64">
        <v>1054.6197930000001</v>
      </c>
      <c r="K307" s="64">
        <v>1202.3254604199997</v>
      </c>
      <c r="L307" s="64">
        <f t="shared" si="5"/>
        <v>147.7056674199996</v>
      </c>
    </row>
    <row r="308" spans="1:12" ht="15" x14ac:dyDescent="0.2">
      <c r="A308" s="8"/>
      <c r="B308" s="28"/>
      <c r="C308" s="28"/>
      <c r="D308" s="13"/>
      <c r="E308" s="13"/>
      <c r="F308" s="13"/>
      <c r="G308" s="61"/>
      <c r="H308" s="62" t="s">
        <v>2158</v>
      </c>
      <c r="I308" s="63" t="s">
        <v>1278</v>
      </c>
      <c r="J308" s="64">
        <v>28.73536</v>
      </c>
      <c r="K308" s="64">
        <v>36.867406359999997</v>
      </c>
      <c r="L308" s="64">
        <f t="shared" si="5"/>
        <v>8.1320463599999968</v>
      </c>
    </row>
    <row r="309" spans="1:12" ht="15" x14ac:dyDescent="0.2">
      <c r="A309" s="8"/>
      <c r="B309" s="28"/>
      <c r="C309" s="28"/>
      <c r="D309" s="13"/>
      <c r="E309" s="13"/>
      <c r="F309" s="13"/>
      <c r="G309" s="61"/>
      <c r="H309" s="62" t="s">
        <v>2208</v>
      </c>
      <c r="I309" s="63" t="s">
        <v>1283</v>
      </c>
      <c r="J309" s="64">
        <v>23.785920999999998</v>
      </c>
      <c r="K309" s="64">
        <v>9.8573099200000005</v>
      </c>
      <c r="L309" s="64">
        <f t="shared" si="5"/>
        <v>-13.928611079999998</v>
      </c>
    </row>
    <row r="310" spans="1:12" ht="15" x14ac:dyDescent="0.2">
      <c r="A310" s="8"/>
      <c r="B310" s="28"/>
      <c r="C310" s="28"/>
      <c r="D310" s="13"/>
      <c r="E310" s="13"/>
      <c r="F310" s="13"/>
      <c r="G310" s="61"/>
      <c r="H310" s="62" t="s">
        <v>2209</v>
      </c>
      <c r="I310" s="63" t="s">
        <v>1284</v>
      </c>
      <c r="J310" s="64">
        <v>8.9638419999999996</v>
      </c>
      <c r="K310" s="64">
        <v>15.106161160000003</v>
      </c>
      <c r="L310" s="64">
        <f t="shared" si="5"/>
        <v>6.1423191600000031</v>
      </c>
    </row>
    <row r="311" spans="1:12" ht="15" x14ac:dyDescent="0.2">
      <c r="A311" s="8"/>
      <c r="B311" s="28"/>
      <c r="C311" s="28"/>
      <c r="D311" s="13"/>
      <c r="E311" s="13"/>
      <c r="F311" s="13"/>
      <c r="G311" s="61"/>
      <c r="H311" s="62" t="s">
        <v>2210</v>
      </c>
      <c r="I311" s="63" t="s">
        <v>1285</v>
      </c>
      <c r="J311" s="64">
        <v>4.1816969999999998</v>
      </c>
      <c r="K311" s="64">
        <v>8.9705790800000003</v>
      </c>
      <c r="L311" s="64">
        <f t="shared" si="5"/>
        <v>4.7888820800000005</v>
      </c>
    </row>
    <row r="312" spans="1:12" ht="15" x14ac:dyDescent="0.2">
      <c r="A312" s="8"/>
      <c r="B312" s="28"/>
      <c r="C312" s="28"/>
      <c r="D312" s="13"/>
      <c r="E312" s="13"/>
      <c r="F312" s="13"/>
      <c r="G312" s="61"/>
      <c r="H312" s="62" t="s">
        <v>2211</v>
      </c>
      <c r="I312" s="63" t="s">
        <v>1286</v>
      </c>
      <c r="J312" s="64">
        <v>2.5662590000000001</v>
      </c>
      <c r="K312" s="64">
        <v>6.0920905799999998</v>
      </c>
      <c r="L312" s="64">
        <f t="shared" si="5"/>
        <v>3.5258315799999997</v>
      </c>
    </row>
    <row r="313" spans="1:12" ht="15" x14ac:dyDescent="0.2">
      <c r="A313" s="8"/>
      <c r="B313" s="28"/>
      <c r="C313" s="28"/>
      <c r="D313" s="13"/>
      <c r="E313" s="13"/>
      <c r="F313" s="13"/>
      <c r="G313" s="61"/>
      <c r="H313" s="62" t="s">
        <v>2160</v>
      </c>
      <c r="I313" s="63" t="s">
        <v>1287</v>
      </c>
      <c r="J313" s="64">
        <v>25.133811999999999</v>
      </c>
      <c r="K313" s="64">
        <v>12.356475489999999</v>
      </c>
      <c r="L313" s="64">
        <f t="shared" si="5"/>
        <v>-12.77733651</v>
      </c>
    </row>
    <row r="314" spans="1:12" ht="15" x14ac:dyDescent="0.2">
      <c r="A314" s="8"/>
      <c r="B314" s="28"/>
      <c r="C314" s="28"/>
      <c r="D314" s="13"/>
      <c r="E314" s="13"/>
      <c r="F314" s="13"/>
      <c r="G314" s="61"/>
      <c r="H314" s="62" t="s">
        <v>2163</v>
      </c>
      <c r="I314" s="63" t="s">
        <v>1288</v>
      </c>
      <c r="J314" s="64">
        <v>28.869243999999998</v>
      </c>
      <c r="K314" s="64">
        <v>93.367360430000005</v>
      </c>
      <c r="L314" s="64">
        <f t="shared" si="5"/>
        <v>64.49811643000001</v>
      </c>
    </row>
    <row r="315" spans="1:12" ht="15" x14ac:dyDescent="0.2">
      <c r="A315" s="8"/>
      <c r="B315" s="28"/>
      <c r="C315" s="28"/>
      <c r="D315" s="13"/>
      <c r="E315" s="13"/>
      <c r="F315" s="13"/>
      <c r="G315" s="61"/>
      <c r="H315" s="62" t="s">
        <v>2190</v>
      </c>
      <c r="I315" s="63" t="s">
        <v>1289</v>
      </c>
      <c r="J315" s="64">
        <v>5.6253799999999998</v>
      </c>
      <c r="K315" s="64">
        <v>6.8519430900000007</v>
      </c>
      <c r="L315" s="64">
        <f t="shared" si="5"/>
        <v>1.2265630900000009</v>
      </c>
    </row>
    <row r="316" spans="1:12" ht="15" x14ac:dyDescent="0.2">
      <c r="A316" s="8"/>
      <c r="B316" s="28"/>
      <c r="C316" s="28"/>
      <c r="D316" s="13"/>
      <c r="E316" s="13"/>
      <c r="F316" s="13"/>
      <c r="G316" s="61"/>
      <c r="H316" s="62" t="s">
        <v>2316</v>
      </c>
      <c r="I316" s="63" t="s">
        <v>1290</v>
      </c>
      <c r="J316" s="64">
        <v>26.915244000000001</v>
      </c>
      <c r="K316" s="64">
        <v>26.73659846</v>
      </c>
      <c r="L316" s="64">
        <f t="shared" si="5"/>
        <v>-0.17864554000000155</v>
      </c>
    </row>
    <row r="317" spans="1:12" ht="15" x14ac:dyDescent="0.2">
      <c r="A317" s="8"/>
      <c r="B317" s="28"/>
      <c r="C317" s="28"/>
      <c r="D317" s="13"/>
      <c r="E317" s="13"/>
      <c r="F317" s="13"/>
      <c r="G317" s="61"/>
      <c r="H317" s="62" t="s">
        <v>2225</v>
      </c>
      <c r="I317" s="63" t="s">
        <v>1291</v>
      </c>
      <c r="J317" s="64">
        <v>2.2095039999999999</v>
      </c>
      <c r="K317" s="64">
        <v>1.22965893</v>
      </c>
      <c r="L317" s="64">
        <f t="shared" si="5"/>
        <v>-0.97984506999999987</v>
      </c>
    </row>
    <row r="318" spans="1:12" ht="15" x14ac:dyDescent="0.2">
      <c r="A318" s="8"/>
      <c r="B318" s="28"/>
      <c r="C318" s="28"/>
      <c r="D318" s="13"/>
      <c r="E318" s="13"/>
      <c r="F318" s="13"/>
      <c r="G318" s="61"/>
      <c r="H318" s="62" t="s">
        <v>2226</v>
      </c>
      <c r="I318" s="78" t="s">
        <v>1292</v>
      </c>
      <c r="J318" s="64">
        <v>5.5043889999999998</v>
      </c>
      <c r="K318" s="64">
        <v>4.4723908799999998</v>
      </c>
      <c r="L318" s="64">
        <f t="shared" si="5"/>
        <v>-1.0319981199999999</v>
      </c>
    </row>
    <row r="319" spans="1:12" ht="15" x14ac:dyDescent="0.2">
      <c r="A319" s="8"/>
      <c r="B319" s="28"/>
      <c r="C319" s="28"/>
      <c r="D319" s="13"/>
      <c r="E319" s="13"/>
      <c r="F319" s="13"/>
      <c r="G319" s="61"/>
      <c r="H319" s="62" t="s">
        <v>2318</v>
      </c>
      <c r="I319" s="78" t="s">
        <v>2335</v>
      </c>
      <c r="J319" s="64">
        <v>13.614390999999999</v>
      </c>
      <c r="K319" s="64">
        <v>2.2550506700000006</v>
      </c>
      <c r="L319" s="64">
        <f t="shared" si="5"/>
        <v>-11.359340329999998</v>
      </c>
    </row>
    <row r="320" spans="1:12" ht="15" x14ac:dyDescent="0.2">
      <c r="A320" s="8"/>
      <c r="B320" s="28"/>
      <c r="C320" s="28"/>
      <c r="D320" s="13"/>
      <c r="E320" s="13"/>
      <c r="F320" s="13"/>
      <c r="G320" s="61"/>
      <c r="H320" s="62" t="s">
        <v>2192</v>
      </c>
      <c r="I320" s="63" t="s">
        <v>2336</v>
      </c>
      <c r="J320" s="64">
        <v>11.354937</v>
      </c>
      <c r="K320" s="64">
        <v>10.85564821</v>
      </c>
      <c r="L320" s="64">
        <f t="shared" si="5"/>
        <v>-0.49928878999999959</v>
      </c>
    </row>
    <row r="321" spans="1:12" ht="15" x14ac:dyDescent="0.2">
      <c r="A321" s="8"/>
      <c r="B321" s="28"/>
      <c r="C321" s="28"/>
      <c r="D321" s="13"/>
      <c r="E321" s="13"/>
      <c r="F321" s="13"/>
      <c r="G321" s="61"/>
      <c r="H321" s="62" t="s">
        <v>2193</v>
      </c>
      <c r="I321" s="63" t="s">
        <v>2337</v>
      </c>
      <c r="J321" s="64">
        <v>11.325127999999999</v>
      </c>
      <c r="K321" s="64">
        <v>17.618590499999996</v>
      </c>
      <c r="L321" s="64">
        <f t="shared" si="5"/>
        <v>6.2934624999999969</v>
      </c>
    </row>
    <row r="322" spans="1:12" ht="15" x14ac:dyDescent="0.2">
      <c r="A322" s="8"/>
      <c r="B322" s="28"/>
      <c r="C322" s="28"/>
      <c r="D322" s="13"/>
      <c r="E322" s="13"/>
      <c r="F322" s="13"/>
      <c r="G322" s="61"/>
      <c r="H322" s="62" t="s">
        <v>2194</v>
      </c>
      <c r="I322" s="63" t="s">
        <v>2338</v>
      </c>
      <c r="J322" s="64">
        <v>11.382747</v>
      </c>
      <c r="K322" s="64">
        <v>17.749380999999996</v>
      </c>
      <c r="L322" s="64">
        <f t="shared" si="5"/>
        <v>6.3666339999999959</v>
      </c>
    </row>
    <row r="323" spans="1:12" ht="15" x14ac:dyDescent="0.2">
      <c r="A323" s="8"/>
      <c r="B323" s="28"/>
      <c r="C323" s="28"/>
      <c r="D323" s="13"/>
      <c r="E323" s="13"/>
      <c r="F323" s="13"/>
      <c r="G323" s="61"/>
      <c r="H323" s="62" t="s">
        <v>2195</v>
      </c>
      <c r="I323" s="63" t="s">
        <v>2339</v>
      </c>
      <c r="J323" s="64">
        <v>11.074947999999999</v>
      </c>
      <c r="K323" s="64">
        <v>12.715442390000003</v>
      </c>
      <c r="L323" s="64">
        <f t="shared" si="5"/>
        <v>1.6404943900000042</v>
      </c>
    </row>
    <row r="324" spans="1:12" ht="15" x14ac:dyDescent="0.2">
      <c r="A324" s="8"/>
      <c r="B324" s="28"/>
      <c r="C324" s="28"/>
      <c r="D324" s="13"/>
      <c r="E324" s="13"/>
      <c r="F324" s="13"/>
      <c r="G324" s="61"/>
      <c r="H324" s="62" t="s">
        <v>2202</v>
      </c>
      <c r="I324" s="63" t="s">
        <v>2340</v>
      </c>
      <c r="J324" s="64">
        <v>13.499598000000001</v>
      </c>
      <c r="K324" s="64">
        <v>16.306384830000002</v>
      </c>
      <c r="L324" s="64">
        <f t="shared" si="5"/>
        <v>2.8067868300000018</v>
      </c>
    </row>
    <row r="325" spans="1:12" ht="15" x14ac:dyDescent="0.2">
      <c r="A325" s="8"/>
      <c r="B325" s="28"/>
      <c r="C325" s="28"/>
      <c r="D325" s="13"/>
      <c r="E325" s="13"/>
      <c r="F325" s="13"/>
      <c r="G325" s="61"/>
      <c r="H325" s="62" t="s">
        <v>2341</v>
      </c>
      <c r="I325" s="63" t="s">
        <v>2342</v>
      </c>
      <c r="J325" s="64">
        <v>8.8421839999999996</v>
      </c>
      <c r="K325" s="64">
        <v>6.5420177500000003</v>
      </c>
      <c r="L325" s="64">
        <f t="shared" si="5"/>
        <v>-2.3001662499999993</v>
      </c>
    </row>
    <row r="326" spans="1:12" ht="15" x14ac:dyDescent="0.2">
      <c r="A326" s="8"/>
      <c r="B326" s="28"/>
      <c r="C326" s="28"/>
      <c r="D326" s="13"/>
      <c r="E326" s="13"/>
      <c r="F326" s="13"/>
      <c r="G326" s="61"/>
      <c r="H326" s="62" t="s">
        <v>2343</v>
      </c>
      <c r="I326" s="63" t="s">
        <v>2344</v>
      </c>
      <c r="J326" s="64">
        <v>1.302786</v>
      </c>
      <c r="K326" s="64">
        <v>4.0373796200000003</v>
      </c>
      <c r="L326" s="64">
        <f t="shared" si="5"/>
        <v>2.7345936200000001</v>
      </c>
    </row>
    <row r="327" spans="1:12" ht="15" x14ac:dyDescent="0.2">
      <c r="A327" s="8"/>
      <c r="B327" s="28"/>
      <c r="C327" s="28"/>
      <c r="D327" s="13"/>
      <c r="E327" s="13"/>
      <c r="F327" s="13"/>
      <c r="G327" s="61"/>
      <c r="H327" s="62" t="s">
        <v>2345</v>
      </c>
      <c r="I327" s="63" t="s">
        <v>2346</v>
      </c>
      <c r="J327" s="64">
        <v>7.9649400000000004</v>
      </c>
      <c r="K327" s="64">
        <v>3.8004177300000004</v>
      </c>
      <c r="L327" s="64">
        <f t="shared" si="5"/>
        <v>-4.16452227</v>
      </c>
    </row>
    <row r="328" spans="1:12" ht="15" x14ac:dyDescent="0.2">
      <c r="A328" s="8"/>
      <c r="B328" s="28"/>
      <c r="C328" s="28"/>
      <c r="D328" s="13"/>
      <c r="E328" s="13"/>
      <c r="F328" s="13"/>
      <c r="G328" s="61"/>
      <c r="H328" s="62" t="s">
        <v>2347</v>
      </c>
      <c r="I328" s="63" t="s">
        <v>2348</v>
      </c>
      <c r="J328" s="64">
        <v>35.624135000000003</v>
      </c>
      <c r="K328" s="64">
        <v>37.402014649999998</v>
      </c>
      <c r="L328" s="64">
        <f t="shared" ref="L328:L391" si="6">+K328-J328</f>
        <v>1.7778796499999956</v>
      </c>
    </row>
    <row r="329" spans="1:12" ht="15" x14ac:dyDescent="0.2">
      <c r="A329" s="8"/>
      <c r="B329" s="28"/>
      <c r="C329" s="28"/>
      <c r="D329" s="13"/>
      <c r="E329" s="13"/>
      <c r="F329" s="13"/>
      <c r="G329" s="61"/>
      <c r="H329" s="62" t="s">
        <v>2349</v>
      </c>
      <c r="I329" s="63" t="s">
        <v>1297</v>
      </c>
      <c r="J329" s="64">
        <v>6.0759619999999996</v>
      </c>
      <c r="K329" s="64">
        <v>5.2763250900000003</v>
      </c>
      <c r="L329" s="64">
        <f t="shared" si="6"/>
        <v>-0.79963690999999937</v>
      </c>
    </row>
    <row r="330" spans="1:12" ht="15" x14ac:dyDescent="0.2">
      <c r="A330" s="8"/>
      <c r="B330" s="28"/>
      <c r="C330" s="28"/>
      <c r="D330" s="13"/>
      <c r="E330" s="13"/>
      <c r="F330" s="13"/>
      <c r="G330" s="61"/>
      <c r="H330" s="62" t="s">
        <v>2350</v>
      </c>
      <c r="I330" s="63" t="s">
        <v>2351</v>
      </c>
      <c r="J330" s="64">
        <v>7.1712109999999996</v>
      </c>
      <c r="K330" s="64">
        <v>9.1284063199999999</v>
      </c>
      <c r="L330" s="64">
        <f t="shared" si="6"/>
        <v>1.9571953200000003</v>
      </c>
    </row>
    <row r="331" spans="1:12" ht="30" x14ac:dyDescent="0.2">
      <c r="A331" s="8"/>
      <c r="B331" s="28"/>
      <c r="C331" s="28"/>
      <c r="D331" s="13"/>
      <c r="E331" s="13"/>
      <c r="F331" s="13"/>
      <c r="G331" s="61"/>
      <c r="H331" s="62" t="s">
        <v>2187</v>
      </c>
      <c r="I331" s="63" t="s">
        <v>2109</v>
      </c>
      <c r="J331" s="64">
        <v>8.7499999999999994E-2</v>
      </c>
      <c r="K331" s="64">
        <v>4.9172012699999996</v>
      </c>
      <c r="L331" s="64">
        <f t="shared" si="6"/>
        <v>4.8297012699999993</v>
      </c>
    </row>
    <row r="332" spans="1:12" ht="15" x14ac:dyDescent="0.2">
      <c r="A332" s="8"/>
      <c r="B332" s="28"/>
      <c r="C332" s="28"/>
      <c r="D332" s="13"/>
      <c r="E332" s="13"/>
      <c r="F332" s="13"/>
      <c r="G332" s="61"/>
      <c r="H332" s="62" t="s">
        <v>2274</v>
      </c>
      <c r="I332" s="63" t="s">
        <v>2110</v>
      </c>
      <c r="J332" s="64">
        <v>13.41905</v>
      </c>
      <c r="K332" s="64">
        <v>2.9536639099999999</v>
      </c>
      <c r="L332" s="64">
        <f t="shared" si="6"/>
        <v>-10.465386090000001</v>
      </c>
    </row>
    <row r="333" spans="1:12" ht="15" x14ac:dyDescent="0.2">
      <c r="A333" s="8"/>
      <c r="B333" s="28"/>
      <c r="C333" s="28"/>
      <c r="D333" s="13"/>
      <c r="E333" s="13"/>
      <c r="F333" s="13"/>
      <c r="G333" s="61"/>
      <c r="H333" s="62" t="s">
        <v>2279</v>
      </c>
      <c r="I333" s="63" t="s">
        <v>2352</v>
      </c>
      <c r="J333" s="64">
        <v>2.8766620000000001</v>
      </c>
      <c r="K333" s="64">
        <v>9.6259269400000012</v>
      </c>
      <c r="L333" s="64">
        <f t="shared" si="6"/>
        <v>6.7492649400000015</v>
      </c>
    </row>
    <row r="334" spans="1:12" ht="30" x14ac:dyDescent="0.2">
      <c r="A334" s="8"/>
      <c r="B334" s="28"/>
      <c r="C334" s="28"/>
      <c r="D334" s="13"/>
      <c r="E334" s="13"/>
      <c r="F334" s="13"/>
      <c r="G334" s="61"/>
      <c r="H334" s="62" t="s">
        <v>2280</v>
      </c>
      <c r="I334" s="63" t="s">
        <v>2353</v>
      </c>
      <c r="J334" s="64">
        <v>2.880592</v>
      </c>
      <c r="K334" s="64">
        <v>7.6518607100000011</v>
      </c>
      <c r="L334" s="64">
        <f t="shared" si="6"/>
        <v>4.7712687100000011</v>
      </c>
    </row>
    <row r="335" spans="1:12" ht="15" x14ac:dyDescent="0.2">
      <c r="A335" s="8"/>
      <c r="B335" s="28"/>
      <c r="C335" s="28"/>
      <c r="D335" s="13"/>
      <c r="E335" s="13"/>
      <c r="F335" s="13"/>
      <c r="G335" s="61"/>
      <c r="H335" s="62" t="s">
        <v>2354</v>
      </c>
      <c r="I335" s="63" t="s">
        <v>2355</v>
      </c>
      <c r="J335" s="64">
        <v>3.0772759999999999</v>
      </c>
      <c r="K335" s="64">
        <v>1.1938924199999998</v>
      </c>
      <c r="L335" s="64">
        <f t="shared" si="6"/>
        <v>-1.8833835800000001</v>
      </c>
    </row>
    <row r="336" spans="1:12" ht="30" x14ac:dyDescent="0.2">
      <c r="A336" s="8"/>
      <c r="B336" s="28"/>
      <c r="C336" s="28"/>
      <c r="D336" s="13"/>
      <c r="E336" s="13"/>
      <c r="F336" s="13"/>
      <c r="G336" s="61"/>
      <c r="H336" s="62" t="s">
        <v>2356</v>
      </c>
      <c r="I336" s="63" t="s">
        <v>2357</v>
      </c>
      <c r="J336" s="64">
        <v>2.8765990000000001</v>
      </c>
      <c r="K336" s="64">
        <v>10.819951570000001</v>
      </c>
      <c r="L336" s="64">
        <f t="shared" si="6"/>
        <v>7.9433525700000001</v>
      </c>
    </row>
    <row r="337" spans="1:12" ht="15" x14ac:dyDescent="0.2">
      <c r="A337" s="8"/>
      <c r="B337" s="28"/>
      <c r="C337" s="28"/>
      <c r="D337" s="13"/>
      <c r="E337" s="13"/>
      <c r="F337" s="13"/>
      <c r="G337" s="61"/>
      <c r="H337" s="62" t="s">
        <v>2358</v>
      </c>
      <c r="I337" s="63" t="s">
        <v>2359</v>
      </c>
      <c r="J337" s="64">
        <v>2.5766930000000001</v>
      </c>
      <c r="K337" s="64">
        <v>11.193485389999999</v>
      </c>
      <c r="L337" s="64">
        <f t="shared" si="6"/>
        <v>8.6167923899999987</v>
      </c>
    </row>
    <row r="338" spans="1:12" ht="30" x14ac:dyDescent="0.2">
      <c r="A338" s="8"/>
      <c r="B338" s="28"/>
      <c r="C338" s="28"/>
      <c r="D338" s="13"/>
      <c r="E338" s="13"/>
      <c r="F338" s="13"/>
      <c r="G338" s="61"/>
      <c r="H338" s="62" t="s">
        <v>2360</v>
      </c>
      <c r="I338" s="63" t="s">
        <v>2361</v>
      </c>
      <c r="J338" s="64">
        <v>3.197276</v>
      </c>
      <c r="K338" s="64">
        <v>0.41067903</v>
      </c>
      <c r="L338" s="64">
        <f t="shared" si="6"/>
        <v>-2.7865969700000002</v>
      </c>
    </row>
    <row r="339" spans="1:12" ht="15" x14ac:dyDescent="0.2">
      <c r="A339" s="8"/>
      <c r="B339" s="28"/>
      <c r="C339" s="28"/>
      <c r="D339" s="13"/>
      <c r="E339" s="13"/>
      <c r="F339" s="13"/>
      <c r="G339" s="61"/>
      <c r="H339" s="62" t="s">
        <v>2362</v>
      </c>
      <c r="I339" s="63" t="s">
        <v>2363</v>
      </c>
      <c r="J339" s="64">
        <v>7.3535500000000003</v>
      </c>
      <c r="K339" s="64">
        <v>10.25167463</v>
      </c>
      <c r="L339" s="64">
        <f t="shared" si="6"/>
        <v>2.8981246299999999</v>
      </c>
    </row>
    <row r="340" spans="1:12" ht="30" x14ac:dyDescent="0.2">
      <c r="A340" s="8"/>
      <c r="B340" s="28"/>
      <c r="C340" s="28"/>
      <c r="D340" s="13"/>
      <c r="E340" s="13"/>
      <c r="F340" s="13"/>
      <c r="G340" s="61"/>
      <c r="H340" s="62" t="s">
        <v>2364</v>
      </c>
      <c r="I340" s="63" t="s">
        <v>2365</v>
      </c>
      <c r="J340" s="64">
        <v>2.41066</v>
      </c>
      <c r="K340" s="64">
        <v>6.8814235799999999</v>
      </c>
      <c r="L340" s="64">
        <f t="shared" si="6"/>
        <v>4.4707635799999998</v>
      </c>
    </row>
    <row r="341" spans="1:12" ht="15" x14ac:dyDescent="0.2">
      <c r="A341" s="8"/>
      <c r="B341" s="28"/>
      <c r="C341" s="28"/>
      <c r="D341" s="13"/>
      <c r="E341" s="13"/>
      <c r="F341" s="13"/>
      <c r="G341" s="61"/>
      <c r="H341" s="62" t="s">
        <v>2291</v>
      </c>
      <c r="I341" s="63" t="s">
        <v>2111</v>
      </c>
      <c r="J341" s="64">
        <v>20.404544000000001</v>
      </c>
      <c r="K341" s="64">
        <v>4.2786124499999989</v>
      </c>
      <c r="L341" s="64">
        <f t="shared" si="6"/>
        <v>-16.125931550000004</v>
      </c>
    </row>
    <row r="342" spans="1:12" ht="15" x14ac:dyDescent="0.2">
      <c r="A342" s="8"/>
      <c r="B342" s="28"/>
      <c r="C342" s="28"/>
      <c r="D342" s="13"/>
      <c r="E342" s="13"/>
      <c r="F342" s="13"/>
      <c r="G342" s="61"/>
      <c r="H342" s="62" t="s">
        <v>2293</v>
      </c>
      <c r="I342" s="63" t="s">
        <v>1261</v>
      </c>
      <c r="J342" s="64">
        <v>69.238377999999997</v>
      </c>
      <c r="K342" s="64">
        <v>66.965595250000007</v>
      </c>
      <c r="L342" s="64">
        <f t="shared" si="6"/>
        <v>-2.2727827499999904</v>
      </c>
    </row>
    <row r="343" spans="1:12" ht="15" x14ac:dyDescent="0.2">
      <c r="A343" s="8"/>
      <c r="B343" s="28"/>
      <c r="C343" s="28"/>
      <c r="D343" s="13"/>
      <c r="E343" s="13"/>
      <c r="F343" s="13"/>
      <c r="G343" s="61"/>
      <c r="H343" s="62" t="s">
        <v>2294</v>
      </c>
      <c r="I343" s="63" t="s">
        <v>1262</v>
      </c>
      <c r="J343" s="64">
        <v>28.494274999999998</v>
      </c>
      <c r="K343" s="64">
        <v>32.97209797</v>
      </c>
      <c r="L343" s="64">
        <f t="shared" si="6"/>
        <v>4.4778229700000018</v>
      </c>
    </row>
    <row r="344" spans="1:12" ht="15" x14ac:dyDescent="0.2">
      <c r="A344" s="8"/>
      <c r="B344" s="28"/>
      <c r="C344" s="28"/>
      <c r="D344" s="13"/>
      <c r="E344" s="13"/>
      <c r="F344" s="13"/>
      <c r="G344" s="61"/>
      <c r="H344" s="62" t="s">
        <v>2295</v>
      </c>
      <c r="I344" s="63" t="s">
        <v>1263</v>
      </c>
      <c r="J344" s="64">
        <v>78.326066999999995</v>
      </c>
      <c r="K344" s="64">
        <v>128.46215970999995</v>
      </c>
      <c r="L344" s="64">
        <f t="shared" si="6"/>
        <v>50.136092709999957</v>
      </c>
    </row>
    <row r="345" spans="1:12" ht="30" x14ac:dyDescent="0.2">
      <c r="A345" s="8"/>
      <c r="B345" s="28"/>
      <c r="C345" s="28"/>
      <c r="D345" s="13"/>
      <c r="E345" s="13"/>
      <c r="F345" s="13"/>
      <c r="G345" s="61"/>
      <c r="H345" s="62" t="s">
        <v>2296</v>
      </c>
      <c r="I345" s="63" t="s">
        <v>1298</v>
      </c>
      <c r="J345" s="64">
        <v>55.098202999999998</v>
      </c>
      <c r="K345" s="64">
        <v>72.964030900000012</v>
      </c>
      <c r="L345" s="64">
        <f t="shared" si="6"/>
        <v>17.865827900000014</v>
      </c>
    </row>
    <row r="346" spans="1:12" ht="15" x14ac:dyDescent="0.2">
      <c r="A346" s="8"/>
      <c r="B346" s="28"/>
      <c r="C346" s="28"/>
      <c r="D346" s="13"/>
      <c r="E346" s="13"/>
      <c r="F346" s="13"/>
      <c r="G346" s="61"/>
      <c r="H346" s="62" t="s">
        <v>2300</v>
      </c>
      <c r="I346" s="63" t="s">
        <v>2112</v>
      </c>
      <c r="J346" s="64">
        <v>12.776049</v>
      </c>
      <c r="K346" s="64">
        <v>11.668249339999999</v>
      </c>
      <c r="L346" s="64">
        <f t="shared" si="6"/>
        <v>-1.1077996600000013</v>
      </c>
    </row>
    <row r="347" spans="1:12" ht="15" x14ac:dyDescent="0.2">
      <c r="A347" s="8"/>
      <c r="B347" s="28"/>
      <c r="C347" s="28"/>
      <c r="D347" s="13"/>
      <c r="E347" s="13"/>
      <c r="F347" s="13"/>
      <c r="G347" s="61"/>
      <c r="H347" s="62" t="s">
        <v>2366</v>
      </c>
      <c r="I347" s="63" t="s">
        <v>2367</v>
      </c>
      <c r="J347" s="64">
        <v>7.0643440000000002</v>
      </c>
      <c r="K347" s="64">
        <v>7.9599082599999997</v>
      </c>
      <c r="L347" s="64">
        <f t="shared" si="6"/>
        <v>0.89556425999999956</v>
      </c>
    </row>
    <row r="348" spans="1:12" ht="15" x14ac:dyDescent="0.2">
      <c r="A348" s="8"/>
      <c r="B348" s="28"/>
      <c r="C348" s="28"/>
      <c r="D348" s="13"/>
      <c r="E348" s="13"/>
      <c r="F348" s="13"/>
      <c r="G348" s="61"/>
      <c r="H348" s="62" t="s">
        <v>2303</v>
      </c>
      <c r="I348" s="63" t="s">
        <v>1299</v>
      </c>
      <c r="J348" s="64">
        <v>11.051924</v>
      </c>
      <c r="K348" s="64">
        <v>7.9776932999999994</v>
      </c>
      <c r="L348" s="64">
        <f t="shared" si="6"/>
        <v>-3.0742307000000002</v>
      </c>
    </row>
    <row r="349" spans="1:12" ht="15" x14ac:dyDescent="0.2">
      <c r="A349" s="8"/>
      <c r="B349" s="28"/>
      <c r="C349" s="28"/>
      <c r="D349" s="13"/>
      <c r="E349" s="13"/>
      <c r="F349" s="13"/>
      <c r="G349" s="61"/>
      <c r="H349" s="62" t="s">
        <v>2304</v>
      </c>
      <c r="I349" s="63" t="s">
        <v>1300</v>
      </c>
      <c r="J349" s="64">
        <v>6.7330449999999997</v>
      </c>
      <c r="K349" s="64">
        <v>11.766302940000001</v>
      </c>
      <c r="L349" s="64">
        <f t="shared" si="6"/>
        <v>5.0332579400000013</v>
      </c>
    </row>
    <row r="350" spans="1:12" ht="30" x14ac:dyDescent="0.2">
      <c r="A350" s="8"/>
      <c r="B350" s="28"/>
      <c r="C350" s="28"/>
      <c r="D350" s="13"/>
      <c r="E350" s="13"/>
      <c r="F350" s="13"/>
      <c r="G350" s="61"/>
      <c r="H350" s="62" t="s">
        <v>2305</v>
      </c>
      <c r="I350" s="63" t="s">
        <v>1301</v>
      </c>
      <c r="J350" s="64">
        <v>30.224822</v>
      </c>
      <c r="K350" s="64">
        <v>25.161357310000003</v>
      </c>
      <c r="L350" s="64">
        <f t="shared" si="6"/>
        <v>-5.0634646899999964</v>
      </c>
    </row>
    <row r="351" spans="1:12" ht="30" x14ac:dyDescent="0.2">
      <c r="A351" s="8"/>
      <c r="B351" s="28"/>
      <c r="C351" s="28"/>
      <c r="D351" s="13"/>
      <c r="E351" s="13"/>
      <c r="F351" s="13"/>
      <c r="G351" s="61"/>
      <c r="H351" s="62" t="s">
        <v>2368</v>
      </c>
      <c r="I351" s="63" t="s">
        <v>2369</v>
      </c>
      <c r="J351" s="64">
        <v>230.95924099999999</v>
      </c>
      <c r="K351" s="64">
        <v>239.41839111000002</v>
      </c>
      <c r="L351" s="64">
        <f t="shared" si="6"/>
        <v>8.4591501100000244</v>
      </c>
    </row>
    <row r="352" spans="1:12" ht="15" x14ac:dyDescent="0.2">
      <c r="A352" s="8"/>
      <c r="B352" s="28"/>
      <c r="C352" s="28"/>
      <c r="D352" s="13"/>
      <c r="E352" s="13"/>
      <c r="F352" s="13"/>
      <c r="G352" s="61"/>
      <c r="H352" s="62" t="s">
        <v>2370</v>
      </c>
      <c r="I352" s="63" t="s">
        <v>2371</v>
      </c>
      <c r="J352" s="64">
        <v>5.8981130000000004</v>
      </c>
      <c r="K352" s="64">
        <v>8.9405677600000004</v>
      </c>
      <c r="L352" s="64">
        <f t="shared" si="6"/>
        <v>3.04245476</v>
      </c>
    </row>
    <row r="353" spans="1:12" ht="30" x14ac:dyDescent="0.2">
      <c r="A353" s="8"/>
      <c r="B353" s="28"/>
      <c r="C353" s="28"/>
      <c r="D353" s="13"/>
      <c r="E353" s="13"/>
      <c r="F353" s="13"/>
      <c r="G353" s="61"/>
      <c r="H353" s="62" t="s">
        <v>2372</v>
      </c>
      <c r="I353" s="63" t="s">
        <v>2373</v>
      </c>
      <c r="J353" s="64">
        <v>3.196218</v>
      </c>
      <c r="K353" s="64">
        <v>1.14706825</v>
      </c>
      <c r="L353" s="64">
        <f t="shared" si="6"/>
        <v>-2.0491497499999998</v>
      </c>
    </row>
    <row r="354" spans="1:12" ht="15" x14ac:dyDescent="0.2">
      <c r="A354" s="8"/>
      <c r="B354" s="28"/>
      <c r="C354" s="28"/>
      <c r="D354" s="13"/>
      <c r="E354" s="13"/>
      <c r="F354" s="13"/>
      <c r="G354" s="61"/>
      <c r="H354" s="62" t="s">
        <v>2374</v>
      </c>
      <c r="I354" s="63" t="s">
        <v>2375</v>
      </c>
      <c r="J354" s="64">
        <v>2.6908349999999999</v>
      </c>
      <c r="K354" s="64">
        <v>0.48025484000000002</v>
      </c>
      <c r="L354" s="64">
        <f t="shared" si="6"/>
        <v>-2.2105801599999997</v>
      </c>
    </row>
    <row r="355" spans="1:12" ht="15" x14ac:dyDescent="0.2">
      <c r="A355" s="8"/>
      <c r="B355" s="28"/>
      <c r="C355" s="28"/>
      <c r="D355" s="13"/>
      <c r="E355" s="13"/>
      <c r="F355" s="13"/>
      <c r="G355" s="61"/>
      <c r="H355" s="62" t="s">
        <v>2376</v>
      </c>
      <c r="I355" s="63" t="s">
        <v>2377</v>
      </c>
      <c r="J355" s="64">
        <v>28.487873</v>
      </c>
      <c r="K355" s="64">
        <v>31.24389236</v>
      </c>
      <c r="L355" s="64">
        <f t="shared" si="6"/>
        <v>2.7560193599999998</v>
      </c>
    </row>
    <row r="356" spans="1:12" ht="15" x14ac:dyDescent="0.2">
      <c r="A356" s="8"/>
      <c r="B356" s="28"/>
      <c r="C356" s="28"/>
      <c r="D356" s="13"/>
      <c r="E356" s="13"/>
      <c r="F356" s="13"/>
      <c r="G356" s="61"/>
      <c r="H356" s="62" t="s">
        <v>2378</v>
      </c>
      <c r="I356" s="78" t="s">
        <v>2379</v>
      </c>
      <c r="J356" s="64">
        <v>121.496385</v>
      </c>
      <c r="K356" s="64">
        <v>119.42448607999999</v>
      </c>
      <c r="L356" s="64">
        <f t="shared" si="6"/>
        <v>-2.0718989200000095</v>
      </c>
    </row>
    <row r="357" spans="1:12" ht="15" x14ac:dyDescent="0.2">
      <c r="A357" s="8"/>
      <c r="B357" s="28"/>
      <c r="C357" s="28"/>
      <c r="D357" s="13"/>
      <c r="E357" s="13"/>
      <c r="F357" s="13"/>
      <c r="G357" s="61" t="s">
        <v>41</v>
      </c>
      <c r="H357" s="62"/>
      <c r="I357" s="63"/>
      <c r="J357" s="64">
        <v>1269.13777</v>
      </c>
      <c r="K357" s="64">
        <v>1341.1928243499999</v>
      </c>
      <c r="L357" s="64">
        <f t="shared" si="6"/>
        <v>72.055054349999864</v>
      </c>
    </row>
    <row r="358" spans="1:12" ht="15" x14ac:dyDescent="0.2">
      <c r="A358" s="8"/>
      <c r="B358" s="28"/>
      <c r="C358" s="28"/>
      <c r="D358" s="13"/>
      <c r="E358" s="13"/>
      <c r="F358" s="13"/>
      <c r="G358" s="61"/>
      <c r="H358" s="62" t="s">
        <v>42</v>
      </c>
      <c r="I358" s="63" t="s">
        <v>43</v>
      </c>
      <c r="J358" s="64">
        <v>12.589897000000001</v>
      </c>
      <c r="K358" s="64">
        <v>11.862042770000002</v>
      </c>
      <c r="L358" s="64">
        <f t="shared" si="6"/>
        <v>-0.72785422999999838</v>
      </c>
    </row>
    <row r="359" spans="1:12" ht="15" x14ac:dyDescent="0.2">
      <c r="A359" s="8"/>
      <c r="B359" s="28"/>
      <c r="C359" s="28"/>
      <c r="D359" s="13"/>
      <c r="E359" s="13"/>
      <c r="F359" s="13"/>
      <c r="G359" s="61"/>
      <c r="H359" s="62" t="s">
        <v>46</v>
      </c>
      <c r="I359" s="63" t="s">
        <v>47</v>
      </c>
      <c r="J359" s="64">
        <v>155.593999</v>
      </c>
      <c r="K359" s="64">
        <v>143.92868540999996</v>
      </c>
      <c r="L359" s="64">
        <f t="shared" si="6"/>
        <v>-11.665313590000039</v>
      </c>
    </row>
    <row r="360" spans="1:12" ht="15" x14ac:dyDescent="0.2">
      <c r="A360" s="8"/>
      <c r="B360" s="28"/>
      <c r="C360" s="28"/>
      <c r="D360" s="13"/>
      <c r="E360" s="13"/>
      <c r="F360" s="13"/>
      <c r="G360" s="61"/>
      <c r="H360" s="62" t="s">
        <v>48</v>
      </c>
      <c r="I360" s="63" t="s">
        <v>49</v>
      </c>
      <c r="J360" s="64">
        <v>19.652408999999999</v>
      </c>
      <c r="K360" s="64">
        <v>16.888991140000002</v>
      </c>
      <c r="L360" s="64">
        <f t="shared" si="6"/>
        <v>-2.763417859999997</v>
      </c>
    </row>
    <row r="361" spans="1:12" ht="15" x14ac:dyDescent="0.2">
      <c r="A361" s="8"/>
      <c r="B361" s="28"/>
      <c r="C361" s="28"/>
      <c r="D361" s="13"/>
      <c r="E361" s="13"/>
      <c r="F361" s="13"/>
      <c r="G361" s="61"/>
      <c r="H361" s="62" t="s">
        <v>53</v>
      </c>
      <c r="I361" s="63" t="s">
        <v>54</v>
      </c>
      <c r="J361" s="64">
        <v>661.80014000000006</v>
      </c>
      <c r="K361" s="64">
        <v>789.89931364000006</v>
      </c>
      <c r="L361" s="64">
        <f t="shared" si="6"/>
        <v>128.09917364</v>
      </c>
    </row>
    <row r="362" spans="1:12" ht="30" x14ac:dyDescent="0.2">
      <c r="A362" s="8"/>
      <c r="B362" s="28"/>
      <c r="C362" s="28"/>
      <c r="D362" s="13"/>
      <c r="E362" s="13"/>
      <c r="F362" s="13"/>
      <c r="G362" s="61"/>
      <c r="H362" s="62" t="s">
        <v>57</v>
      </c>
      <c r="I362" s="63" t="s">
        <v>58</v>
      </c>
      <c r="J362" s="64">
        <v>15.087180999999999</v>
      </c>
      <c r="K362" s="64">
        <v>11.010961539999998</v>
      </c>
      <c r="L362" s="64">
        <f t="shared" si="6"/>
        <v>-4.0762194600000008</v>
      </c>
    </row>
    <row r="363" spans="1:12" ht="30" x14ac:dyDescent="0.2">
      <c r="A363" s="8"/>
      <c r="B363" s="28"/>
      <c r="C363" s="28"/>
      <c r="D363" s="13"/>
      <c r="E363" s="13"/>
      <c r="F363" s="13"/>
      <c r="G363" s="61"/>
      <c r="H363" s="62" t="s">
        <v>60</v>
      </c>
      <c r="I363" s="63" t="s">
        <v>2113</v>
      </c>
      <c r="J363" s="64">
        <v>17.569875</v>
      </c>
      <c r="K363" s="64">
        <v>15.335909789999999</v>
      </c>
      <c r="L363" s="64">
        <f t="shared" si="6"/>
        <v>-2.2339652100000009</v>
      </c>
    </row>
    <row r="364" spans="1:12" ht="15" x14ac:dyDescent="0.2">
      <c r="A364" s="8"/>
      <c r="B364" s="28"/>
      <c r="C364" s="28"/>
      <c r="D364" s="13"/>
      <c r="E364" s="13"/>
      <c r="F364" s="13"/>
      <c r="G364" s="61"/>
      <c r="H364" s="62" t="s">
        <v>61</v>
      </c>
      <c r="I364" s="63" t="s">
        <v>62</v>
      </c>
      <c r="J364" s="64">
        <v>15.585015</v>
      </c>
      <c r="K364" s="64">
        <v>21.447804999999999</v>
      </c>
      <c r="L364" s="64">
        <f t="shared" si="6"/>
        <v>5.8627899999999986</v>
      </c>
    </row>
    <row r="365" spans="1:12" ht="30" x14ac:dyDescent="0.2">
      <c r="A365" s="8"/>
      <c r="B365" s="28"/>
      <c r="C365" s="28"/>
      <c r="D365" s="13"/>
      <c r="E365" s="13"/>
      <c r="F365" s="13"/>
      <c r="G365" s="61"/>
      <c r="H365" s="62" t="s">
        <v>65</v>
      </c>
      <c r="I365" s="63" t="s">
        <v>66</v>
      </c>
      <c r="J365" s="64">
        <v>21.685841</v>
      </c>
      <c r="K365" s="64">
        <v>16.91528641</v>
      </c>
      <c r="L365" s="64">
        <f t="shared" si="6"/>
        <v>-4.7705545899999997</v>
      </c>
    </row>
    <row r="366" spans="1:12" ht="30" x14ac:dyDescent="0.2">
      <c r="A366" s="8"/>
      <c r="B366" s="28"/>
      <c r="C366" s="28"/>
      <c r="D366" s="13"/>
      <c r="E366" s="13"/>
      <c r="F366" s="13"/>
      <c r="G366" s="61"/>
      <c r="H366" s="62" t="s">
        <v>67</v>
      </c>
      <c r="I366" s="63" t="s">
        <v>68</v>
      </c>
      <c r="J366" s="64">
        <v>14.969825</v>
      </c>
      <c r="K366" s="64">
        <v>13.894127010000004</v>
      </c>
      <c r="L366" s="64">
        <f t="shared" si="6"/>
        <v>-1.0756979899999966</v>
      </c>
    </row>
    <row r="367" spans="1:12" ht="15" x14ac:dyDescent="0.2">
      <c r="A367" s="8"/>
      <c r="B367" s="28"/>
      <c r="C367" s="28"/>
      <c r="D367" s="13"/>
      <c r="E367" s="13"/>
      <c r="F367" s="13"/>
      <c r="G367" s="61"/>
      <c r="H367" s="62" t="s">
        <v>212</v>
      </c>
      <c r="I367" s="63" t="s">
        <v>1143</v>
      </c>
      <c r="J367" s="64">
        <v>334.603588</v>
      </c>
      <c r="K367" s="64">
        <v>300.00970164000006</v>
      </c>
      <c r="L367" s="64">
        <f t="shared" si="6"/>
        <v>-34.593886359999942</v>
      </c>
    </row>
    <row r="368" spans="1:12" ht="15" x14ac:dyDescent="0.2">
      <c r="A368" s="8"/>
      <c r="B368" s="28"/>
      <c r="C368" s="28"/>
      <c r="D368" s="13"/>
      <c r="E368" s="13"/>
      <c r="F368" s="13"/>
      <c r="G368" s="61" t="s">
        <v>70</v>
      </c>
      <c r="H368" s="62"/>
      <c r="I368" s="63"/>
      <c r="J368" s="64">
        <v>63.557904000000001</v>
      </c>
      <c r="K368" s="64">
        <v>55.220547180000004</v>
      </c>
      <c r="L368" s="64">
        <f t="shared" si="6"/>
        <v>-8.3373568199999966</v>
      </c>
    </row>
    <row r="369" spans="1:12" ht="15" x14ac:dyDescent="0.2">
      <c r="A369" s="8"/>
      <c r="B369" s="28"/>
      <c r="C369" s="28"/>
      <c r="D369" s="13"/>
      <c r="E369" s="13"/>
      <c r="F369" s="13"/>
      <c r="G369" s="61"/>
      <c r="H369" s="62" t="s">
        <v>73</v>
      </c>
      <c r="I369" s="63" t="s">
        <v>74</v>
      </c>
      <c r="J369" s="64">
        <v>63.557904000000001</v>
      </c>
      <c r="K369" s="64">
        <v>55.220547180000004</v>
      </c>
      <c r="L369" s="64">
        <f t="shared" si="6"/>
        <v>-8.3373568199999966</v>
      </c>
    </row>
    <row r="370" spans="1:12" ht="15" x14ac:dyDescent="0.2">
      <c r="A370" s="8"/>
      <c r="B370" s="28"/>
      <c r="C370" s="28"/>
      <c r="D370" s="13"/>
      <c r="E370" s="29">
        <v>5</v>
      </c>
      <c r="F370" s="30" t="s">
        <v>75</v>
      </c>
      <c r="G370" s="31"/>
      <c r="H370" s="32"/>
      <c r="I370" s="33"/>
      <c r="J370" s="34">
        <v>4357.9376519999996</v>
      </c>
      <c r="K370" s="34">
        <v>5096.3106094499999</v>
      </c>
      <c r="L370" s="34">
        <f t="shared" si="6"/>
        <v>738.37295745000029</v>
      </c>
    </row>
    <row r="371" spans="1:12" ht="15" x14ac:dyDescent="0.2">
      <c r="A371" s="8"/>
      <c r="B371" s="28"/>
      <c r="C371" s="28"/>
      <c r="D371" s="13"/>
      <c r="E371" s="13"/>
      <c r="F371" s="13"/>
      <c r="G371" s="61" t="s">
        <v>2</v>
      </c>
      <c r="H371" s="62"/>
      <c r="I371" s="63"/>
      <c r="J371" s="64">
        <v>4065.0800939999999</v>
      </c>
      <c r="K371" s="64">
        <v>4885.5664042600001</v>
      </c>
      <c r="L371" s="64">
        <f t="shared" si="6"/>
        <v>820.48631026000021</v>
      </c>
    </row>
    <row r="372" spans="1:12" ht="15" x14ac:dyDescent="0.2">
      <c r="A372" s="8"/>
      <c r="B372" s="28"/>
      <c r="C372" s="28"/>
      <c r="D372" s="13"/>
      <c r="E372" s="13"/>
      <c r="F372" s="13"/>
      <c r="G372" s="61"/>
      <c r="H372" s="62" t="s">
        <v>2158</v>
      </c>
      <c r="I372" s="63" t="s">
        <v>1278</v>
      </c>
      <c r="J372" s="64">
        <v>50.042250000000003</v>
      </c>
      <c r="K372" s="64">
        <v>38.951866930000001</v>
      </c>
      <c r="L372" s="64">
        <f t="shared" si="6"/>
        <v>-11.090383070000001</v>
      </c>
    </row>
    <row r="373" spans="1:12" ht="15" x14ac:dyDescent="0.2">
      <c r="A373" s="8"/>
      <c r="B373" s="28"/>
      <c r="C373" s="28"/>
      <c r="D373" s="13"/>
      <c r="E373" s="13"/>
      <c r="F373" s="13"/>
      <c r="G373" s="61"/>
      <c r="H373" s="62" t="s">
        <v>2165</v>
      </c>
      <c r="I373" s="63" t="s">
        <v>1302</v>
      </c>
      <c r="J373" s="64">
        <v>5.6851520000000004</v>
      </c>
      <c r="K373" s="64">
        <v>5.0668436000000003</v>
      </c>
      <c r="L373" s="64">
        <f t="shared" si="6"/>
        <v>-0.61830840000000009</v>
      </c>
    </row>
    <row r="374" spans="1:12" ht="15" x14ac:dyDescent="0.2">
      <c r="A374" s="8"/>
      <c r="B374" s="28"/>
      <c r="C374" s="28"/>
      <c r="D374" s="13"/>
      <c r="E374" s="13"/>
      <c r="F374" s="13"/>
      <c r="G374" s="61"/>
      <c r="H374" s="62" t="s">
        <v>2172</v>
      </c>
      <c r="I374" s="63" t="s">
        <v>1303</v>
      </c>
      <c r="J374" s="64">
        <v>30.998833999999999</v>
      </c>
      <c r="K374" s="64">
        <v>15.626851139999999</v>
      </c>
      <c r="L374" s="64">
        <f t="shared" si="6"/>
        <v>-15.371982859999999</v>
      </c>
    </row>
    <row r="375" spans="1:12" ht="15" x14ac:dyDescent="0.2">
      <c r="A375" s="8"/>
      <c r="B375" s="28"/>
      <c r="C375" s="28"/>
      <c r="D375" s="13"/>
      <c r="E375" s="13"/>
      <c r="F375" s="13"/>
      <c r="G375" s="61"/>
      <c r="H375" s="62" t="s">
        <v>2173</v>
      </c>
      <c r="I375" s="63" t="s">
        <v>1279</v>
      </c>
      <c r="J375" s="64">
        <v>18.345381</v>
      </c>
      <c r="K375" s="64">
        <v>15.003292589999997</v>
      </c>
      <c r="L375" s="64">
        <f t="shared" si="6"/>
        <v>-3.3420884100000023</v>
      </c>
    </row>
    <row r="376" spans="1:12" ht="15" x14ac:dyDescent="0.2">
      <c r="A376" s="8"/>
      <c r="B376" s="28"/>
      <c r="C376" s="28"/>
      <c r="D376" s="13"/>
      <c r="E376" s="13"/>
      <c r="F376" s="13"/>
      <c r="G376" s="61"/>
      <c r="H376" s="62" t="s">
        <v>2206</v>
      </c>
      <c r="I376" s="63" t="s">
        <v>1304</v>
      </c>
      <c r="J376" s="64">
        <v>13.505005000000001</v>
      </c>
      <c r="K376" s="64">
        <v>10.034163860000003</v>
      </c>
      <c r="L376" s="64">
        <f t="shared" si="6"/>
        <v>-3.4708411399999974</v>
      </c>
    </row>
    <row r="377" spans="1:12" ht="15" x14ac:dyDescent="0.2">
      <c r="A377" s="8"/>
      <c r="B377" s="28"/>
      <c r="C377" s="28"/>
      <c r="D377" s="13"/>
      <c r="E377" s="13"/>
      <c r="F377" s="13"/>
      <c r="G377" s="61"/>
      <c r="H377" s="62" t="s">
        <v>2181</v>
      </c>
      <c r="I377" s="63" t="s">
        <v>1305</v>
      </c>
      <c r="J377" s="64">
        <v>11.390458000000001</v>
      </c>
      <c r="K377" s="64">
        <v>9.7901357300000011</v>
      </c>
      <c r="L377" s="64">
        <f t="shared" si="6"/>
        <v>-1.6003222699999995</v>
      </c>
    </row>
    <row r="378" spans="1:12" ht="15" x14ac:dyDescent="0.2">
      <c r="A378" s="8"/>
      <c r="B378" s="28"/>
      <c r="C378" s="28"/>
      <c r="D378" s="13"/>
      <c r="E378" s="13"/>
      <c r="F378" s="13"/>
      <c r="G378" s="61"/>
      <c r="H378" s="62" t="s">
        <v>2182</v>
      </c>
      <c r="I378" s="63" t="s">
        <v>1306</v>
      </c>
      <c r="J378" s="64">
        <v>13.877905</v>
      </c>
      <c r="K378" s="64">
        <v>12.175295759999999</v>
      </c>
      <c r="L378" s="64">
        <f t="shared" si="6"/>
        <v>-1.702609240000001</v>
      </c>
    </row>
    <row r="379" spans="1:12" ht="15" x14ac:dyDescent="0.2">
      <c r="A379" s="8"/>
      <c r="B379" s="28"/>
      <c r="C379" s="28"/>
      <c r="D379" s="13"/>
      <c r="E379" s="13"/>
      <c r="F379" s="13"/>
      <c r="G379" s="61"/>
      <c r="H379" s="62" t="s">
        <v>2160</v>
      </c>
      <c r="I379" s="63" t="s">
        <v>1307</v>
      </c>
      <c r="J379" s="64">
        <v>803.95705599999997</v>
      </c>
      <c r="K379" s="64">
        <v>755.10309934999998</v>
      </c>
      <c r="L379" s="64">
        <f t="shared" si="6"/>
        <v>-48.853956649999986</v>
      </c>
    </row>
    <row r="380" spans="1:12" ht="15" x14ac:dyDescent="0.2">
      <c r="A380" s="8"/>
      <c r="B380" s="28"/>
      <c r="C380" s="28"/>
      <c r="D380" s="13"/>
      <c r="E380" s="13"/>
      <c r="F380" s="13"/>
      <c r="G380" s="61"/>
      <c r="H380" s="62" t="s">
        <v>2162</v>
      </c>
      <c r="I380" s="63" t="s">
        <v>1308</v>
      </c>
      <c r="J380" s="64">
        <v>7.5967599999999997</v>
      </c>
      <c r="K380" s="64">
        <v>61.753219189999996</v>
      </c>
      <c r="L380" s="64">
        <f t="shared" si="6"/>
        <v>54.156459189999993</v>
      </c>
    </row>
    <row r="381" spans="1:12" ht="15" x14ac:dyDescent="0.2">
      <c r="A381" s="8"/>
      <c r="B381" s="28"/>
      <c r="C381" s="28"/>
      <c r="D381" s="13"/>
      <c r="E381" s="13"/>
      <c r="F381" s="13"/>
      <c r="G381" s="61"/>
      <c r="H381" s="62" t="s">
        <v>2163</v>
      </c>
      <c r="I381" s="63" t="s">
        <v>1309</v>
      </c>
      <c r="J381" s="64">
        <v>78.628422999999998</v>
      </c>
      <c r="K381" s="64">
        <v>161.76796171999999</v>
      </c>
      <c r="L381" s="64">
        <f t="shared" si="6"/>
        <v>83.13953871999999</v>
      </c>
    </row>
    <row r="382" spans="1:12" ht="15" x14ac:dyDescent="0.2">
      <c r="A382" s="8"/>
      <c r="B382" s="28"/>
      <c r="C382" s="28"/>
      <c r="D382" s="13"/>
      <c r="E382" s="13"/>
      <c r="F382" s="13"/>
      <c r="G382" s="61"/>
      <c r="H382" s="62" t="s">
        <v>2190</v>
      </c>
      <c r="I382" s="63" t="s">
        <v>1310</v>
      </c>
      <c r="J382" s="64">
        <v>157.33350799999999</v>
      </c>
      <c r="K382" s="64">
        <v>994.58894543000019</v>
      </c>
      <c r="L382" s="64">
        <f t="shared" si="6"/>
        <v>837.25543743000026</v>
      </c>
    </row>
    <row r="383" spans="1:12" ht="15" x14ac:dyDescent="0.2">
      <c r="A383" s="8"/>
      <c r="B383" s="28"/>
      <c r="C383" s="28"/>
      <c r="D383" s="13"/>
      <c r="E383" s="13"/>
      <c r="F383" s="13"/>
      <c r="G383" s="61"/>
      <c r="H383" s="62" t="s">
        <v>2191</v>
      </c>
      <c r="I383" s="63" t="s">
        <v>1311</v>
      </c>
      <c r="J383" s="64">
        <v>1.944591</v>
      </c>
      <c r="K383" s="64">
        <v>1.4689948700000002</v>
      </c>
      <c r="L383" s="64">
        <f t="shared" si="6"/>
        <v>-0.47559612999999978</v>
      </c>
    </row>
    <row r="384" spans="1:12" ht="15" x14ac:dyDescent="0.2">
      <c r="A384" s="8"/>
      <c r="B384" s="28"/>
      <c r="C384" s="28"/>
      <c r="D384" s="13"/>
      <c r="E384" s="13"/>
      <c r="F384" s="13"/>
      <c r="G384" s="61"/>
      <c r="H384" s="62" t="s">
        <v>2183</v>
      </c>
      <c r="I384" s="63" t="s">
        <v>1312</v>
      </c>
      <c r="J384" s="64">
        <v>335.89331399999998</v>
      </c>
      <c r="K384" s="64">
        <v>299.53714748999994</v>
      </c>
      <c r="L384" s="64">
        <f t="shared" si="6"/>
        <v>-36.356166510000037</v>
      </c>
    </row>
    <row r="385" spans="1:12" ht="15" x14ac:dyDescent="0.2">
      <c r="A385" s="8"/>
      <c r="B385" s="28"/>
      <c r="C385" s="28"/>
      <c r="D385" s="13"/>
      <c r="E385" s="13"/>
      <c r="F385" s="13"/>
      <c r="G385" s="61"/>
      <c r="H385" s="62" t="s">
        <v>2227</v>
      </c>
      <c r="I385" s="63" t="s">
        <v>1313</v>
      </c>
      <c r="J385" s="64">
        <v>7.1686740000000002</v>
      </c>
      <c r="K385" s="64">
        <v>139.84904460999999</v>
      </c>
      <c r="L385" s="64">
        <f t="shared" si="6"/>
        <v>132.68037060999998</v>
      </c>
    </row>
    <row r="386" spans="1:12" ht="30" x14ac:dyDescent="0.2">
      <c r="A386" s="8"/>
      <c r="B386" s="28"/>
      <c r="C386" s="28"/>
      <c r="D386" s="13"/>
      <c r="E386" s="13"/>
      <c r="F386" s="13"/>
      <c r="G386" s="61"/>
      <c r="H386" s="62" t="s">
        <v>2228</v>
      </c>
      <c r="I386" s="63" t="s">
        <v>1314</v>
      </c>
      <c r="J386" s="64">
        <v>102.794348</v>
      </c>
      <c r="K386" s="64">
        <v>109.37827687000001</v>
      </c>
      <c r="L386" s="64">
        <f t="shared" si="6"/>
        <v>6.5839288700000083</v>
      </c>
    </row>
    <row r="387" spans="1:12" ht="15" x14ac:dyDescent="0.2">
      <c r="A387" s="8"/>
      <c r="B387" s="28"/>
      <c r="C387" s="28"/>
      <c r="D387" s="13"/>
      <c r="E387" s="13"/>
      <c r="F387" s="13"/>
      <c r="G387" s="61"/>
      <c r="H387" s="62" t="s">
        <v>2263</v>
      </c>
      <c r="I387" s="63" t="s">
        <v>1315</v>
      </c>
      <c r="J387" s="64">
        <v>759.20504300000005</v>
      </c>
      <c r="K387" s="64">
        <v>755.07252826000013</v>
      </c>
      <c r="L387" s="64">
        <f t="shared" si="6"/>
        <v>-4.1325147399999196</v>
      </c>
    </row>
    <row r="388" spans="1:12" ht="15" x14ac:dyDescent="0.2">
      <c r="A388" s="8"/>
      <c r="B388" s="28"/>
      <c r="C388" s="28"/>
      <c r="D388" s="13"/>
      <c r="E388" s="13"/>
      <c r="F388" s="13"/>
      <c r="G388" s="61"/>
      <c r="H388" s="62" t="s">
        <v>2265</v>
      </c>
      <c r="I388" s="63" t="s">
        <v>1316</v>
      </c>
      <c r="J388" s="64">
        <v>286.44386500000002</v>
      </c>
      <c r="K388" s="64">
        <v>306.23467914000003</v>
      </c>
      <c r="L388" s="64">
        <f t="shared" si="6"/>
        <v>19.790814140000009</v>
      </c>
    </row>
    <row r="389" spans="1:12" ht="15" x14ac:dyDescent="0.2">
      <c r="A389" s="8"/>
      <c r="B389" s="28"/>
      <c r="C389" s="28"/>
      <c r="D389" s="13"/>
      <c r="E389" s="13"/>
      <c r="F389" s="13"/>
      <c r="G389" s="61"/>
      <c r="H389" s="62" t="s">
        <v>2266</v>
      </c>
      <c r="I389" s="63" t="s">
        <v>1317</v>
      </c>
      <c r="J389" s="64">
        <v>5.0009050000000004</v>
      </c>
      <c r="K389" s="64">
        <v>82.925793039999988</v>
      </c>
      <c r="L389" s="64">
        <f t="shared" si="6"/>
        <v>77.924888039999985</v>
      </c>
    </row>
    <row r="390" spans="1:12" ht="15" x14ac:dyDescent="0.2">
      <c r="A390" s="8"/>
      <c r="B390" s="28"/>
      <c r="C390" s="28"/>
      <c r="D390" s="13"/>
      <c r="E390" s="13"/>
      <c r="F390" s="13"/>
      <c r="G390" s="61"/>
      <c r="H390" s="62" t="s">
        <v>2267</v>
      </c>
      <c r="I390" s="63" t="s">
        <v>1318</v>
      </c>
      <c r="J390" s="64">
        <v>4.2333860000000003</v>
      </c>
      <c r="K390" s="64">
        <v>113.43601605000001</v>
      </c>
      <c r="L390" s="64">
        <f t="shared" si="6"/>
        <v>109.20263005000001</v>
      </c>
    </row>
    <row r="391" spans="1:12" ht="15" x14ac:dyDescent="0.2">
      <c r="A391" s="8"/>
      <c r="B391" s="28"/>
      <c r="C391" s="28"/>
      <c r="D391" s="13"/>
      <c r="E391" s="13"/>
      <c r="F391" s="13"/>
      <c r="G391" s="61"/>
      <c r="H391" s="62" t="s">
        <v>2188</v>
      </c>
      <c r="I391" s="63" t="s">
        <v>2111</v>
      </c>
      <c r="J391" s="64">
        <v>34.554639999999999</v>
      </c>
      <c r="K391" s="64">
        <v>30.014312240000006</v>
      </c>
      <c r="L391" s="64">
        <f t="shared" si="6"/>
        <v>-4.5403277599999932</v>
      </c>
    </row>
    <row r="392" spans="1:12" ht="15" x14ac:dyDescent="0.2">
      <c r="A392" s="8"/>
      <c r="B392" s="28"/>
      <c r="C392" s="28"/>
      <c r="D392" s="13"/>
      <c r="E392" s="13"/>
      <c r="F392" s="13"/>
      <c r="G392" s="61"/>
      <c r="H392" s="62" t="s">
        <v>2285</v>
      </c>
      <c r="I392" s="63" t="s">
        <v>1319</v>
      </c>
      <c r="J392" s="64">
        <v>175.08644899999999</v>
      </c>
      <c r="K392" s="64">
        <v>241.64216633000001</v>
      </c>
      <c r="L392" s="64">
        <f t="shared" ref="L392:L455" si="7">+K392-J392</f>
        <v>66.555717330000022</v>
      </c>
    </row>
    <row r="393" spans="1:12" ht="15" x14ac:dyDescent="0.2">
      <c r="A393" s="8"/>
      <c r="B393" s="28"/>
      <c r="C393" s="28"/>
      <c r="D393" s="13"/>
      <c r="E393" s="13"/>
      <c r="F393" s="13"/>
      <c r="G393" s="61"/>
      <c r="H393" s="62" t="s">
        <v>2286</v>
      </c>
      <c r="I393" s="63" t="s">
        <v>1293</v>
      </c>
      <c r="J393" s="64">
        <v>92.690409000000002</v>
      </c>
      <c r="K393" s="64">
        <v>213.44865082000001</v>
      </c>
      <c r="L393" s="64">
        <f t="shared" si="7"/>
        <v>120.75824182000001</v>
      </c>
    </row>
    <row r="394" spans="1:12" ht="15" x14ac:dyDescent="0.2">
      <c r="A394" s="8"/>
      <c r="B394" s="28"/>
      <c r="C394" s="28"/>
      <c r="D394" s="13"/>
      <c r="E394" s="13"/>
      <c r="F394" s="13"/>
      <c r="G394" s="61"/>
      <c r="H394" s="62" t="s">
        <v>2380</v>
      </c>
      <c r="I394" s="63" t="s">
        <v>1320</v>
      </c>
      <c r="J394" s="64">
        <v>63.648012000000001</v>
      </c>
      <c r="K394" s="64">
        <v>31.034915200000004</v>
      </c>
      <c r="L394" s="64">
        <f t="shared" si="7"/>
        <v>-32.613096799999994</v>
      </c>
    </row>
    <row r="395" spans="1:12" ht="15" x14ac:dyDescent="0.2">
      <c r="A395" s="8"/>
      <c r="B395" s="28"/>
      <c r="C395" s="28"/>
      <c r="D395" s="13"/>
      <c r="E395" s="13"/>
      <c r="F395" s="13"/>
      <c r="G395" s="61"/>
      <c r="H395" s="62" t="s">
        <v>2287</v>
      </c>
      <c r="I395" s="63" t="s">
        <v>1321</v>
      </c>
      <c r="J395" s="64">
        <v>257.75390700000003</v>
      </c>
      <c r="K395" s="64">
        <v>169.36049406000001</v>
      </c>
      <c r="L395" s="64">
        <f t="shared" si="7"/>
        <v>-88.393412940000019</v>
      </c>
    </row>
    <row r="396" spans="1:12" ht="15" x14ac:dyDescent="0.2">
      <c r="A396" s="8"/>
      <c r="B396" s="28"/>
      <c r="C396" s="28"/>
      <c r="D396" s="13"/>
      <c r="E396" s="13"/>
      <c r="F396" s="13"/>
      <c r="G396" s="61"/>
      <c r="H396" s="62" t="s">
        <v>2381</v>
      </c>
      <c r="I396" s="63" t="s">
        <v>1322</v>
      </c>
      <c r="J396" s="64">
        <v>90.514976000000004</v>
      </c>
      <c r="K396" s="64">
        <v>91.028135810000023</v>
      </c>
      <c r="L396" s="64">
        <f t="shared" si="7"/>
        <v>0.51315981000001898</v>
      </c>
    </row>
    <row r="397" spans="1:12" ht="15" x14ac:dyDescent="0.2">
      <c r="A397" s="8"/>
      <c r="B397" s="28"/>
      <c r="C397" s="28"/>
      <c r="D397" s="13"/>
      <c r="E397" s="13"/>
      <c r="F397" s="13"/>
      <c r="G397" s="61"/>
      <c r="H397" s="62" t="s">
        <v>2291</v>
      </c>
      <c r="I397" s="63" t="s">
        <v>1323</v>
      </c>
      <c r="J397" s="64">
        <v>89.993153000000007</v>
      </c>
      <c r="K397" s="64">
        <v>74.166219780000034</v>
      </c>
      <c r="L397" s="64">
        <f t="shared" si="7"/>
        <v>-15.826933219999972</v>
      </c>
    </row>
    <row r="398" spans="1:12" ht="15" x14ac:dyDescent="0.2">
      <c r="A398" s="8"/>
      <c r="B398" s="28"/>
      <c r="C398" s="28"/>
      <c r="D398" s="13"/>
      <c r="E398" s="13"/>
      <c r="F398" s="13"/>
      <c r="G398" s="61"/>
      <c r="H398" s="62" t="s">
        <v>2293</v>
      </c>
      <c r="I398" s="63" t="s">
        <v>1324</v>
      </c>
      <c r="J398" s="64">
        <v>8.2796719999999997</v>
      </c>
      <c r="K398" s="64">
        <v>6.1042773700000001</v>
      </c>
      <c r="L398" s="64">
        <f t="shared" si="7"/>
        <v>-2.1753946299999996</v>
      </c>
    </row>
    <row r="399" spans="1:12" ht="15" x14ac:dyDescent="0.2">
      <c r="A399" s="8"/>
      <c r="B399" s="28"/>
      <c r="C399" s="28"/>
      <c r="D399" s="13"/>
      <c r="E399" s="13"/>
      <c r="F399" s="13"/>
      <c r="G399" s="61"/>
      <c r="H399" s="62" t="s">
        <v>2294</v>
      </c>
      <c r="I399" s="63" t="s">
        <v>1325</v>
      </c>
      <c r="J399" s="64">
        <v>547.65260499999999</v>
      </c>
      <c r="K399" s="64">
        <v>132.26453543</v>
      </c>
      <c r="L399" s="64">
        <f t="shared" si="7"/>
        <v>-415.38806956999997</v>
      </c>
    </row>
    <row r="400" spans="1:12" ht="15" x14ac:dyDescent="0.2">
      <c r="A400" s="8"/>
      <c r="B400" s="28"/>
      <c r="C400" s="28"/>
      <c r="D400" s="13"/>
      <c r="E400" s="13"/>
      <c r="F400" s="13"/>
      <c r="G400" s="61"/>
      <c r="H400" s="62" t="s">
        <v>2295</v>
      </c>
      <c r="I400" s="63" t="s">
        <v>1326</v>
      </c>
      <c r="J400" s="64">
        <v>7.3074050000000002</v>
      </c>
      <c r="K400" s="64">
        <v>5.7043965999999999</v>
      </c>
      <c r="L400" s="64">
        <f t="shared" si="7"/>
        <v>-1.6030084000000002</v>
      </c>
    </row>
    <row r="401" spans="1:12" ht="30" x14ac:dyDescent="0.2">
      <c r="A401" s="8"/>
      <c r="B401" s="28"/>
      <c r="C401" s="28"/>
      <c r="D401" s="13"/>
      <c r="E401" s="13"/>
      <c r="F401" s="13"/>
      <c r="G401" s="61"/>
      <c r="H401" s="62" t="s">
        <v>2296</v>
      </c>
      <c r="I401" s="63" t="s">
        <v>1327</v>
      </c>
      <c r="J401" s="64">
        <v>3.5540080000000001</v>
      </c>
      <c r="K401" s="64">
        <v>3.0341449899999997</v>
      </c>
      <c r="L401" s="64">
        <f t="shared" si="7"/>
        <v>-0.51986301000000035</v>
      </c>
    </row>
    <row r="402" spans="1:12" ht="15" x14ac:dyDescent="0.2">
      <c r="A402" s="8"/>
      <c r="B402" s="28"/>
      <c r="C402" s="28"/>
      <c r="D402" s="13"/>
      <c r="E402" s="13"/>
      <c r="F402" s="13"/>
      <c r="G402" s="61" t="s">
        <v>41</v>
      </c>
      <c r="H402" s="62"/>
      <c r="I402" s="63"/>
      <c r="J402" s="64">
        <v>292.85755799999998</v>
      </c>
      <c r="K402" s="64">
        <v>210.74420519</v>
      </c>
      <c r="L402" s="64">
        <f t="shared" si="7"/>
        <v>-82.113352809999981</v>
      </c>
    </row>
    <row r="403" spans="1:12" ht="30" x14ac:dyDescent="0.2">
      <c r="A403" s="8"/>
      <c r="B403" s="28"/>
      <c r="C403" s="28"/>
      <c r="D403" s="13"/>
      <c r="E403" s="13"/>
      <c r="F403" s="13"/>
      <c r="G403" s="61"/>
      <c r="H403" s="62" t="s">
        <v>76</v>
      </c>
      <c r="I403" s="63" t="s">
        <v>77</v>
      </c>
      <c r="J403" s="64">
        <v>36.297775000000001</v>
      </c>
      <c r="K403" s="64">
        <v>31.18145543</v>
      </c>
      <c r="L403" s="64">
        <f t="shared" si="7"/>
        <v>-5.1163195700000017</v>
      </c>
    </row>
    <row r="404" spans="1:12" ht="31.5" customHeight="1" x14ac:dyDescent="0.2">
      <c r="A404" s="8"/>
      <c r="B404" s="28"/>
      <c r="C404" s="28"/>
      <c r="D404" s="13"/>
      <c r="E404" s="13"/>
      <c r="F404" s="13"/>
      <c r="G404" s="61"/>
      <c r="H404" s="62" t="s">
        <v>78</v>
      </c>
      <c r="I404" s="63" t="s">
        <v>2382</v>
      </c>
      <c r="J404" s="64">
        <v>13.050530999999999</v>
      </c>
      <c r="K404" s="64">
        <v>11.349189530000002</v>
      </c>
      <c r="L404" s="64">
        <f t="shared" si="7"/>
        <v>-1.7013414699999974</v>
      </c>
    </row>
    <row r="405" spans="1:12" ht="15" x14ac:dyDescent="0.2">
      <c r="A405" s="8"/>
      <c r="B405" s="28"/>
      <c r="C405" s="28"/>
      <c r="D405" s="13"/>
      <c r="E405" s="13"/>
      <c r="F405" s="13"/>
      <c r="G405" s="61"/>
      <c r="H405" s="62" t="s">
        <v>52</v>
      </c>
      <c r="I405" s="63" t="s">
        <v>79</v>
      </c>
      <c r="J405" s="64">
        <v>7.2725140000000001</v>
      </c>
      <c r="K405" s="64">
        <v>6.3001313300000001</v>
      </c>
      <c r="L405" s="64">
        <f t="shared" si="7"/>
        <v>-0.97238267</v>
      </c>
    </row>
    <row r="406" spans="1:12" ht="15" x14ac:dyDescent="0.2">
      <c r="A406" s="8"/>
      <c r="B406" s="28"/>
      <c r="C406" s="28"/>
      <c r="D406" s="13"/>
      <c r="E406" s="13"/>
      <c r="F406" s="13"/>
      <c r="G406" s="61"/>
      <c r="H406" s="62" t="s">
        <v>80</v>
      </c>
      <c r="I406" s="63" t="s">
        <v>81</v>
      </c>
      <c r="J406" s="64">
        <v>43.360244000000002</v>
      </c>
      <c r="K406" s="64">
        <v>42.195211710000002</v>
      </c>
      <c r="L406" s="64">
        <f t="shared" si="7"/>
        <v>-1.1650322899999992</v>
      </c>
    </row>
    <row r="407" spans="1:12" ht="30" x14ac:dyDescent="0.2">
      <c r="A407" s="8"/>
      <c r="B407" s="28"/>
      <c r="C407" s="28"/>
      <c r="D407" s="13"/>
      <c r="E407" s="13"/>
      <c r="F407" s="13"/>
      <c r="G407" s="61"/>
      <c r="H407" s="62" t="s">
        <v>53</v>
      </c>
      <c r="I407" s="63" t="s">
        <v>82</v>
      </c>
      <c r="J407" s="64">
        <v>192.87649400000001</v>
      </c>
      <c r="K407" s="64">
        <v>119.71821719</v>
      </c>
      <c r="L407" s="64">
        <f t="shared" si="7"/>
        <v>-73.158276810000004</v>
      </c>
    </row>
    <row r="408" spans="1:12" ht="15" x14ac:dyDescent="0.2">
      <c r="A408" s="8"/>
      <c r="B408" s="28"/>
      <c r="C408" s="28"/>
      <c r="D408" s="13"/>
      <c r="E408" s="29">
        <v>6</v>
      </c>
      <c r="F408" s="30" t="s">
        <v>83</v>
      </c>
      <c r="G408" s="31"/>
      <c r="H408" s="32"/>
      <c r="I408" s="33"/>
      <c r="J408" s="34">
        <v>12087.791085999999</v>
      </c>
      <c r="K408" s="34">
        <v>12837.775053219999</v>
      </c>
      <c r="L408" s="34">
        <f t="shared" si="7"/>
        <v>749.98396721999961</v>
      </c>
    </row>
    <row r="409" spans="1:12" ht="15" x14ac:dyDescent="0.2">
      <c r="A409" s="8"/>
      <c r="B409" s="28"/>
      <c r="C409" s="28"/>
      <c r="D409" s="13"/>
      <c r="E409" s="13"/>
      <c r="F409" s="13"/>
      <c r="G409" s="61" t="s">
        <v>2</v>
      </c>
      <c r="H409" s="62"/>
      <c r="I409" s="63"/>
      <c r="J409" s="64">
        <v>1801.4335679999999</v>
      </c>
      <c r="K409" s="64">
        <v>2008.5674273200002</v>
      </c>
      <c r="L409" s="64">
        <f t="shared" si="7"/>
        <v>207.13385932000028</v>
      </c>
    </row>
    <row r="410" spans="1:12" ht="15" x14ac:dyDescent="0.2">
      <c r="A410" s="8"/>
      <c r="B410" s="28"/>
      <c r="C410" s="28"/>
      <c r="D410" s="13"/>
      <c r="E410" s="13"/>
      <c r="F410" s="13"/>
      <c r="G410" s="61"/>
      <c r="H410" s="62" t="s">
        <v>2158</v>
      </c>
      <c r="I410" s="63" t="s">
        <v>1278</v>
      </c>
      <c r="J410" s="64">
        <v>49.413831999999999</v>
      </c>
      <c r="K410" s="64">
        <v>45.480759440000007</v>
      </c>
      <c r="L410" s="64">
        <f t="shared" si="7"/>
        <v>-3.9330725599999923</v>
      </c>
    </row>
    <row r="411" spans="1:12" ht="15" x14ac:dyDescent="0.2">
      <c r="A411" s="8"/>
      <c r="B411" s="28"/>
      <c r="C411" s="28"/>
      <c r="D411" s="13"/>
      <c r="E411" s="13"/>
      <c r="F411" s="13"/>
      <c r="G411" s="61"/>
      <c r="H411" s="62" t="s">
        <v>2161</v>
      </c>
      <c r="I411" s="63" t="s">
        <v>1328</v>
      </c>
      <c r="J411" s="64">
        <v>61.159084999999997</v>
      </c>
      <c r="K411" s="64">
        <v>67.209966520000009</v>
      </c>
      <c r="L411" s="64">
        <f t="shared" si="7"/>
        <v>6.0508815200000114</v>
      </c>
    </row>
    <row r="412" spans="1:12" ht="15" x14ac:dyDescent="0.2">
      <c r="A412" s="8"/>
      <c r="B412" s="28"/>
      <c r="C412" s="28"/>
      <c r="D412" s="13"/>
      <c r="E412" s="13"/>
      <c r="F412" s="13"/>
      <c r="G412" s="61"/>
      <c r="H412" s="62" t="s">
        <v>2172</v>
      </c>
      <c r="I412" s="63" t="s">
        <v>1329</v>
      </c>
      <c r="J412" s="64">
        <v>4.2868430000000002</v>
      </c>
      <c r="K412" s="64">
        <v>1.4989746500000001</v>
      </c>
      <c r="L412" s="64">
        <f t="shared" si="7"/>
        <v>-2.7878683500000001</v>
      </c>
    </row>
    <row r="413" spans="1:12" ht="15" x14ac:dyDescent="0.2">
      <c r="A413" s="8"/>
      <c r="B413" s="28"/>
      <c r="C413" s="28"/>
      <c r="D413" s="13"/>
      <c r="E413" s="13"/>
      <c r="F413" s="13"/>
      <c r="G413" s="61"/>
      <c r="H413" s="62" t="s">
        <v>2173</v>
      </c>
      <c r="I413" s="63" t="s">
        <v>1330</v>
      </c>
      <c r="J413" s="64">
        <v>71.388422000000006</v>
      </c>
      <c r="K413" s="64">
        <v>19.139678080000003</v>
      </c>
      <c r="L413" s="64">
        <f t="shared" si="7"/>
        <v>-52.248743920000003</v>
      </c>
    </row>
    <row r="414" spans="1:12" ht="15" x14ac:dyDescent="0.2">
      <c r="A414" s="8"/>
      <c r="B414" s="28"/>
      <c r="C414" s="28"/>
      <c r="D414" s="13"/>
      <c r="E414" s="13"/>
      <c r="F414" s="13"/>
      <c r="G414" s="61"/>
      <c r="H414" s="62" t="s">
        <v>2160</v>
      </c>
      <c r="I414" s="63" t="s">
        <v>1331</v>
      </c>
      <c r="J414" s="64">
        <v>33.604173000000003</v>
      </c>
      <c r="K414" s="64">
        <v>30.655383820000008</v>
      </c>
      <c r="L414" s="64">
        <f t="shared" si="7"/>
        <v>-2.948789179999995</v>
      </c>
    </row>
    <row r="415" spans="1:12" ht="15" x14ac:dyDescent="0.2">
      <c r="A415" s="8"/>
      <c r="B415" s="28"/>
      <c r="C415" s="28"/>
      <c r="D415" s="13"/>
      <c r="E415" s="13"/>
      <c r="F415" s="13"/>
      <c r="G415" s="61"/>
      <c r="H415" s="62" t="s">
        <v>2162</v>
      </c>
      <c r="I415" s="63" t="s">
        <v>1332</v>
      </c>
      <c r="J415" s="64">
        <v>35.401463999999997</v>
      </c>
      <c r="K415" s="64">
        <v>37.212071539999997</v>
      </c>
      <c r="L415" s="64">
        <f t="shared" si="7"/>
        <v>1.8106075399999995</v>
      </c>
    </row>
    <row r="416" spans="1:12" ht="15" x14ac:dyDescent="0.2">
      <c r="A416" s="8"/>
      <c r="B416" s="28"/>
      <c r="C416" s="28"/>
      <c r="D416" s="13"/>
      <c r="E416" s="13"/>
      <c r="F416" s="13"/>
      <c r="G416" s="61"/>
      <c r="H416" s="62" t="s">
        <v>2163</v>
      </c>
      <c r="I416" s="63" t="s">
        <v>1333</v>
      </c>
      <c r="J416" s="64">
        <v>36.462769999999999</v>
      </c>
      <c r="K416" s="64">
        <v>35.48434644999999</v>
      </c>
      <c r="L416" s="64">
        <f t="shared" si="7"/>
        <v>-0.97842355000000936</v>
      </c>
    </row>
    <row r="417" spans="1:12" ht="15" x14ac:dyDescent="0.2">
      <c r="A417" s="8"/>
      <c r="B417" s="28"/>
      <c r="C417" s="28"/>
      <c r="D417" s="13"/>
      <c r="E417" s="13"/>
      <c r="F417" s="13"/>
      <c r="G417" s="61"/>
      <c r="H417" s="62" t="s">
        <v>2190</v>
      </c>
      <c r="I417" s="63" t="s">
        <v>1334</v>
      </c>
      <c r="J417" s="64">
        <v>23.071864999999999</v>
      </c>
      <c r="K417" s="64">
        <v>21.816561420000003</v>
      </c>
      <c r="L417" s="64">
        <f t="shared" si="7"/>
        <v>-1.2553035799999961</v>
      </c>
    </row>
    <row r="418" spans="1:12" ht="15" x14ac:dyDescent="0.2">
      <c r="A418" s="8"/>
      <c r="B418" s="28"/>
      <c r="C418" s="28"/>
      <c r="D418" s="13"/>
      <c r="E418" s="13"/>
      <c r="F418" s="13"/>
      <c r="G418" s="61"/>
      <c r="H418" s="62" t="s">
        <v>2191</v>
      </c>
      <c r="I418" s="63" t="s">
        <v>1335</v>
      </c>
      <c r="J418" s="64">
        <v>26.893563</v>
      </c>
      <c r="K418" s="64">
        <v>23.60725240999999</v>
      </c>
      <c r="L418" s="64">
        <f t="shared" si="7"/>
        <v>-3.28631059000001</v>
      </c>
    </row>
    <row r="419" spans="1:12" ht="15" x14ac:dyDescent="0.2">
      <c r="A419" s="8"/>
      <c r="B419" s="28"/>
      <c r="C419" s="28"/>
      <c r="D419" s="13"/>
      <c r="E419" s="13"/>
      <c r="F419" s="13"/>
      <c r="G419" s="61"/>
      <c r="H419" s="62" t="s">
        <v>2224</v>
      </c>
      <c r="I419" s="63" t="s">
        <v>1336</v>
      </c>
      <c r="J419" s="64">
        <v>21.174848000000001</v>
      </c>
      <c r="K419" s="64">
        <v>20.13722739</v>
      </c>
      <c r="L419" s="64">
        <f t="shared" si="7"/>
        <v>-1.0376206100000012</v>
      </c>
    </row>
    <row r="420" spans="1:12" ht="15" x14ac:dyDescent="0.2">
      <c r="A420" s="8"/>
      <c r="B420" s="28"/>
      <c r="C420" s="28"/>
      <c r="D420" s="13"/>
      <c r="E420" s="13"/>
      <c r="F420" s="13"/>
      <c r="G420" s="61"/>
      <c r="H420" s="62" t="s">
        <v>2316</v>
      </c>
      <c r="I420" s="63" t="s">
        <v>1337</v>
      </c>
      <c r="J420" s="64">
        <v>40.556265000000003</v>
      </c>
      <c r="K420" s="64">
        <v>256.76156770999995</v>
      </c>
      <c r="L420" s="64">
        <f t="shared" si="7"/>
        <v>216.20530270999996</v>
      </c>
    </row>
    <row r="421" spans="1:12" ht="15" x14ac:dyDescent="0.2">
      <c r="A421" s="8"/>
      <c r="B421" s="28"/>
      <c r="C421" s="28"/>
      <c r="D421" s="13"/>
      <c r="E421" s="13"/>
      <c r="F421" s="13"/>
      <c r="G421" s="61"/>
      <c r="H421" s="62" t="s">
        <v>2183</v>
      </c>
      <c r="I421" s="63" t="s">
        <v>1338</v>
      </c>
      <c r="J421" s="64">
        <v>15.73869</v>
      </c>
      <c r="K421" s="64">
        <v>11.46548089</v>
      </c>
      <c r="L421" s="64">
        <f t="shared" si="7"/>
        <v>-4.2732091099999998</v>
      </c>
    </row>
    <row r="422" spans="1:12" ht="15" x14ac:dyDescent="0.2">
      <c r="A422" s="8"/>
      <c r="B422" s="28"/>
      <c r="C422" s="28"/>
      <c r="D422" s="13"/>
      <c r="E422" s="13"/>
      <c r="F422" s="13"/>
      <c r="G422" s="61"/>
      <c r="H422" s="62" t="s">
        <v>2227</v>
      </c>
      <c r="I422" s="63" t="s">
        <v>1339</v>
      </c>
      <c r="J422" s="64">
        <v>31.113144999999999</v>
      </c>
      <c r="K422" s="64">
        <v>29.722242130000005</v>
      </c>
      <c r="L422" s="64">
        <f t="shared" si="7"/>
        <v>-1.3909028699999944</v>
      </c>
    </row>
    <row r="423" spans="1:12" ht="15" x14ac:dyDescent="0.2">
      <c r="A423" s="8"/>
      <c r="B423" s="28"/>
      <c r="C423" s="28"/>
      <c r="D423" s="13"/>
      <c r="E423" s="13"/>
      <c r="F423" s="13"/>
      <c r="G423" s="61"/>
      <c r="H423" s="62" t="s">
        <v>2228</v>
      </c>
      <c r="I423" s="63" t="s">
        <v>1340</v>
      </c>
      <c r="J423" s="64">
        <v>29.677126000000001</v>
      </c>
      <c r="K423" s="64">
        <v>25.959164600000005</v>
      </c>
      <c r="L423" s="64">
        <f t="shared" si="7"/>
        <v>-3.7179613999999965</v>
      </c>
    </row>
    <row r="424" spans="1:12" ht="15" x14ac:dyDescent="0.2">
      <c r="A424" s="8"/>
      <c r="B424" s="28"/>
      <c r="C424" s="28"/>
      <c r="D424" s="13"/>
      <c r="E424" s="13"/>
      <c r="F424" s="13"/>
      <c r="G424" s="61"/>
      <c r="H424" s="62" t="s">
        <v>2229</v>
      </c>
      <c r="I424" s="63" t="s">
        <v>1341</v>
      </c>
      <c r="J424" s="64">
        <v>18.576491999999998</v>
      </c>
      <c r="K424" s="64">
        <v>17.534911669999996</v>
      </c>
      <c r="L424" s="64">
        <f t="shared" si="7"/>
        <v>-1.0415803300000022</v>
      </c>
    </row>
    <row r="425" spans="1:12" ht="15" x14ac:dyDescent="0.2">
      <c r="A425" s="8"/>
      <c r="B425" s="28"/>
      <c r="C425" s="28"/>
      <c r="D425" s="13"/>
      <c r="E425" s="13"/>
      <c r="F425" s="13"/>
      <c r="G425" s="61"/>
      <c r="H425" s="62" t="s">
        <v>2230</v>
      </c>
      <c r="I425" s="63" t="s">
        <v>1342</v>
      </c>
      <c r="J425" s="64">
        <v>43.634462999999997</v>
      </c>
      <c r="K425" s="64">
        <v>58.094501769999994</v>
      </c>
      <c r="L425" s="64">
        <f t="shared" si="7"/>
        <v>14.460038769999997</v>
      </c>
    </row>
    <row r="426" spans="1:12" ht="15" x14ac:dyDescent="0.2">
      <c r="A426" s="8"/>
      <c r="B426" s="28"/>
      <c r="C426" s="28"/>
      <c r="D426" s="13"/>
      <c r="E426" s="13"/>
      <c r="F426" s="13"/>
      <c r="G426" s="61"/>
      <c r="H426" s="62" t="s">
        <v>2383</v>
      </c>
      <c r="I426" s="63" t="s">
        <v>1343</v>
      </c>
      <c r="J426" s="64">
        <v>24.139009000000001</v>
      </c>
      <c r="K426" s="64">
        <v>21.654604899999999</v>
      </c>
      <c r="L426" s="64">
        <f t="shared" si="7"/>
        <v>-2.4844041000000026</v>
      </c>
    </row>
    <row r="427" spans="1:12" ht="15" x14ac:dyDescent="0.2">
      <c r="A427" s="8"/>
      <c r="B427" s="28"/>
      <c r="C427" s="28"/>
      <c r="D427" s="13"/>
      <c r="E427" s="13"/>
      <c r="F427" s="13"/>
      <c r="G427" s="61"/>
      <c r="H427" s="62" t="s">
        <v>2263</v>
      </c>
      <c r="I427" s="63" t="s">
        <v>1344</v>
      </c>
      <c r="J427" s="64">
        <v>31.298454</v>
      </c>
      <c r="K427" s="64">
        <v>25.935854920000008</v>
      </c>
      <c r="L427" s="64">
        <f t="shared" si="7"/>
        <v>-5.3625990799999919</v>
      </c>
    </row>
    <row r="428" spans="1:12" ht="15" x14ac:dyDescent="0.2">
      <c r="A428" s="8"/>
      <c r="B428" s="28"/>
      <c r="C428" s="28"/>
      <c r="D428" s="13"/>
      <c r="E428" s="13"/>
      <c r="F428" s="13"/>
      <c r="G428" s="61"/>
      <c r="H428" s="62" t="s">
        <v>2264</v>
      </c>
      <c r="I428" s="63" t="s">
        <v>1345</v>
      </c>
      <c r="J428" s="64">
        <v>29.178106</v>
      </c>
      <c r="K428" s="64">
        <v>27.103469450000006</v>
      </c>
      <c r="L428" s="64">
        <f t="shared" si="7"/>
        <v>-2.0746365499999939</v>
      </c>
    </row>
    <row r="429" spans="1:12" ht="15" x14ac:dyDescent="0.2">
      <c r="A429" s="8"/>
      <c r="B429" s="28"/>
      <c r="C429" s="28"/>
      <c r="D429" s="13"/>
      <c r="E429" s="13"/>
      <c r="F429" s="13"/>
      <c r="G429" s="61"/>
      <c r="H429" s="62" t="s">
        <v>2265</v>
      </c>
      <c r="I429" s="63" t="s">
        <v>1346</v>
      </c>
      <c r="J429" s="64">
        <v>69.705484999999996</v>
      </c>
      <c r="K429" s="64">
        <v>65.61233965000001</v>
      </c>
      <c r="L429" s="64">
        <f t="shared" si="7"/>
        <v>-4.0931453499999861</v>
      </c>
    </row>
    <row r="430" spans="1:12" ht="15" x14ac:dyDescent="0.2">
      <c r="A430" s="8"/>
      <c r="B430" s="28"/>
      <c r="C430" s="28"/>
      <c r="D430" s="13"/>
      <c r="E430" s="13"/>
      <c r="F430" s="13"/>
      <c r="G430" s="61"/>
      <c r="H430" s="62" t="s">
        <v>2266</v>
      </c>
      <c r="I430" s="63" t="s">
        <v>1347</v>
      </c>
      <c r="J430" s="64">
        <v>30.568033</v>
      </c>
      <c r="K430" s="64">
        <v>29.466080099999996</v>
      </c>
      <c r="L430" s="64">
        <f t="shared" si="7"/>
        <v>-1.1019529000000041</v>
      </c>
    </row>
    <row r="431" spans="1:12" ht="15" x14ac:dyDescent="0.2">
      <c r="A431" s="8"/>
      <c r="B431" s="28"/>
      <c r="C431" s="28"/>
      <c r="D431" s="13"/>
      <c r="E431" s="13"/>
      <c r="F431" s="13"/>
      <c r="G431" s="61"/>
      <c r="H431" s="62" t="s">
        <v>2269</v>
      </c>
      <c r="I431" s="63" t="s">
        <v>1348</v>
      </c>
      <c r="J431" s="64">
        <v>31.713553999999998</v>
      </c>
      <c r="K431" s="64">
        <v>29.534608500000001</v>
      </c>
      <c r="L431" s="64">
        <f t="shared" si="7"/>
        <v>-2.1789454999999975</v>
      </c>
    </row>
    <row r="432" spans="1:12" ht="15" x14ac:dyDescent="0.2">
      <c r="A432" s="8"/>
      <c r="B432" s="28"/>
      <c r="C432" s="28"/>
      <c r="D432" s="13"/>
      <c r="E432" s="13"/>
      <c r="F432" s="13"/>
      <c r="G432" s="61"/>
      <c r="H432" s="62" t="s">
        <v>2270</v>
      </c>
      <c r="I432" s="63" t="s">
        <v>1349</v>
      </c>
      <c r="J432" s="64">
        <v>31.176914</v>
      </c>
      <c r="K432" s="64">
        <v>29.407081719999994</v>
      </c>
      <c r="L432" s="64">
        <f t="shared" si="7"/>
        <v>-1.7698322800000064</v>
      </c>
    </row>
    <row r="433" spans="1:12" ht="15" x14ac:dyDescent="0.2">
      <c r="A433" s="8"/>
      <c r="B433" s="28"/>
      <c r="C433" s="28"/>
      <c r="D433" s="13"/>
      <c r="E433" s="13"/>
      <c r="F433" s="13"/>
      <c r="G433" s="61"/>
      <c r="H433" s="62" t="s">
        <v>2272</v>
      </c>
      <c r="I433" s="63" t="s">
        <v>1350</v>
      </c>
      <c r="J433" s="64">
        <v>13.373436</v>
      </c>
      <c r="K433" s="64">
        <v>12.21347257</v>
      </c>
      <c r="L433" s="64">
        <f t="shared" si="7"/>
        <v>-1.1599634299999995</v>
      </c>
    </row>
    <row r="434" spans="1:12" ht="15" x14ac:dyDescent="0.2">
      <c r="A434" s="8"/>
      <c r="B434" s="28"/>
      <c r="C434" s="28"/>
      <c r="D434" s="13"/>
      <c r="E434" s="13"/>
      <c r="F434" s="13"/>
      <c r="G434" s="61"/>
      <c r="H434" s="62" t="s">
        <v>2273</v>
      </c>
      <c r="I434" s="63" t="s">
        <v>1351</v>
      </c>
      <c r="J434" s="64">
        <v>19.090070000000001</v>
      </c>
      <c r="K434" s="64">
        <v>17.651422280000002</v>
      </c>
      <c r="L434" s="64">
        <f t="shared" si="7"/>
        <v>-1.4386477199999987</v>
      </c>
    </row>
    <row r="435" spans="1:12" ht="15" x14ac:dyDescent="0.2">
      <c r="A435" s="8"/>
      <c r="B435" s="28"/>
      <c r="C435" s="28"/>
      <c r="D435" s="13"/>
      <c r="E435" s="13"/>
      <c r="F435" s="13"/>
      <c r="G435" s="61"/>
      <c r="H435" s="62" t="s">
        <v>2187</v>
      </c>
      <c r="I435" s="63" t="s">
        <v>1352</v>
      </c>
      <c r="J435" s="64">
        <v>23.163257000000002</v>
      </c>
      <c r="K435" s="64">
        <v>21.081737779999997</v>
      </c>
      <c r="L435" s="64">
        <f t="shared" si="7"/>
        <v>-2.0815192200000041</v>
      </c>
    </row>
    <row r="436" spans="1:12" ht="15" x14ac:dyDescent="0.2">
      <c r="A436" s="8"/>
      <c r="B436" s="28"/>
      <c r="C436" s="28"/>
      <c r="D436" s="13"/>
      <c r="E436" s="13"/>
      <c r="F436" s="13"/>
      <c r="G436" s="61"/>
      <c r="H436" s="62" t="s">
        <v>2274</v>
      </c>
      <c r="I436" s="63" t="s">
        <v>1353</v>
      </c>
      <c r="J436" s="64">
        <v>22.292705999999999</v>
      </c>
      <c r="K436" s="64">
        <v>21.369526309999994</v>
      </c>
      <c r="L436" s="64">
        <f t="shared" si="7"/>
        <v>-0.92317969000000488</v>
      </c>
    </row>
    <row r="437" spans="1:12" ht="15" x14ac:dyDescent="0.2">
      <c r="A437" s="8"/>
      <c r="B437" s="28"/>
      <c r="C437" s="28"/>
      <c r="D437" s="13"/>
      <c r="E437" s="13"/>
      <c r="F437" s="13"/>
      <c r="G437" s="61"/>
      <c r="H437" s="62" t="s">
        <v>2275</v>
      </c>
      <c r="I437" s="63" t="s">
        <v>1354</v>
      </c>
      <c r="J437" s="64">
        <v>56.336976</v>
      </c>
      <c r="K437" s="64">
        <v>50.858178379999998</v>
      </c>
      <c r="L437" s="64">
        <f t="shared" si="7"/>
        <v>-5.4787976200000017</v>
      </c>
    </row>
    <row r="438" spans="1:12" ht="15" x14ac:dyDescent="0.2">
      <c r="A438" s="8"/>
      <c r="B438" s="28"/>
      <c r="C438" s="28"/>
      <c r="D438" s="13"/>
      <c r="E438" s="13"/>
      <c r="F438" s="13"/>
      <c r="G438" s="61"/>
      <c r="H438" s="62" t="s">
        <v>2276</v>
      </c>
      <c r="I438" s="63" t="s">
        <v>1355</v>
      </c>
      <c r="J438" s="64">
        <v>15.715093</v>
      </c>
      <c r="K438" s="64">
        <v>16.688407229999999</v>
      </c>
      <c r="L438" s="64">
        <f t="shared" si="7"/>
        <v>0.97331422999999972</v>
      </c>
    </row>
    <row r="439" spans="1:12" ht="15" x14ac:dyDescent="0.2">
      <c r="A439" s="8"/>
      <c r="B439" s="28"/>
      <c r="C439" s="28"/>
      <c r="D439" s="13"/>
      <c r="E439" s="13"/>
      <c r="F439" s="13"/>
      <c r="G439" s="61"/>
      <c r="H439" s="62" t="s">
        <v>2277</v>
      </c>
      <c r="I439" s="63" t="s">
        <v>1356</v>
      </c>
      <c r="J439" s="64">
        <v>41.588006999999998</v>
      </c>
      <c r="K439" s="64">
        <v>36.128104700000002</v>
      </c>
      <c r="L439" s="64">
        <f t="shared" si="7"/>
        <v>-5.459902299999996</v>
      </c>
    </row>
    <row r="440" spans="1:12" ht="15" x14ac:dyDescent="0.2">
      <c r="A440" s="8"/>
      <c r="B440" s="28"/>
      <c r="C440" s="28"/>
      <c r="D440" s="13"/>
      <c r="E440" s="13"/>
      <c r="F440" s="13"/>
      <c r="G440" s="61"/>
      <c r="H440" s="62" t="s">
        <v>2188</v>
      </c>
      <c r="I440" s="63" t="s">
        <v>1357</v>
      </c>
      <c r="J440" s="64">
        <v>35.900284999999997</v>
      </c>
      <c r="K440" s="64">
        <v>33.974815600000007</v>
      </c>
      <c r="L440" s="64">
        <f t="shared" si="7"/>
        <v>-1.9254693999999901</v>
      </c>
    </row>
    <row r="441" spans="1:12" ht="15" x14ac:dyDescent="0.2">
      <c r="A441" s="8"/>
      <c r="B441" s="28"/>
      <c r="C441" s="28"/>
      <c r="D441" s="13"/>
      <c r="E441" s="13"/>
      <c r="F441" s="13"/>
      <c r="G441" s="61"/>
      <c r="H441" s="62" t="s">
        <v>2285</v>
      </c>
      <c r="I441" s="63" t="s">
        <v>1358</v>
      </c>
      <c r="J441" s="64">
        <v>263.33128299999998</v>
      </c>
      <c r="K441" s="64">
        <v>217.36988742999998</v>
      </c>
      <c r="L441" s="64">
        <f t="shared" si="7"/>
        <v>-45.961395570000008</v>
      </c>
    </row>
    <row r="442" spans="1:12" ht="15" x14ac:dyDescent="0.2">
      <c r="A442" s="8"/>
      <c r="B442" s="28"/>
      <c r="C442" s="28"/>
      <c r="D442" s="13"/>
      <c r="E442" s="13"/>
      <c r="F442" s="13"/>
      <c r="G442" s="61"/>
      <c r="H442" s="62" t="s">
        <v>2286</v>
      </c>
      <c r="I442" s="63" t="s">
        <v>1359</v>
      </c>
      <c r="J442" s="64">
        <v>15.048755999999999</v>
      </c>
      <c r="K442" s="64">
        <v>14.112304409999998</v>
      </c>
      <c r="L442" s="64">
        <f t="shared" si="7"/>
        <v>-0.93645159000000078</v>
      </c>
    </row>
    <row r="443" spans="1:12" ht="15" x14ac:dyDescent="0.2">
      <c r="A443" s="8"/>
      <c r="B443" s="28"/>
      <c r="C443" s="28"/>
      <c r="D443" s="13"/>
      <c r="E443" s="13"/>
      <c r="F443" s="13"/>
      <c r="G443" s="61"/>
      <c r="H443" s="62" t="s">
        <v>2380</v>
      </c>
      <c r="I443" s="63" t="s">
        <v>1360</v>
      </c>
      <c r="J443" s="64">
        <v>4.8221809999999996</v>
      </c>
      <c r="K443" s="64">
        <v>4.0554153899999994</v>
      </c>
      <c r="L443" s="64">
        <f t="shared" si="7"/>
        <v>-0.76676561000000021</v>
      </c>
    </row>
    <row r="444" spans="1:12" ht="15" x14ac:dyDescent="0.2">
      <c r="A444" s="8"/>
      <c r="B444" s="28"/>
      <c r="C444" s="28"/>
      <c r="D444" s="13"/>
      <c r="E444" s="13"/>
      <c r="F444" s="13"/>
      <c r="G444" s="61"/>
      <c r="H444" s="62" t="s">
        <v>2287</v>
      </c>
      <c r="I444" s="63" t="s">
        <v>1306</v>
      </c>
      <c r="J444" s="64">
        <v>19.215199999999999</v>
      </c>
      <c r="K444" s="64">
        <v>19.484909390000002</v>
      </c>
      <c r="L444" s="64">
        <f t="shared" si="7"/>
        <v>0.26970939000000271</v>
      </c>
    </row>
    <row r="445" spans="1:12" ht="15" x14ac:dyDescent="0.2">
      <c r="A445" s="8"/>
      <c r="B445" s="28"/>
      <c r="C445" s="28"/>
      <c r="D445" s="13"/>
      <c r="E445" s="13"/>
      <c r="F445" s="13"/>
      <c r="G445" s="61"/>
      <c r="H445" s="62" t="s">
        <v>2189</v>
      </c>
      <c r="I445" s="63" t="s">
        <v>1191</v>
      </c>
      <c r="J445" s="64">
        <v>94.687049999999999</v>
      </c>
      <c r="K445" s="64">
        <v>102.17627865</v>
      </c>
      <c r="L445" s="64">
        <f t="shared" si="7"/>
        <v>7.4892286500000012</v>
      </c>
    </row>
    <row r="446" spans="1:12" ht="30" x14ac:dyDescent="0.2">
      <c r="A446" s="8"/>
      <c r="B446" s="28"/>
      <c r="C446" s="28"/>
      <c r="D446" s="13"/>
      <c r="E446" s="13"/>
      <c r="F446" s="13"/>
      <c r="G446" s="61"/>
      <c r="H446" s="62" t="s">
        <v>2384</v>
      </c>
      <c r="I446" s="63" t="s">
        <v>2385</v>
      </c>
      <c r="J446" s="64">
        <v>1.9190240000000001</v>
      </c>
      <c r="K446" s="64">
        <v>0.115116</v>
      </c>
      <c r="L446" s="64">
        <f t="shared" si="7"/>
        <v>-1.8039080000000001</v>
      </c>
    </row>
    <row r="447" spans="1:12" ht="15" x14ac:dyDescent="0.2">
      <c r="A447" s="8"/>
      <c r="B447" s="28"/>
      <c r="C447" s="28"/>
      <c r="D447" s="13"/>
      <c r="E447" s="13"/>
      <c r="F447" s="13"/>
      <c r="G447" s="61"/>
      <c r="H447" s="62" t="s">
        <v>2386</v>
      </c>
      <c r="I447" s="63" t="s">
        <v>2387</v>
      </c>
      <c r="J447" s="64">
        <v>0.95145199999999996</v>
      </c>
      <c r="K447" s="64">
        <v>5.7557999999999998E-2</v>
      </c>
      <c r="L447" s="64">
        <f t="shared" si="7"/>
        <v>-0.89389399999999997</v>
      </c>
    </row>
    <row r="448" spans="1:12" ht="15" x14ac:dyDescent="0.2">
      <c r="A448" s="8"/>
      <c r="B448" s="28"/>
      <c r="C448" s="28"/>
      <c r="D448" s="13"/>
      <c r="E448" s="13"/>
      <c r="F448" s="13"/>
      <c r="G448" s="61"/>
      <c r="H448" s="62" t="s">
        <v>2388</v>
      </c>
      <c r="I448" s="63" t="s">
        <v>2389</v>
      </c>
      <c r="J448" s="64">
        <v>0.95744799999999997</v>
      </c>
      <c r="K448" s="64">
        <v>5.7556999999999997E-2</v>
      </c>
      <c r="L448" s="64">
        <f t="shared" si="7"/>
        <v>-0.899891</v>
      </c>
    </row>
    <row r="449" spans="1:12" ht="15" x14ac:dyDescent="0.2">
      <c r="A449" s="8"/>
      <c r="B449" s="28"/>
      <c r="C449" s="28"/>
      <c r="D449" s="13"/>
      <c r="E449" s="13"/>
      <c r="F449" s="13"/>
      <c r="G449" s="61"/>
      <c r="H449" s="62" t="s">
        <v>2390</v>
      </c>
      <c r="I449" s="63" t="s">
        <v>2391</v>
      </c>
      <c r="J449" s="64">
        <v>13.372763000000001</v>
      </c>
      <c r="K449" s="64">
        <v>5.7556999999999997E-2</v>
      </c>
      <c r="L449" s="64">
        <f t="shared" si="7"/>
        <v>-13.315206000000002</v>
      </c>
    </row>
    <row r="450" spans="1:12" ht="15" x14ac:dyDescent="0.2">
      <c r="A450" s="8"/>
      <c r="B450" s="28"/>
      <c r="C450" s="28"/>
      <c r="D450" s="13"/>
      <c r="E450" s="13"/>
      <c r="F450" s="13"/>
      <c r="G450" s="61"/>
      <c r="H450" s="62" t="s">
        <v>2392</v>
      </c>
      <c r="I450" s="63" t="s">
        <v>2393</v>
      </c>
      <c r="J450" s="64">
        <v>0.95595600000000003</v>
      </c>
      <c r="K450" s="64">
        <v>5.7556999999999997E-2</v>
      </c>
      <c r="L450" s="64">
        <f t="shared" si="7"/>
        <v>-0.89839900000000006</v>
      </c>
    </row>
    <row r="451" spans="1:12" ht="15" x14ac:dyDescent="0.2">
      <c r="A451" s="8"/>
      <c r="B451" s="28"/>
      <c r="C451" s="28"/>
      <c r="D451" s="13"/>
      <c r="E451" s="13"/>
      <c r="F451" s="13"/>
      <c r="G451" s="61"/>
      <c r="H451" s="62" t="s">
        <v>2394</v>
      </c>
      <c r="I451" s="63" t="s">
        <v>2111</v>
      </c>
      <c r="J451" s="64">
        <v>0.78636899999999998</v>
      </c>
      <c r="K451" s="64">
        <v>4.6829000000000003E-2</v>
      </c>
      <c r="L451" s="64">
        <f t="shared" si="7"/>
        <v>-0.73953999999999998</v>
      </c>
    </row>
    <row r="452" spans="1:12" ht="15" x14ac:dyDescent="0.2">
      <c r="A452" s="8"/>
      <c r="B452" s="28"/>
      <c r="C452" s="28"/>
      <c r="D452" s="13"/>
      <c r="E452" s="13"/>
      <c r="F452" s="13"/>
      <c r="G452" s="61"/>
      <c r="H452" s="62" t="s">
        <v>2395</v>
      </c>
      <c r="I452" s="63" t="s">
        <v>1361</v>
      </c>
      <c r="J452" s="64">
        <v>30.725680000000001</v>
      </c>
      <c r="K452" s="64">
        <v>34.379118789999993</v>
      </c>
      <c r="L452" s="64">
        <f t="shared" si="7"/>
        <v>3.6534387899999921</v>
      </c>
    </row>
    <row r="453" spans="1:12" ht="15" x14ac:dyDescent="0.2">
      <c r="A453" s="8"/>
      <c r="B453" s="28"/>
      <c r="C453" s="28"/>
      <c r="D453" s="13"/>
      <c r="E453" s="13"/>
      <c r="F453" s="13"/>
      <c r="G453" s="61"/>
      <c r="H453" s="62" t="s">
        <v>2396</v>
      </c>
      <c r="I453" s="63" t="s">
        <v>1261</v>
      </c>
      <c r="J453" s="64">
        <v>95.022801999999999</v>
      </c>
      <c r="K453" s="64">
        <v>90.774563260000008</v>
      </c>
      <c r="L453" s="64">
        <f t="shared" si="7"/>
        <v>-4.2482387399999908</v>
      </c>
    </row>
    <row r="454" spans="1:12" ht="30" x14ac:dyDescent="0.2">
      <c r="A454" s="8"/>
      <c r="B454" s="28"/>
      <c r="C454" s="28"/>
      <c r="D454" s="13"/>
      <c r="E454" s="13"/>
      <c r="F454" s="13"/>
      <c r="G454" s="61"/>
      <c r="H454" s="62" t="s">
        <v>2397</v>
      </c>
      <c r="I454" s="63" t="s">
        <v>1362</v>
      </c>
      <c r="J454" s="64">
        <v>92.094763</v>
      </c>
      <c r="K454" s="64">
        <v>95.00160771000003</v>
      </c>
      <c r="L454" s="64">
        <f t="shared" si="7"/>
        <v>2.9068447100000299</v>
      </c>
    </row>
    <row r="455" spans="1:12" ht="30" x14ac:dyDescent="0.2">
      <c r="A455" s="8"/>
      <c r="B455" s="28"/>
      <c r="C455" s="28"/>
      <c r="D455" s="13"/>
      <c r="E455" s="13"/>
      <c r="F455" s="13"/>
      <c r="G455" s="61"/>
      <c r="H455" s="62" t="s">
        <v>2398</v>
      </c>
      <c r="I455" s="63" t="s">
        <v>1363</v>
      </c>
      <c r="J455" s="64">
        <v>54.979604999999999</v>
      </c>
      <c r="K455" s="64">
        <v>138.38115099999999</v>
      </c>
      <c r="L455" s="64">
        <f t="shared" si="7"/>
        <v>83.401545999999996</v>
      </c>
    </row>
    <row r="456" spans="1:12" ht="15" x14ac:dyDescent="0.2">
      <c r="A456" s="8"/>
      <c r="B456" s="28"/>
      <c r="C456" s="28"/>
      <c r="D456" s="13"/>
      <c r="E456" s="13"/>
      <c r="F456" s="13"/>
      <c r="G456" s="61"/>
      <c r="H456" s="62" t="s">
        <v>2399</v>
      </c>
      <c r="I456" s="63" t="s">
        <v>1364</v>
      </c>
      <c r="J456" s="64">
        <v>3.1308340000000001</v>
      </c>
      <c r="K456" s="64">
        <v>4.480061759999999</v>
      </c>
      <c r="L456" s="64">
        <f t="shared" ref="L456:L519" si="8">+K456-J456</f>
        <v>1.3492277599999989</v>
      </c>
    </row>
    <row r="457" spans="1:12" ht="15" x14ac:dyDescent="0.2">
      <c r="A457" s="8"/>
      <c r="B457" s="28"/>
      <c r="C457" s="28"/>
      <c r="D457" s="13"/>
      <c r="E457" s="13"/>
      <c r="F457" s="13"/>
      <c r="G457" s="61"/>
      <c r="H457" s="62" t="s">
        <v>2400</v>
      </c>
      <c r="I457" s="63" t="s">
        <v>1365</v>
      </c>
      <c r="J457" s="64">
        <v>41.950817000000001</v>
      </c>
      <c r="K457" s="64">
        <v>39.094061019999998</v>
      </c>
      <c r="L457" s="64">
        <f t="shared" si="8"/>
        <v>-2.8567559800000026</v>
      </c>
    </row>
    <row r="458" spans="1:12" ht="15" x14ac:dyDescent="0.2">
      <c r="A458" s="8"/>
      <c r="B458" s="28"/>
      <c r="C458" s="28"/>
      <c r="D458" s="13"/>
      <c r="E458" s="13"/>
      <c r="F458" s="13"/>
      <c r="G458" s="61"/>
      <c r="H458" s="62" t="s">
        <v>2401</v>
      </c>
      <c r="I458" s="63" t="s">
        <v>1366</v>
      </c>
      <c r="J458" s="64">
        <v>50.089154000000001</v>
      </c>
      <c r="K458" s="64">
        <v>108.40609993</v>
      </c>
      <c r="L458" s="64">
        <f t="shared" si="8"/>
        <v>58.316945929999996</v>
      </c>
    </row>
    <row r="459" spans="1:12" ht="15" x14ac:dyDescent="0.2">
      <c r="A459" s="8"/>
      <c r="B459" s="28"/>
      <c r="C459" s="28"/>
      <c r="D459" s="13"/>
      <c r="E459" s="13"/>
      <c r="F459" s="13"/>
      <c r="G459" s="61" t="s">
        <v>41</v>
      </c>
      <c r="H459" s="62"/>
      <c r="I459" s="63"/>
      <c r="J459" s="64">
        <v>7026.09602</v>
      </c>
      <c r="K459" s="64">
        <v>7652.0186706200011</v>
      </c>
      <c r="L459" s="64">
        <f t="shared" si="8"/>
        <v>625.92265062000115</v>
      </c>
    </row>
    <row r="460" spans="1:12" ht="15" x14ac:dyDescent="0.2">
      <c r="A460" s="8"/>
      <c r="B460" s="28"/>
      <c r="C460" s="28"/>
      <c r="D460" s="13"/>
      <c r="E460" s="13"/>
      <c r="F460" s="13"/>
      <c r="G460" s="61"/>
      <c r="H460" s="62" t="s">
        <v>42</v>
      </c>
      <c r="I460" s="63" t="s">
        <v>84</v>
      </c>
      <c r="J460" s="64">
        <v>51.42351</v>
      </c>
      <c r="K460" s="64">
        <v>59.021895790000002</v>
      </c>
      <c r="L460" s="64">
        <f t="shared" si="8"/>
        <v>7.5983857900000018</v>
      </c>
    </row>
    <row r="461" spans="1:12" ht="15" x14ac:dyDescent="0.2">
      <c r="A461" s="8"/>
      <c r="B461" s="28"/>
      <c r="C461" s="28"/>
      <c r="D461" s="13"/>
      <c r="E461" s="13"/>
      <c r="F461" s="13"/>
      <c r="G461" s="61"/>
      <c r="H461" s="62" t="s">
        <v>76</v>
      </c>
      <c r="I461" s="63" t="s">
        <v>85</v>
      </c>
      <c r="J461" s="64">
        <v>652.473071</v>
      </c>
      <c r="K461" s="64">
        <v>846.20214318000012</v>
      </c>
      <c r="L461" s="64">
        <f t="shared" si="8"/>
        <v>193.72907218000012</v>
      </c>
    </row>
    <row r="462" spans="1:12" ht="15" x14ac:dyDescent="0.2">
      <c r="A462" s="8"/>
      <c r="B462" s="28"/>
      <c r="C462" s="28"/>
      <c r="D462" s="13"/>
      <c r="E462" s="13"/>
      <c r="F462" s="13"/>
      <c r="G462" s="61"/>
      <c r="H462" s="62" t="s">
        <v>78</v>
      </c>
      <c r="I462" s="63" t="s">
        <v>86</v>
      </c>
      <c r="J462" s="64">
        <v>120.491793</v>
      </c>
      <c r="K462" s="64">
        <v>203.52920242999991</v>
      </c>
      <c r="L462" s="64">
        <f t="shared" si="8"/>
        <v>83.037409429999911</v>
      </c>
    </row>
    <row r="463" spans="1:12" ht="15" x14ac:dyDescent="0.2">
      <c r="A463" s="8"/>
      <c r="B463" s="28"/>
      <c r="C463" s="28"/>
      <c r="D463" s="13"/>
      <c r="E463" s="13"/>
      <c r="F463" s="13"/>
      <c r="G463" s="61"/>
      <c r="H463" s="62" t="s">
        <v>44</v>
      </c>
      <c r="I463" s="63" t="s">
        <v>87</v>
      </c>
      <c r="J463" s="64">
        <v>92.778075000000001</v>
      </c>
      <c r="K463" s="64">
        <v>119.15433159</v>
      </c>
      <c r="L463" s="64">
        <f t="shared" si="8"/>
        <v>26.376256589999997</v>
      </c>
    </row>
    <row r="464" spans="1:12" ht="15" x14ac:dyDescent="0.2">
      <c r="A464" s="8"/>
      <c r="B464" s="28"/>
      <c r="C464" s="28"/>
      <c r="D464" s="13"/>
      <c r="E464" s="13"/>
      <c r="F464" s="13"/>
      <c r="G464" s="61"/>
      <c r="H464" s="62" t="s">
        <v>88</v>
      </c>
      <c r="I464" s="63" t="s">
        <v>89</v>
      </c>
      <c r="J464" s="64">
        <v>6108.9295709999997</v>
      </c>
      <c r="K464" s="64">
        <v>6424.1110976300015</v>
      </c>
      <c r="L464" s="64">
        <f t="shared" si="8"/>
        <v>315.18152663000183</v>
      </c>
    </row>
    <row r="465" spans="1:12" ht="15" x14ac:dyDescent="0.2">
      <c r="A465" s="8"/>
      <c r="B465" s="28"/>
      <c r="C465" s="28"/>
      <c r="D465" s="13"/>
      <c r="E465" s="13"/>
      <c r="F465" s="13"/>
      <c r="G465" s="61" t="s">
        <v>70</v>
      </c>
      <c r="H465" s="62"/>
      <c r="I465" s="63"/>
      <c r="J465" s="64">
        <v>3260.2614979999998</v>
      </c>
      <c r="K465" s="64">
        <v>3177.1889552799998</v>
      </c>
      <c r="L465" s="64">
        <f t="shared" si="8"/>
        <v>-83.072542720000001</v>
      </c>
    </row>
    <row r="466" spans="1:12" ht="30" x14ac:dyDescent="0.2">
      <c r="A466" s="8"/>
      <c r="B466" s="28"/>
      <c r="C466" s="28"/>
      <c r="D466" s="13"/>
      <c r="E466" s="13"/>
      <c r="F466" s="13"/>
      <c r="G466" s="61"/>
      <c r="H466" s="62" t="s">
        <v>90</v>
      </c>
      <c r="I466" s="63" t="s">
        <v>91</v>
      </c>
      <c r="J466" s="64">
        <v>281.45471600000002</v>
      </c>
      <c r="K466" s="64">
        <v>268.41179756000002</v>
      </c>
      <c r="L466" s="64">
        <f t="shared" si="8"/>
        <v>-13.042918439999994</v>
      </c>
    </row>
    <row r="467" spans="1:12" ht="15" x14ac:dyDescent="0.2">
      <c r="A467" s="8"/>
      <c r="B467" s="28"/>
      <c r="C467" s="28"/>
      <c r="D467" s="13"/>
      <c r="E467" s="13"/>
      <c r="F467" s="13"/>
      <c r="G467" s="61"/>
      <c r="H467" s="62" t="s">
        <v>92</v>
      </c>
      <c r="I467" s="63" t="s">
        <v>93</v>
      </c>
      <c r="J467" s="64">
        <v>293.70000199999998</v>
      </c>
      <c r="K467" s="64">
        <v>293.70000199999998</v>
      </c>
      <c r="L467" s="64">
        <f t="shared" si="8"/>
        <v>0</v>
      </c>
    </row>
    <row r="468" spans="1:12" ht="30" x14ac:dyDescent="0.2">
      <c r="A468" s="8"/>
      <c r="B468" s="28"/>
      <c r="C468" s="28"/>
      <c r="D468" s="13"/>
      <c r="E468" s="13"/>
      <c r="F468" s="13"/>
      <c r="G468" s="61"/>
      <c r="H468" s="62" t="s">
        <v>94</v>
      </c>
      <c r="I468" s="63" t="s">
        <v>95</v>
      </c>
      <c r="J468" s="64">
        <v>1712.5</v>
      </c>
      <c r="K468" s="64">
        <v>1712.5</v>
      </c>
      <c r="L468" s="64">
        <f t="shared" si="8"/>
        <v>0</v>
      </c>
    </row>
    <row r="469" spans="1:12" ht="15" x14ac:dyDescent="0.2">
      <c r="A469" s="8"/>
      <c r="B469" s="28"/>
      <c r="C469" s="28"/>
      <c r="D469" s="13"/>
      <c r="E469" s="13"/>
      <c r="F469" s="13"/>
      <c r="G469" s="61"/>
      <c r="H469" s="62" t="s">
        <v>96</v>
      </c>
      <c r="I469" s="63" t="s">
        <v>2114</v>
      </c>
      <c r="J469" s="64">
        <v>238.31697600000001</v>
      </c>
      <c r="K469" s="64">
        <v>129.70477033</v>
      </c>
      <c r="L469" s="64">
        <f t="shared" si="8"/>
        <v>-108.61220567000001</v>
      </c>
    </row>
    <row r="470" spans="1:12" ht="15" x14ac:dyDescent="0.2">
      <c r="A470" s="8"/>
      <c r="B470" s="28"/>
      <c r="C470" s="28"/>
      <c r="D470" s="13"/>
      <c r="E470" s="13"/>
      <c r="F470" s="13"/>
      <c r="G470" s="61"/>
      <c r="H470" s="62" t="s">
        <v>97</v>
      </c>
      <c r="I470" s="63" t="s">
        <v>2402</v>
      </c>
      <c r="J470" s="64">
        <v>734.289804</v>
      </c>
      <c r="K470" s="64">
        <v>772.87238538999986</v>
      </c>
      <c r="L470" s="64">
        <f t="shared" si="8"/>
        <v>38.582581389999859</v>
      </c>
    </row>
    <row r="471" spans="1:12" ht="15" x14ac:dyDescent="0.2">
      <c r="A471" s="8"/>
      <c r="B471" s="28"/>
      <c r="C471" s="28"/>
      <c r="D471" s="13"/>
      <c r="E471" s="29">
        <v>7</v>
      </c>
      <c r="F471" s="30" t="s">
        <v>98</v>
      </c>
      <c r="G471" s="31"/>
      <c r="H471" s="32"/>
      <c r="I471" s="33"/>
      <c r="J471" s="34">
        <v>43954.082961</v>
      </c>
      <c r="K471" s="34">
        <v>43676.20752561</v>
      </c>
      <c r="L471" s="34">
        <f t="shared" si="8"/>
        <v>-277.87543539000035</v>
      </c>
    </row>
    <row r="472" spans="1:12" ht="15" x14ac:dyDescent="0.2">
      <c r="A472" s="8"/>
      <c r="B472" s="28"/>
      <c r="C472" s="28"/>
      <c r="D472" s="13"/>
      <c r="E472" s="13"/>
      <c r="F472" s="13"/>
      <c r="G472" s="61" t="s">
        <v>2</v>
      </c>
      <c r="H472" s="62"/>
      <c r="I472" s="63"/>
      <c r="J472" s="64">
        <v>43954.082961</v>
      </c>
      <c r="K472" s="64">
        <v>43676.20752561</v>
      </c>
      <c r="L472" s="64">
        <f t="shared" si="8"/>
        <v>-277.87543539000035</v>
      </c>
    </row>
    <row r="473" spans="1:12" ht="15" x14ac:dyDescent="0.2">
      <c r="A473" s="8"/>
      <c r="B473" s="28"/>
      <c r="C473" s="28"/>
      <c r="D473" s="13"/>
      <c r="E473" s="13"/>
      <c r="F473" s="13"/>
      <c r="G473" s="61"/>
      <c r="H473" s="62" t="s">
        <v>2161</v>
      </c>
      <c r="I473" s="63" t="s">
        <v>1219</v>
      </c>
      <c r="J473" s="64">
        <v>2749.6586200000002</v>
      </c>
      <c r="K473" s="64">
        <v>2895.3602473799997</v>
      </c>
      <c r="L473" s="64">
        <f t="shared" si="8"/>
        <v>145.70162737999954</v>
      </c>
    </row>
    <row r="474" spans="1:12" ht="15" x14ac:dyDescent="0.2">
      <c r="A474" s="8"/>
      <c r="B474" s="28"/>
      <c r="C474" s="28"/>
      <c r="D474" s="13"/>
      <c r="E474" s="13"/>
      <c r="F474" s="13"/>
      <c r="G474" s="61"/>
      <c r="H474" s="62" t="s">
        <v>2172</v>
      </c>
      <c r="I474" s="63" t="s">
        <v>1367</v>
      </c>
      <c r="J474" s="64">
        <v>3250.413841</v>
      </c>
      <c r="K474" s="64">
        <v>5360.9395150999999</v>
      </c>
      <c r="L474" s="64">
        <f t="shared" si="8"/>
        <v>2110.5256740999998</v>
      </c>
    </row>
    <row r="475" spans="1:12" ht="15" x14ac:dyDescent="0.2">
      <c r="A475" s="8"/>
      <c r="B475" s="28"/>
      <c r="C475" s="28"/>
      <c r="D475" s="13"/>
      <c r="E475" s="13"/>
      <c r="F475" s="13"/>
      <c r="G475" s="61"/>
      <c r="H475" s="62" t="s">
        <v>2173</v>
      </c>
      <c r="I475" s="63" t="s">
        <v>1368</v>
      </c>
      <c r="J475" s="64">
        <v>811.73296100000005</v>
      </c>
      <c r="K475" s="64">
        <v>373.64797969999995</v>
      </c>
      <c r="L475" s="64">
        <f t="shared" si="8"/>
        <v>-438.08498130000009</v>
      </c>
    </row>
    <row r="476" spans="1:12" ht="15" x14ac:dyDescent="0.2">
      <c r="A476" s="8"/>
      <c r="B476" s="28"/>
      <c r="C476" s="28"/>
      <c r="D476" s="13"/>
      <c r="E476" s="13"/>
      <c r="F476" s="13"/>
      <c r="G476" s="61"/>
      <c r="H476" s="62" t="s">
        <v>2174</v>
      </c>
      <c r="I476" s="63" t="s">
        <v>1369</v>
      </c>
      <c r="J476" s="64">
        <v>561.74811499999998</v>
      </c>
      <c r="K476" s="64">
        <v>340.8219813500001</v>
      </c>
      <c r="L476" s="64">
        <f t="shared" si="8"/>
        <v>-220.92613364999988</v>
      </c>
    </row>
    <row r="477" spans="1:12" ht="15" x14ac:dyDescent="0.2">
      <c r="A477" s="8"/>
      <c r="B477" s="28"/>
      <c r="C477" s="28"/>
      <c r="D477" s="13"/>
      <c r="E477" s="13"/>
      <c r="F477" s="13"/>
      <c r="G477" s="61"/>
      <c r="H477" s="62" t="s">
        <v>2175</v>
      </c>
      <c r="I477" s="63" t="s">
        <v>1370</v>
      </c>
      <c r="J477" s="64">
        <v>293.856267</v>
      </c>
      <c r="K477" s="64">
        <v>31.46696764</v>
      </c>
      <c r="L477" s="64">
        <f t="shared" si="8"/>
        <v>-262.38929936</v>
      </c>
    </row>
    <row r="478" spans="1:12" ht="30" x14ac:dyDescent="0.2">
      <c r="A478" s="8"/>
      <c r="B478" s="28"/>
      <c r="C478" s="28"/>
      <c r="D478" s="13"/>
      <c r="E478" s="13"/>
      <c r="F478" s="13"/>
      <c r="G478" s="61"/>
      <c r="H478" s="62" t="s">
        <v>2176</v>
      </c>
      <c r="I478" s="63" t="s">
        <v>1371</v>
      </c>
      <c r="J478" s="64">
        <v>1101.7414610000001</v>
      </c>
      <c r="K478" s="64">
        <v>899.07132944000034</v>
      </c>
      <c r="L478" s="64">
        <f t="shared" si="8"/>
        <v>-202.67013155999973</v>
      </c>
    </row>
    <row r="479" spans="1:12" ht="15" x14ac:dyDescent="0.2">
      <c r="A479" s="8"/>
      <c r="B479" s="28"/>
      <c r="C479" s="28"/>
      <c r="D479" s="13"/>
      <c r="E479" s="13"/>
      <c r="F479" s="13"/>
      <c r="G479" s="61"/>
      <c r="H479" s="62" t="s">
        <v>2177</v>
      </c>
      <c r="I479" s="63" t="s">
        <v>1372</v>
      </c>
      <c r="J479" s="64">
        <v>2868.0197539999999</v>
      </c>
      <c r="K479" s="64">
        <v>3090.38307059</v>
      </c>
      <c r="L479" s="64">
        <f t="shared" si="8"/>
        <v>222.36331659000007</v>
      </c>
    </row>
    <row r="480" spans="1:12" ht="15" x14ac:dyDescent="0.2">
      <c r="A480" s="8"/>
      <c r="B480" s="28"/>
      <c r="C480" s="28"/>
      <c r="D480" s="13"/>
      <c r="E480" s="13"/>
      <c r="F480" s="13"/>
      <c r="G480" s="61"/>
      <c r="H480" s="62" t="s">
        <v>2184</v>
      </c>
      <c r="I480" s="63" t="s">
        <v>1373</v>
      </c>
      <c r="J480" s="64">
        <v>7280.8674970000002</v>
      </c>
      <c r="K480" s="64">
        <v>7548.0621319800002</v>
      </c>
      <c r="L480" s="64">
        <f t="shared" si="8"/>
        <v>267.19463498000005</v>
      </c>
    </row>
    <row r="481" spans="1:12" ht="15" x14ac:dyDescent="0.2">
      <c r="A481" s="8"/>
      <c r="B481" s="28"/>
      <c r="C481" s="28"/>
      <c r="D481" s="13"/>
      <c r="E481" s="13"/>
      <c r="F481" s="13"/>
      <c r="G481" s="61"/>
      <c r="H481" s="62" t="s">
        <v>2179</v>
      </c>
      <c r="I481" s="63" t="s">
        <v>1374</v>
      </c>
      <c r="J481" s="64">
        <v>4685.6863810000004</v>
      </c>
      <c r="K481" s="64">
        <v>4818.3354818999978</v>
      </c>
      <c r="L481" s="64">
        <f t="shared" si="8"/>
        <v>132.64910089999739</v>
      </c>
    </row>
    <row r="482" spans="1:12" ht="15" x14ac:dyDescent="0.2">
      <c r="A482" s="8"/>
      <c r="B482" s="28"/>
      <c r="C482" s="28"/>
      <c r="D482" s="13"/>
      <c r="E482" s="13"/>
      <c r="F482" s="13"/>
      <c r="G482" s="61"/>
      <c r="H482" s="62" t="s">
        <v>2206</v>
      </c>
      <c r="I482" s="63" t="s">
        <v>1375</v>
      </c>
      <c r="J482" s="64">
        <v>627.01481100000001</v>
      </c>
      <c r="K482" s="64">
        <v>927.62737398000002</v>
      </c>
      <c r="L482" s="64">
        <f t="shared" si="8"/>
        <v>300.61256298000001</v>
      </c>
    </row>
    <row r="483" spans="1:12" ht="15" x14ac:dyDescent="0.2">
      <c r="A483" s="8"/>
      <c r="B483" s="28"/>
      <c r="C483" s="28"/>
      <c r="D483" s="13"/>
      <c r="E483" s="13"/>
      <c r="F483" s="13"/>
      <c r="G483" s="61"/>
      <c r="H483" s="62" t="s">
        <v>2180</v>
      </c>
      <c r="I483" s="63" t="s">
        <v>1376</v>
      </c>
      <c r="J483" s="64">
        <v>353.597644</v>
      </c>
      <c r="K483" s="64">
        <v>669.82486015999984</v>
      </c>
      <c r="L483" s="64">
        <f t="shared" si="8"/>
        <v>316.22721615999984</v>
      </c>
    </row>
    <row r="484" spans="1:12" ht="15" x14ac:dyDescent="0.2">
      <c r="A484" s="8"/>
      <c r="B484" s="28"/>
      <c r="C484" s="28"/>
      <c r="D484" s="13"/>
      <c r="E484" s="13"/>
      <c r="F484" s="13"/>
      <c r="G484" s="61"/>
      <c r="H484" s="62" t="s">
        <v>2181</v>
      </c>
      <c r="I484" s="63" t="s">
        <v>1377</v>
      </c>
      <c r="J484" s="64">
        <v>430.27166099999999</v>
      </c>
      <c r="K484" s="64">
        <v>767.78423344999987</v>
      </c>
      <c r="L484" s="64">
        <f t="shared" si="8"/>
        <v>337.51257244999988</v>
      </c>
    </row>
    <row r="485" spans="1:12" ht="15" x14ac:dyDescent="0.2">
      <c r="A485" s="8"/>
      <c r="B485" s="28"/>
      <c r="C485" s="28"/>
      <c r="D485" s="13"/>
      <c r="E485" s="13"/>
      <c r="F485" s="13"/>
      <c r="G485" s="61"/>
      <c r="H485" s="62" t="s">
        <v>2182</v>
      </c>
      <c r="I485" s="63" t="s">
        <v>1378</v>
      </c>
      <c r="J485" s="64">
        <v>720.81253300000003</v>
      </c>
      <c r="K485" s="64">
        <v>1009.2553344699998</v>
      </c>
      <c r="L485" s="64">
        <f t="shared" si="8"/>
        <v>288.44280146999972</v>
      </c>
    </row>
    <row r="486" spans="1:12" ht="15" x14ac:dyDescent="0.2">
      <c r="A486" s="8"/>
      <c r="B486" s="28"/>
      <c r="C486" s="28"/>
      <c r="D486" s="13"/>
      <c r="E486" s="13"/>
      <c r="F486" s="13"/>
      <c r="G486" s="61"/>
      <c r="H486" s="62" t="s">
        <v>2186</v>
      </c>
      <c r="I486" s="63" t="s">
        <v>1379</v>
      </c>
      <c r="J486" s="64">
        <v>1021.0232549999999</v>
      </c>
      <c r="K486" s="64">
        <v>1449.1905817000004</v>
      </c>
      <c r="L486" s="64">
        <f t="shared" si="8"/>
        <v>428.16732670000044</v>
      </c>
    </row>
    <row r="487" spans="1:12" ht="15" x14ac:dyDescent="0.2">
      <c r="A487" s="8"/>
      <c r="B487" s="28"/>
      <c r="C487" s="28"/>
      <c r="D487" s="13"/>
      <c r="E487" s="13"/>
      <c r="F487" s="13"/>
      <c r="G487" s="61"/>
      <c r="H487" s="62" t="s">
        <v>2403</v>
      </c>
      <c r="I487" s="63" t="s">
        <v>1380</v>
      </c>
      <c r="J487" s="64">
        <v>951.40188999999998</v>
      </c>
      <c r="K487" s="64">
        <v>1353.29712531</v>
      </c>
      <c r="L487" s="64">
        <f t="shared" si="8"/>
        <v>401.89523530999998</v>
      </c>
    </row>
    <row r="488" spans="1:12" ht="15" x14ac:dyDescent="0.2">
      <c r="A488" s="8"/>
      <c r="B488" s="28"/>
      <c r="C488" s="28"/>
      <c r="D488" s="13"/>
      <c r="E488" s="13"/>
      <c r="F488" s="13"/>
      <c r="G488" s="61"/>
      <c r="H488" s="62" t="s">
        <v>2327</v>
      </c>
      <c r="I488" s="63" t="s">
        <v>1381</v>
      </c>
      <c r="J488" s="64">
        <v>704.55813899999998</v>
      </c>
      <c r="K488" s="64">
        <v>616.39275091999968</v>
      </c>
      <c r="L488" s="64">
        <f t="shared" si="8"/>
        <v>-88.165388080000298</v>
      </c>
    </row>
    <row r="489" spans="1:12" ht="15" x14ac:dyDescent="0.2">
      <c r="A489" s="8"/>
      <c r="B489" s="28"/>
      <c r="C489" s="28"/>
      <c r="D489" s="13"/>
      <c r="E489" s="13"/>
      <c r="F489" s="13"/>
      <c r="G489" s="61"/>
      <c r="H489" s="62" t="s">
        <v>2328</v>
      </c>
      <c r="I489" s="63" t="s">
        <v>1382</v>
      </c>
      <c r="J489" s="64">
        <v>325.13875200000001</v>
      </c>
      <c r="K489" s="64">
        <v>610.82963861999997</v>
      </c>
      <c r="L489" s="64">
        <f t="shared" si="8"/>
        <v>285.69088661999996</v>
      </c>
    </row>
    <row r="490" spans="1:12" ht="15" x14ac:dyDescent="0.2">
      <c r="A490" s="8"/>
      <c r="B490" s="28"/>
      <c r="C490" s="28"/>
      <c r="D490" s="13"/>
      <c r="E490" s="13"/>
      <c r="F490" s="13"/>
      <c r="G490" s="61"/>
      <c r="H490" s="62" t="s">
        <v>2207</v>
      </c>
      <c r="I490" s="63" t="s">
        <v>1383</v>
      </c>
      <c r="J490" s="64">
        <v>226.67289</v>
      </c>
      <c r="K490" s="64">
        <v>489.5850715700002</v>
      </c>
      <c r="L490" s="64">
        <f t="shared" si="8"/>
        <v>262.9121815700002</v>
      </c>
    </row>
    <row r="491" spans="1:12" ht="15" x14ac:dyDescent="0.2">
      <c r="A491" s="8"/>
      <c r="B491" s="28"/>
      <c r="C491" s="28"/>
      <c r="D491" s="13"/>
      <c r="E491" s="13"/>
      <c r="F491" s="13"/>
      <c r="G491" s="61"/>
      <c r="H491" s="62" t="s">
        <v>2208</v>
      </c>
      <c r="I491" s="63" t="s">
        <v>1384</v>
      </c>
      <c r="J491" s="64">
        <v>375.23075699999998</v>
      </c>
      <c r="K491" s="64">
        <v>804.51754810999989</v>
      </c>
      <c r="L491" s="64">
        <f t="shared" si="8"/>
        <v>429.28679110999991</v>
      </c>
    </row>
    <row r="492" spans="1:12" ht="15" x14ac:dyDescent="0.2">
      <c r="A492" s="8"/>
      <c r="B492" s="28"/>
      <c r="C492" s="28"/>
      <c r="D492" s="13"/>
      <c r="E492" s="13"/>
      <c r="F492" s="13"/>
      <c r="G492" s="61"/>
      <c r="H492" s="62" t="s">
        <v>2209</v>
      </c>
      <c r="I492" s="63" t="s">
        <v>1385</v>
      </c>
      <c r="J492" s="64">
        <v>841.00047800000004</v>
      </c>
      <c r="K492" s="64">
        <v>788.77146592999998</v>
      </c>
      <c r="L492" s="64">
        <f t="shared" si="8"/>
        <v>-52.229012070000067</v>
      </c>
    </row>
    <row r="493" spans="1:12" ht="15" x14ac:dyDescent="0.2">
      <c r="A493" s="8"/>
      <c r="B493" s="28"/>
      <c r="C493" s="28"/>
      <c r="D493" s="13"/>
      <c r="E493" s="13"/>
      <c r="F493" s="13"/>
      <c r="G493" s="61"/>
      <c r="H493" s="62" t="s">
        <v>2210</v>
      </c>
      <c r="I493" s="63" t="s">
        <v>1386</v>
      </c>
      <c r="J493" s="64">
        <v>3903.8221870000002</v>
      </c>
      <c r="K493" s="64">
        <v>3740.6362444900001</v>
      </c>
      <c r="L493" s="64">
        <f t="shared" si="8"/>
        <v>-163.18594251000013</v>
      </c>
    </row>
    <row r="494" spans="1:12" ht="15" x14ac:dyDescent="0.2">
      <c r="A494" s="8"/>
      <c r="B494" s="28"/>
      <c r="C494" s="28"/>
      <c r="D494" s="13"/>
      <c r="E494" s="13"/>
      <c r="F494" s="13"/>
      <c r="G494" s="61"/>
      <c r="H494" s="62" t="s">
        <v>2329</v>
      </c>
      <c r="I494" s="63" t="s">
        <v>1387</v>
      </c>
      <c r="J494" s="64">
        <v>60.730652999999997</v>
      </c>
      <c r="K494" s="64">
        <v>32.201091650000002</v>
      </c>
      <c r="L494" s="64">
        <f t="shared" si="8"/>
        <v>-28.529561349999994</v>
      </c>
    </row>
    <row r="495" spans="1:12" ht="15" x14ac:dyDescent="0.2">
      <c r="A495" s="8"/>
      <c r="B495" s="28"/>
      <c r="C495" s="28"/>
      <c r="D495" s="13"/>
      <c r="E495" s="13"/>
      <c r="F495" s="13"/>
      <c r="G495" s="61"/>
      <c r="H495" s="62" t="s">
        <v>2330</v>
      </c>
      <c r="I495" s="63" t="s">
        <v>1388</v>
      </c>
      <c r="J495" s="64">
        <v>81.720630999999997</v>
      </c>
      <c r="K495" s="64">
        <v>93.72322917999999</v>
      </c>
      <c r="L495" s="64">
        <f t="shared" si="8"/>
        <v>12.002598179999993</v>
      </c>
    </row>
    <row r="496" spans="1:12" ht="15" x14ac:dyDescent="0.2">
      <c r="A496" s="8"/>
      <c r="B496" s="28"/>
      <c r="C496" s="28"/>
      <c r="D496" s="13"/>
      <c r="E496" s="13"/>
      <c r="F496" s="13"/>
      <c r="G496" s="61"/>
      <c r="H496" s="62" t="s">
        <v>2332</v>
      </c>
      <c r="I496" s="63" t="s">
        <v>1279</v>
      </c>
      <c r="J496" s="64">
        <v>61.961205</v>
      </c>
      <c r="K496" s="64">
        <v>79.880291700000001</v>
      </c>
      <c r="L496" s="64">
        <f t="shared" si="8"/>
        <v>17.919086700000001</v>
      </c>
    </row>
    <row r="497" spans="1:12" ht="15" x14ac:dyDescent="0.2">
      <c r="A497" s="8"/>
      <c r="B497" s="28"/>
      <c r="C497" s="28"/>
      <c r="D497" s="13"/>
      <c r="E497" s="13"/>
      <c r="F497" s="13"/>
      <c r="G497" s="61"/>
      <c r="H497" s="62" t="s">
        <v>2333</v>
      </c>
      <c r="I497" s="63" t="s">
        <v>1389</v>
      </c>
      <c r="J497" s="64">
        <v>34.620756999999998</v>
      </c>
      <c r="K497" s="64">
        <v>18.732588880000002</v>
      </c>
      <c r="L497" s="64">
        <f t="shared" si="8"/>
        <v>-15.888168119999996</v>
      </c>
    </row>
    <row r="498" spans="1:12" ht="15" x14ac:dyDescent="0.2">
      <c r="A498" s="8"/>
      <c r="B498" s="28"/>
      <c r="C498" s="28"/>
      <c r="D498" s="13"/>
      <c r="E498" s="13"/>
      <c r="F498" s="13"/>
      <c r="G498" s="61"/>
      <c r="H498" s="62" t="s">
        <v>2213</v>
      </c>
      <c r="I498" s="63" t="s">
        <v>1390</v>
      </c>
      <c r="J498" s="64">
        <v>288.79918099999998</v>
      </c>
      <c r="K498" s="64">
        <v>267.30503026000002</v>
      </c>
      <c r="L498" s="64">
        <f t="shared" si="8"/>
        <v>-21.494150739999952</v>
      </c>
    </row>
    <row r="499" spans="1:12" ht="15" x14ac:dyDescent="0.2">
      <c r="A499" s="8"/>
      <c r="B499" s="28"/>
      <c r="C499" s="28"/>
      <c r="D499" s="13"/>
      <c r="E499" s="13"/>
      <c r="F499" s="13"/>
      <c r="G499" s="61"/>
      <c r="H499" s="62" t="s">
        <v>2214</v>
      </c>
      <c r="I499" s="63" t="s">
        <v>1391</v>
      </c>
      <c r="J499" s="64">
        <v>91.787138999999996</v>
      </c>
      <c r="K499" s="64">
        <v>71.291706210000015</v>
      </c>
      <c r="L499" s="64">
        <f t="shared" si="8"/>
        <v>-20.495432789999981</v>
      </c>
    </row>
    <row r="500" spans="1:12" ht="15" x14ac:dyDescent="0.2">
      <c r="A500" s="8"/>
      <c r="B500" s="28"/>
      <c r="C500" s="28"/>
      <c r="D500" s="13"/>
      <c r="E500" s="13"/>
      <c r="F500" s="13"/>
      <c r="G500" s="61"/>
      <c r="H500" s="62" t="s">
        <v>2215</v>
      </c>
      <c r="I500" s="63" t="s">
        <v>2044</v>
      </c>
      <c r="J500" s="64">
        <v>142.252161</v>
      </c>
      <c r="K500" s="64">
        <v>192.14474132999999</v>
      </c>
      <c r="L500" s="64">
        <f t="shared" si="8"/>
        <v>49.892580329999987</v>
      </c>
    </row>
    <row r="501" spans="1:12" ht="15" x14ac:dyDescent="0.2">
      <c r="A501" s="8"/>
      <c r="B501" s="28"/>
      <c r="C501" s="28"/>
      <c r="D501" s="13"/>
      <c r="E501" s="13"/>
      <c r="F501" s="13"/>
      <c r="G501" s="61"/>
      <c r="H501" s="62" t="s">
        <v>2216</v>
      </c>
      <c r="I501" s="63" t="s">
        <v>2045</v>
      </c>
      <c r="J501" s="64">
        <v>55.806953</v>
      </c>
      <c r="K501" s="64">
        <v>44.498515049999995</v>
      </c>
      <c r="L501" s="64">
        <f t="shared" si="8"/>
        <v>-11.308437950000005</v>
      </c>
    </row>
    <row r="502" spans="1:12" ht="15" x14ac:dyDescent="0.2">
      <c r="A502" s="8"/>
      <c r="B502" s="28"/>
      <c r="C502" s="28"/>
      <c r="D502" s="13"/>
      <c r="E502" s="13"/>
      <c r="F502" s="13"/>
      <c r="G502" s="61"/>
      <c r="H502" s="62" t="s">
        <v>2217</v>
      </c>
      <c r="I502" s="63" t="s">
        <v>2046</v>
      </c>
      <c r="J502" s="64">
        <v>457.57738599999999</v>
      </c>
      <c r="K502" s="64">
        <v>445.09916972999997</v>
      </c>
      <c r="L502" s="64">
        <f t="shared" si="8"/>
        <v>-12.478216270000019</v>
      </c>
    </row>
    <row r="503" spans="1:12" ht="15" x14ac:dyDescent="0.2">
      <c r="A503" s="8"/>
      <c r="B503" s="28"/>
      <c r="C503" s="28"/>
      <c r="D503" s="13"/>
      <c r="E503" s="13"/>
      <c r="F503" s="13"/>
      <c r="G503" s="61"/>
      <c r="H503" s="62" t="s">
        <v>2404</v>
      </c>
      <c r="I503" s="63" t="s">
        <v>2085</v>
      </c>
      <c r="J503" s="64">
        <v>8594.5570009999992</v>
      </c>
      <c r="K503" s="64">
        <v>3845.5302278299996</v>
      </c>
      <c r="L503" s="64">
        <f t="shared" si="8"/>
        <v>-4749.0267731699996</v>
      </c>
    </row>
    <row r="504" spans="1:12" ht="15" x14ac:dyDescent="0.2">
      <c r="A504" s="8"/>
      <c r="B504" s="28"/>
      <c r="C504" s="28"/>
      <c r="D504" s="13"/>
      <c r="E504" s="29">
        <v>8</v>
      </c>
      <c r="F504" s="30" t="s">
        <v>2047</v>
      </c>
      <c r="G504" s="31"/>
      <c r="H504" s="32"/>
      <c r="I504" s="33"/>
      <c r="J504" s="34">
        <v>33919.040796000001</v>
      </c>
      <c r="K504" s="34">
        <v>33582.949183559998</v>
      </c>
      <c r="L504" s="34">
        <f t="shared" si="8"/>
        <v>-336.09161244000279</v>
      </c>
    </row>
    <row r="505" spans="1:12" ht="15" x14ac:dyDescent="0.2">
      <c r="A505" s="8"/>
      <c r="B505" s="28"/>
      <c r="C505" s="28"/>
      <c r="D505" s="13"/>
      <c r="E505" s="13"/>
      <c r="F505" s="13"/>
      <c r="G505" s="61" t="s">
        <v>2</v>
      </c>
      <c r="H505" s="62"/>
      <c r="I505" s="63"/>
      <c r="J505" s="64">
        <v>12935.639603</v>
      </c>
      <c r="K505" s="64">
        <v>12865.207740600003</v>
      </c>
      <c r="L505" s="64">
        <f t="shared" si="8"/>
        <v>-70.431862399997044</v>
      </c>
    </row>
    <row r="506" spans="1:12" ht="15" x14ac:dyDescent="0.2">
      <c r="A506" s="8"/>
      <c r="B506" s="28"/>
      <c r="C506" s="28"/>
      <c r="D506" s="13"/>
      <c r="E506" s="13"/>
      <c r="F506" s="13"/>
      <c r="G506" s="61"/>
      <c r="H506" s="62" t="s">
        <v>2158</v>
      </c>
      <c r="I506" s="63" t="s">
        <v>1278</v>
      </c>
      <c r="J506" s="64">
        <v>23.223196999999999</v>
      </c>
      <c r="K506" s="64">
        <v>17.554761710000005</v>
      </c>
      <c r="L506" s="64">
        <f t="shared" si="8"/>
        <v>-5.6684352899999944</v>
      </c>
    </row>
    <row r="507" spans="1:12" ht="15" x14ac:dyDescent="0.2">
      <c r="A507" s="8"/>
      <c r="B507" s="28"/>
      <c r="C507" s="28"/>
      <c r="D507" s="13"/>
      <c r="E507" s="13"/>
      <c r="F507" s="13"/>
      <c r="G507" s="61"/>
      <c r="H507" s="62" t="s">
        <v>2161</v>
      </c>
      <c r="I507" s="63" t="s">
        <v>1392</v>
      </c>
      <c r="J507" s="64">
        <v>17.015633000000001</v>
      </c>
      <c r="K507" s="64">
        <v>17.600729350000002</v>
      </c>
      <c r="L507" s="64">
        <f t="shared" si="8"/>
        <v>0.5850963500000006</v>
      </c>
    </row>
    <row r="508" spans="1:12" ht="15" x14ac:dyDescent="0.2">
      <c r="A508" s="8"/>
      <c r="B508" s="28"/>
      <c r="C508" s="28"/>
      <c r="D508" s="13"/>
      <c r="E508" s="13"/>
      <c r="F508" s="13"/>
      <c r="G508" s="61"/>
      <c r="H508" s="62" t="s">
        <v>2172</v>
      </c>
      <c r="I508" s="63" t="s">
        <v>1207</v>
      </c>
      <c r="J508" s="64">
        <v>22.487477999999999</v>
      </c>
      <c r="K508" s="64">
        <v>13.34219809</v>
      </c>
      <c r="L508" s="64">
        <f t="shared" si="8"/>
        <v>-9.1452799099999993</v>
      </c>
    </row>
    <row r="509" spans="1:12" ht="15" x14ac:dyDescent="0.2">
      <c r="A509" s="8"/>
      <c r="B509" s="28"/>
      <c r="C509" s="28"/>
      <c r="D509" s="13"/>
      <c r="E509" s="13"/>
      <c r="F509" s="13"/>
      <c r="G509" s="61"/>
      <c r="H509" s="62" t="s">
        <v>2173</v>
      </c>
      <c r="I509" s="63" t="s">
        <v>1393</v>
      </c>
      <c r="J509" s="64">
        <v>13.532684</v>
      </c>
      <c r="K509" s="64">
        <v>13.576543160000002</v>
      </c>
      <c r="L509" s="64">
        <f t="shared" si="8"/>
        <v>4.3859160000002007E-2</v>
      </c>
    </row>
    <row r="510" spans="1:12" ht="15" x14ac:dyDescent="0.2">
      <c r="A510" s="8"/>
      <c r="B510" s="28"/>
      <c r="C510" s="28"/>
      <c r="D510" s="13"/>
      <c r="E510" s="13"/>
      <c r="F510" s="13"/>
      <c r="G510" s="61"/>
      <c r="H510" s="62" t="s">
        <v>2174</v>
      </c>
      <c r="I510" s="63" t="s">
        <v>1394</v>
      </c>
      <c r="J510" s="64">
        <v>10.649303</v>
      </c>
      <c r="K510" s="64">
        <v>10.537933840000004</v>
      </c>
      <c r="L510" s="64">
        <f t="shared" si="8"/>
        <v>-0.1113691599999953</v>
      </c>
    </row>
    <row r="511" spans="1:12" ht="15" x14ac:dyDescent="0.2">
      <c r="A511" s="8"/>
      <c r="B511" s="28"/>
      <c r="C511" s="28"/>
      <c r="D511" s="13"/>
      <c r="E511" s="13"/>
      <c r="F511" s="13"/>
      <c r="G511" s="61"/>
      <c r="H511" s="62" t="s">
        <v>2177</v>
      </c>
      <c r="I511" s="63" t="s">
        <v>1395</v>
      </c>
      <c r="J511" s="64">
        <v>597.36088099999995</v>
      </c>
      <c r="K511" s="64">
        <v>594.18148827000027</v>
      </c>
      <c r="L511" s="64">
        <f t="shared" si="8"/>
        <v>-3.1793927299996767</v>
      </c>
    </row>
    <row r="512" spans="1:12" ht="15" x14ac:dyDescent="0.2">
      <c r="A512" s="8"/>
      <c r="B512" s="28"/>
      <c r="C512" s="28"/>
      <c r="D512" s="13"/>
      <c r="E512" s="13"/>
      <c r="F512" s="13"/>
      <c r="G512" s="61"/>
      <c r="H512" s="62" t="s">
        <v>2184</v>
      </c>
      <c r="I512" s="63" t="s">
        <v>1216</v>
      </c>
      <c r="J512" s="64">
        <v>39.256737999999999</v>
      </c>
      <c r="K512" s="64">
        <v>27.883377429999999</v>
      </c>
      <c r="L512" s="64">
        <f t="shared" si="8"/>
        <v>-11.373360569999999</v>
      </c>
    </row>
    <row r="513" spans="1:12" ht="15" x14ac:dyDescent="0.2">
      <c r="A513" s="8"/>
      <c r="B513" s="28"/>
      <c r="C513" s="28"/>
      <c r="D513" s="13"/>
      <c r="E513" s="13"/>
      <c r="F513" s="13"/>
      <c r="G513" s="61"/>
      <c r="H513" s="62" t="s">
        <v>2206</v>
      </c>
      <c r="I513" s="63" t="s">
        <v>1396</v>
      </c>
      <c r="J513" s="64">
        <v>16.380343</v>
      </c>
      <c r="K513" s="64">
        <v>15.17651841</v>
      </c>
      <c r="L513" s="64">
        <f t="shared" si="8"/>
        <v>-1.20382459</v>
      </c>
    </row>
    <row r="514" spans="1:12" ht="15" x14ac:dyDescent="0.2">
      <c r="A514" s="8"/>
      <c r="B514" s="28"/>
      <c r="C514" s="28"/>
      <c r="D514" s="13"/>
      <c r="E514" s="13"/>
      <c r="F514" s="13"/>
      <c r="G514" s="61"/>
      <c r="H514" s="62" t="s">
        <v>2180</v>
      </c>
      <c r="I514" s="63" t="s">
        <v>1397</v>
      </c>
      <c r="J514" s="64">
        <v>25.157502999999998</v>
      </c>
      <c r="K514" s="64">
        <v>22.689833570000001</v>
      </c>
      <c r="L514" s="64">
        <f t="shared" si="8"/>
        <v>-2.4676694299999973</v>
      </c>
    </row>
    <row r="515" spans="1:12" ht="15" x14ac:dyDescent="0.2">
      <c r="A515" s="8"/>
      <c r="B515" s="28"/>
      <c r="C515" s="28"/>
      <c r="D515" s="13"/>
      <c r="E515" s="13"/>
      <c r="F515" s="13"/>
      <c r="G515" s="61"/>
      <c r="H515" s="62" t="s">
        <v>2181</v>
      </c>
      <c r="I515" s="63" t="s">
        <v>1398</v>
      </c>
      <c r="J515" s="64">
        <v>12.71735</v>
      </c>
      <c r="K515" s="64">
        <v>9.98985433</v>
      </c>
      <c r="L515" s="64">
        <f t="shared" si="8"/>
        <v>-2.7274956699999997</v>
      </c>
    </row>
    <row r="516" spans="1:12" ht="15" x14ac:dyDescent="0.2">
      <c r="A516" s="8"/>
      <c r="B516" s="28"/>
      <c r="C516" s="28"/>
      <c r="D516" s="13"/>
      <c r="E516" s="13"/>
      <c r="F516" s="13"/>
      <c r="G516" s="61"/>
      <c r="H516" s="62" t="s">
        <v>2182</v>
      </c>
      <c r="I516" s="63" t="s">
        <v>1399</v>
      </c>
      <c r="J516" s="64">
        <v>15.737648999999999</v>
      </c>
      <c r="K516" s="64">
        <v>12.808807699999999</v>
      </c>
      <c r="L516" s="64">
        <f t="shared" si="8"/>
        <v>-2.9288413000000002</v>
      </c>
    </row>
    <row r="517" spans="1:12" ht="15" x14ac:dyDescent="0.2">
      <c r="A517" s="8"/>
      <c r="B517" s="28"/>
      <c r="C517" s="28"/>
      <c r="D517" s="13"/>
      <c r="E517" s="13"/>
      <c r="F517" s="13"/>
      <c r="G517" s="61"/>
      <c r="H517" s="62" t="s">
        <v>2186</v>
      </c>
      <c r="I517" s="63" t="s">
        <v>1400</v>
      </c>
      <c r="J517" s="64">
        <v>22.280304000000001</v>
      </c>
      <c r="K517" s="64">
        <v>18.535848850000001</v>
      </c>
      <c r="L517" s="64">
        <f t="shared" si="8"/>
        <v>-3.7444551500000003</v>
      </c>
    </row>
    <row r="518" spans="1:12" ht="15" x14ac:dyDescent="0.2">
      <c r="A518" s="8"/>
      <c r="B518" s="28"/>
      <c r="C518" s="28"/>
      <c r="D518" s="13"/>
      <c r="E518" s="13"/>
      <c r="F518" s="13"/>
      <c r="G518" s="61"/>
      <c r="H518" s="62" t="s">
        <v>2403</v>
      </c>
      <c r="I518" s="63" t="s">
        <v>1401</v>
      </c>
      <c r="J518" s="64">
        <v>19.344920999999999</v>
      </c>
      <c r="K518" s="64">
        <v>17.551163949999999</v>
      </c>
      <c r="L518" s="64">
        <f t="shared" si="8"/>
        <v>-1.79375705</v>
      </c>
    </row>
    <row r="519" spans="1:12" ht="15" x14ac:dyDescent="0.2">
      <c r="A519" s="8"/>
      <c r="B519" s="28"/>
      <c r="C519" s="28"/>
      <c r="D519" s="13"/>
      <c r="E519" s="13"/>
      <c r="F519" s="13"/>
      <c r="G519" s="61"/>
      <c r="H519" s="62" t="s">
        <v>2327</v>
      </c>
      <c r="I519" s="63" t="s">
        <v>1402</v>
      </c>
      <c r="J519" s="64">
        <v>80.141008999999997</v>
      </c>
      <c r="K519" s="64">
        <v>78.84907290999999</v>
      </c>
      <c r="L519" s="64">
        <f t="shared" si="8"/>
        <v>-1.2919360900000072</v>
      </c>
    </row>
    <row r="520" spans="1:12" ht="15" x14ac:dyDescent="0.2">
      <c r="A520" s="8"/>
      <c r="B520" s="28"/>
      <c r="C520" s="28"/>
      <c r="D520" s="13"/>
      <c r="E520" s="13"/>
      <c r="F520" s="13"/>
      <c r="G520" s="61"/>
      <c r="H520" s="62" t="s">
        <v>2328</v>
      </c>
      <c r="I520" s="63" t="s">
        <v>1403</v>
      </c>
      <c r="J520" s="64">
        <v>38.377478000000004</v>
      </c>
      <c r="K520" s="64">
        <v>31.94032327</v>
      </c>
      <c r="L520" s="64">
        <f t="shared" ref="L520:L583" si="9">+K520-J520</f>
        <v>-6.4371547300000032</v>
      </c>
    </row>
    <row r="521" spans="1:12" ht="15" x14ac:dyDescent="0.2">
      <c r="A521" s="8"/>
      <c r="B521" s="28"/>
      <c r="C521" s="28"/>
      <c r="D521" s="13"/>
      <c r="E521" s="13"/>
      <c r="F521" s="13"/>
      <c r="G521" s="61"/>
      <c r="H521" s="62" t="s">
        <v>2207</v>
      </c>
      <c r="I521" s="63" t="s">
        <v>1404</v>
      </c>
      <c r="J521" s="64">
        <v>12.877523</v>
      </c>
      <c r="K521" s="64">
        <v>11.22030906</v>
      </c>
      <c r="L521" s="64">
        <f t="shared" si="9"/>
        <v>-1.6572139400000001</v>
      </c>
    </row>
    <row r="522" spans="1:12" ht="15" x14ac:dyDescent="0.2">
      <c r="A522" s="8"/>
      <c r="B522" s="28"/>
      <c r="C522" s="28"/>
      <c r="D522" s="13"/>
      <c r="E522" s="13"/>
      <c r="F522" s="13"/>
      <c r="G522" s="61"/>
      <c r="H522" s="62" t="s">
        <v>2208</v>
      </c>
      <c r="I522" s="63" t="s">
        <v>1405</v>
      </c>
      <c r="J522" s="64">
        <v>31.177575999999998</v>
      </c>
      <c r="K522" s="64">
        <v>27.491060880000003</v>
      </c>
      <c r="L522" s="64">
        <f t="shared" si="9"/>
        <v>-3.6865151199999957</v>
      </c>
    </row>
    <row r="523" spans="1:12" ht="15" x14ac:dyDescent="0.2">
      <c r="A523" s="8"/>
      <c r="B523" s="28"/>
      <c r="C523" s="28"/>
      <c r="D523" s="13"/>
      <c r="E523" s="13"/>
      <c r="F523" s="13"/>
      <c r="G523" s="61"/>
      <c r="H523" s="62" t="s">
        <v>2209</v>
      </c>
      <c r="I523" s="63" t="s">
        <v>1406</v>
      </c>
      <c r="J523" s="64">
        <v>32.956907000000001</v>
      </c>
      <c r="K523" s="64">
        <v>30.663692670000003</v>
      </c>
      <c r="L523" s="64">
        <f t="shared" si="9"/>
        <v>-2.2932143299999979</v>
      </c>
    </row>
    <row r="524" spans="1:12" ht="15" x14ac:dyDescent="0.2">
      <c r="A524" s="8"/>
      <c r="B524" s="28"/>
      <c r="C524" s="28"/>
      <c r="D524" s="13"/>
      <c r="E524" s="13"/>
      <c r="F524" s="13"/>
      <c r="G524" s="61"/>
      <c r="H524" s="62" t="s">
        <v>2210</v>
      </c>
      <c r="I524" s="63" t="s">
        <v>1407</v>
      </c>
      <c r="J524" s="64">
        <v>44.963715000000001</v>
      </c>
      <c r="K524" s="64">
        <v>41.55779261</v>
      </c>
      <c r="L524" s="64">
        <f t="shared" si="9"/>
        <v>-3.4059223900000006</v>
      </c>
    </row>
    <row r="525" spans="1:12" ht="15" x14ac:dyDescent="0.2">
      <c r="A525" s="8"/>
      <c r="B525" s="28"/>
      <c r="C525" s="28"/>
      <c r="D525" s="13"/>
      <c r="E525" s="13"/>
      <c r="F525" s="13"/>
      <c r="G525" s="61"/>
      <c r="H525" s="62" t="s">
        <v>2211</v>
      </c>
      <c r="I525" s="63" t="s">
        <v>1408</v>
      </c>
      <c r="J525" s="64">
        <v>31.841587000000001</v>
      </c>
      <c r="K525" s="64">
        <v>31.105672649999999</v>
      </c>
      <c r="L525" s="64">
        <f t="shared" si="9"/>
        <v>-0.7359143500000016</v>
      </c>
    </row>
    <row r="526" spans="1:12" ht="15" x14ac:dyDescent="0.2">
      <c r="A526" s="8"/>
      <c r="B526" s="28"/>
      <c r="C526" s="28"/>
      <c r="D526" s="13"/>
      <c r="E526" s="13"/>
      <c r="F526" s="13"/>
      <c r="G526" s="61"/>
      <c r="H526" s="62" t="s">
        <v>2212</v>
      </c>
      <c r="I526" s="63" t="s">
        <v>1409</v>
      </c>
      <c r="J526" s="64">
        <v>40.747247999999999</v>
      </c>
      <c r="K526" s="64">
        <v>33.980269319999998</v>
      </c>
      <c r="L526" s="64">
        <f t="shared" si="9"/>
        <v>-6.7669786800000011</v>
      </c>
    </row>
    <row r="527" spans="1:12" ht="15" x14ac:dyDescent="0.2">
      <c r="A527" s="8"/>
      <c r="B527" s="28"/>
      <c r="C527" s="28"/>
      <c r="D527" s="13"/>
      <c r="E527" s="13"/>
      <c r="F527" s="13"/>
      <c r="G527" s="61"/>
      <c r="H527" s="62" t="s">
        <v>2329</v>
      </c>
      <c r="I527" s="63" t="s">
        <v>1410</v>
      </c>
      <c r="J527" s="64">
        <v>44.562556999999998</v>
      </c>
      <c r="K527" s="64">
        <v>39.495899970000004</v>
      </c>
      <c r="L527" s="64">
        <f t="shared" si="9"/>
        <v>-5.0666570299999947</v>
      </c>
    </row>
    <row r="528" spans="1:12" ht="15" x14ac:dyDescent="0.2">
      <c r="A528" s="8"/>
      <c r="B528" s="28"/>
      <c r="C528" s="28"/>
      <c r="D528" s="13"/>
      <c r="E528" s="13"/>
      <c r="F528" s="13"/>
      <c r="G528" s="61"/>
      <c r="H528" s="62" t="s">
        <v>2330</v>
      </c>
      <c r="I528" s="63" t="s">
        <v>1411</v>
      </c>
      <c r="J528" s="64">
        <v>52.07694</v>
      </c>
      <c r="K528" s="64">
        <v>48.779326980000008</v>
      </c>
      <c r="L528" s="64">
        <f t="shared" si="9"/>
        <v>-3.2976130199999929</v>
      </c>
    </row>
    <row r="529" spans="1:12" ht="15" x14ac:dyDescent="0.2">
      <c r="A529" s="8"/>
      <c r="B529" s="28"/>
      <c r="C529" s="28"/>
      <c r="D529" s="13"/>
      <c r="E529" s="13"/>
      <c r="F529" s="13"/>
      <c r="G529" s="61"/>
      <c r="H529" s="62" t="s">
        <v>2331</v>
      </c>
      <c r="I529" s="63" t="s">
        <v>1412</v>
      </c>
      <c r="J529" s="64">
        <v>14.512979</v>
      </c>
      <c r="K529" s="64">
        <v>13.654302509999999</v>
      </c>
      <c r="L529" s="64">
        <f t="shared" si="9"/>
        <v>-0.85867649000000057</v>
      </c>
    </row>
    <row r="530" spans="1:12" ht="15" x14ac:dyDescent="0.2">
      <c r="A530" s="8"/>
      <c r="B530" s="28"/>
      <c r="C530" s="28"/>
      <c r="D530" s="13"/>
      <c r="E530" s="13"/>
      <c r="F530" s="13"/>
      <c r="G530" s="61"/>
      <c r="H530" s="62" t="s">
        <v>2332</v>
      </c>
      <c r="I530" s="63" t="s">
        <v>1413</v>
      </c>
      <c r="J530" s="64">
        <v>22.901537000000001</v>
      </c>
      <c r="K530" s="64">
        <v>19.431182570000001</v>
      </c>
      <c r="L530" s="64">
        <f t="shared" si="9"/>
        <v>-3.4703544300000004</v>
      </c>
    </row>
    <row r="531" spans="1:12" ht="15" x14ac:dyDescent="0.2">
      <c r="A531" s="8"/>
      <c r="B531" s="28"/>
      <c r="C531" s="28"/>
      <c r="D531" s="13"/>
      <c r="E531" s="13"/>
      <c r="F531" s="13"/>
      <c r="G531" s="61"/>
      <c r="H531" s="62" t="s">
        <v>2333</v>
      </c>
      <c r="I531" s="63" t="s">
        <v>1414</v>
      </c>
      <c r="J531" s="64">
        <v>21.657453</v>
      </c>
      <c r="K531" s="64">
        <v>20.64351409</v>
      </c>
      <c r="L531" s="64">
        <f t="shared" si="9"/>
        <v>-1.0139389100000002</v>
      </c>
    </row>
    <row r="532" spans="1:12" ht="15" x14ac:dyDescent="0.2">
      <c r="A532" s="8"/>
      <c r="B532" s="28"/>
      <c r="C532" s="28"/>
      <c r="D532" s="13"/>
      <c r="E532" s="13"/>
      <c r="F532" s="13"/>
      <c r="G532" s="61"/>
      <c r="H532" s="62" t="s">
        <v>2213</v>
      </c>
      <c r="I532" s="63" t="s">
        <v>1415</v>
      </c>
      <c r="J532" s="64">
        <v>46.019343999999997</v>
      </c>
      <c r="K532" s="64">
        <v>43.534961430000003</v>
      </c>
      <c r="L532" s="64">
        <f t="shared" si="9"/>
        <v>-2.484382569999994</v>
      </c>
    </row>
    <row r="533" spans="1:12" ht="15" x14ac:dyDescent="0.2">
      <c r="A533" s="8"/>
      <c r="B533" s="28"/>
      <c r="C533" s="28"/>
      <c r="D533" s="13"/>
      <c r="E533" s="13"/>
      <c r="F533" s="13"/>
      <c r="G533" s="61"/>
      <c r="H533" s="62" t="s">
        <v>2214</v>
      </c>
      <c r="I533" s="63" t="s">
        <v>1416</v>
      </c>
      <c r="J533" s="64">
        <v>43.594321999999998</v>
      </c>
      <c r="K533" s="64">
        <v>41.32355621</v>
      </c>
      <c r="L533" s="64">
        <f t="shared" si="9"/>
        <v>-2.2707657899999987</v>
      </c>
    </row>
    <row r="534" spans="1:12" ht="15" x14ac:dyDescent="0.2">
      <c r="A534" s="8"/>
      <c r="B534" s="28"/>
      <c r="C534" s="28"/>
      <c r="D534" s="13"/>
      <c r="E534" s="13"/>
      <c r="F534" s="13"/>
      <c r="G534" s="61"/>
      <c r="H534" s="62" t="s">
        <v>2215</v>
      </c>
      <c r="I534" s="63" t="s">
        <v>1417</v>
      </c>
      <c r="J534" s="64">
        <v>14.592501</v>
      </c>
      <c r="K534" s="64">
        <v>11.567700949999999</v>
      </c>
      <c r="L534" s="64">
        <f t="shared" si="9"/>
        <v>-3.0248000500000014</v>
      </c>
    </row>
    <row r="535" spans="1:12" ht="15" x14ac:dyDescent="0.2">
      <c r="A535" s="8"/>
      <c r="B535" s="28"/>
      <c r="C535" s="28"/>
      <c r="D535" s="13"/>
      <c r="E535" s="13"/>
      <c r="F535" s="13"/>
      <c r="G535" s="61"/>
      <c r="H535" s="62" t="s">
        <v>2216</v>
      </c>
      <c r="I535" s="63" t="s">
        <v>1418</v>
      </c>
      <c r="J535" s="64">
        <v>15.440008000000001</v>
      </c>
      <c r="K535" s="64">
        <v>14.222902830000001</v>
      </c>
      <c r="L535" s="64">
        <f t="shared" si="9"/>
        <v>-1.21710517</v>
      </c>
    </row>
    <row r="536" spans="1:12" ht="15" x14ac:dyDescent="0.2">
      <c r="A536" s="8"/>
      <c r="B536" s="28"/>
      <c r="C536" s="28"/>
      <c r="D536" s="13"/>
      <c r="E536" s="13"/>
      <c r="F536" s="13"/>
      <c r="G536" s="61"/>
      <c r="H536" s="62" t="s">
        <v>2217</v>
      </c>
      <c r="I536" s="63" t="s">
        <v>1419</v>
      </c>
      <c r="J536" s="64">
        <v>30.022687999999999</v>
      </c>
      <c r="K536" s="64">
        <v>27.437617789999997</v>
      </c>
      <c r="L536" s="64">
        <f t="shared" si="9"/>
        <v>-2.5850702100000014</v>
      </c>
    </row>
    <row r="537" spans="1:12" ht="15" x14ac:dyDescent="0.2">
      <c r="A537" s="8"/>
      <c r="B537" s="28"/>
      <c r="C537" s="28"/>
      <c r="D537" s="13"/>
      <c r="E537" s="13"/>
      <c r="F537" s="13"/>
      <c r="G537" s="61"/>
      <c r="H537" s="62" t="s">
        <v>2404</v>
      </c>
      <c r="I537" s="63" t="s">
        <v>1420</v>
      </c>
      <c r="J537" s="64">
        <v>39.326256999999998</v>
      </c>
      <c r="K537" s="64">
        <v>35.763106960000002</v>
      </c>
      <c r="L537" s="64">
        <f t="shared" si="9"/>
        <v>-3.5631500399999965</v>
      </c>
    </row>
    <row r="538" spans="1:12" ht="15" x14ac:dyDescent="0.2">
      <c r="A538" s="8"/>
      <c r="B538" s="28"/>
      <c r="C538" s="28"/>
      <c r="D538" s="13"/>
      <c r="E538" s="13"/>
      <c r="F538" s="13"/>
      <c r="G538" s="61"/>
      <c r="H538" s="62" t="s">
        <v>2405</v>
      </c>
      <c r="I538" s="63" t="s">
        <v>1421</v>
      </c>
      <c r="J538" s="64">
        <v>29.692665999999999</v>
      </c>
      <c r="K538" s="64">
        <v>23.063851379999999</v>
      </c>
      <c r="L538" s="64">
        <f t="shared" si="9"/>
        <v>-6.62881462</v>
      </c>
    </row>
    <row r="539" spans="1:12" ht="15" x14ac:dyDescent="0.2">
      <c r="A539" s="8"/>
      <c r="B539" s="28"/>
      <c r="C539" s="28"/>
      <c r="D539" s="13"/>
      <c r="E539" s="13"/>
      <c r="F539" s="13"/>
      <c r="G539" s="61"/>
      <c r="H539" s="62" t="s">
        <v>2406</v>
      </c>
      <c r="I539" s="63" t="s">
        <v>1422</v>
      </c>
      <c r="J539" s="64">
        <v>29.198484000000001</v>
      </c>
      <c r="K539" s="64">
        <v>26.496683300000001</v>
      </c>
      <c r="L539" s="64">
        <f t="shared" si="9"/>
        <v>-2.7018006999999997</v>
      </c>
    </row>
    <row r="540" spans="1:12" ht="15" x14ac:dyDescent="0.2">
      <c r="A540" s="8"/>
      <c r="B540" s="28"/>
      <c r="C540" s="28"/>
      <c r="D540" s="13"/>
      <c r="E540" s="13"/>
      <c r="F540" s="13"/>
      <c r="G540" s="61"/>
      <c r="H540" s="62" t="s">
        <v>2407</v>
      </c>
      <c r="I540" s="63" t="s">
        <v>1423</v>
      </c>
      <c r="J540" s="64">
        <v>48.430829000000003</v>
      </c>
      <c r="K540" s="64">
        <v>44.970197349999999</v>
      </c>
      <c r="L540" s="64">
        <f t="shared" si="9"/>
        <v>-3.4606316500000034</v>
      </c>
    </row>
    <row r="541" spans="1:12" ht="15" x14ac:dyDescent="0.2">
      <c r="A541" s="8"/>
      <c r="B541" s="28"/>
      <c r="C541" s="28"/>
      <c r="D541" s="13"/>
      <c r="E541" s="13"/>
      <c r="F541" s="13"/>
      <c r="G541" s="61"/>
      <c r="H541" s="62" t="s">
        <v>2408</v>
      </c>
      <c r="I541" s="63" t="s">
        <v>1424</v>
      </c>
      <c r="J541" s="64">
        <v>19.445591</v>
      </c>
      <c r="K541" s="64">
        <v>17.411221029999997</v>
      </c>
      <c r="L541" s="64">
        <f t="shared" si="9"/>
        <v>-2.0343699700000037</v>
      </c>
    </row>
    <row r="542" spans="1:12" ht="15" x14ac:dyDescent="0.2">
      <c r="A542" s="8"/>
      <c r="B542" s="28"/>
      <c r="C542" s="28"/>
      <c r="D542" s="13"/>
      <c r="E542" s="13"/>
      <c r="F542" s="13"/>
      <c r="G542" s="61"/>
      <c r="H542" s="62" t="s">
        <v>2409</v>
      </c>
      <c r="I542" s="63" t="s">
        <v>1425</v>
      </c>
      <c r="J542" s="64">
        <v>60.486218999999998</v>
      </c>
      <c r="K542" s="64">
        <v>59.250086799999998</v>
      </c>
      <c r="L542" s="64">
        <f t="shared" si="9"/>
        <v>-1.2361322000000001</v>
      </c>
    </row>
    <row r="543" spans="1:12" ht="15" x14ac:dyDescent="0.2">
      <c r="A543" s="8"/>
      <c r="B543" s="28"/>
      <c r="C543" s="28"/>
      <c r="D543" s="13"/>
      <c r="E543" s="13"/>
      <c r="F543" s="13"/>
      <c r="G543" s="61"/>
      <c r="H543" s="62" t="s">
        <v>2410</v>
      </c>
      <c r="I543" s="63" t="s">
        <v>1426</v>
      </c>
      <c r="J543" s="64">
        <v>34.718089999999997</v>
      </c>
      <c r="K543" s="64">
        <v>31.328400649999999</v>
      </c>
      <c r="L543" s="64">
        <f t="shared" si="9"/>
        <v>-3.3896893499999976</v>
      </c>
    </row>
    <row r="544" spans="1:12" ht="15" x14ac:dyDescent="0.2">
      <c r="A544" s="8"/>
      <c r="B544" s="28"/>
      <c r="C544" s="28"/>
      <c r="D544" s="13"/>
      <c r="E544" s="13"/>
      <c r="F544" s="13"/>
      <c r="G544" s="61"/>
      <c r="H544" s="62" t="s">
        <v>2411</v>
      </c>
      <c r="I544" s="63" t="s">
        <v>1427</v>
      </c>
      <c r="J544" s="64">
        <v>36.995198000000002</v>
      </c>
      <c r="K544" s="64">
        <v>35.484122370000001</v>
      </c>
      <c r="L544" s="64">
        <f t="shared" si="9"/>
        <v>-1.5110756300000006</v>
      </c>
    </row>
    <row r="545" spans="1:12" ht="15" x14ac:dyDescent="0.2">
      <c r="A545" s="8"/>
      <c r="B545" s="28"/>
      <c r="C545" s="28"/>
      <c r="D545" s="13"/>
      <c r="E545" s="13"/>
      <c r="F545" s="13"/>
      <c r="G545" s="61"/>
      <c r="H545" s="62" t="s">
        <v>2412</v>
      </c>
      <c r="I545" s="63" t="s">
        <v>1428</v>
      </c>
      <c r="J545" s="64">
        <v>22.872920000000001</v>
      </c>
      <c r="K545" s="64">
        <v>20.936630869999998</v>
      </c>
      <c r="L545" s="64">
        <f t="shared" si="9"/>
        <v>-1.9362891300000022</v>
      </c>
    </row>
    <row r="546" spans="1:12" ht="15" x14ac:dyDescent="0.2">
      <c r="A546" s="8"/>
      <c r="B546" s="28"/>
      <c r="C546" s="28"/>
      <c r="D546" s="13"/>
      <c r="E546" s="13"/>
      <c r="F546" s="13"/>
      <c r="G546" s="61"/>
      <c r="H546" s="62" t="s">
        <v>2160</v>
      </c>
      <c r="I546" s="63" t="s">
        <v>1429</v>
      </c>
      <c r="J546" s="64">
        <v>5.7753040000000002</v>
      </c>
      <c r="K546" s="64">
        <v>6.2820352000000002</v>
      </c>
      <c r="L546" s="64">
        <f t="shared" si="9"/>
        <v>0.50673119999999994</v>
      </c>
    </row>
    <row r="547" spans="1:12" ht="15" x14ac:dyDescent="0.2">
      <c r="A547" s="8"/>
      <c r="B547" s="28"/>
      <c r="C547" s="28"/>
      <c r="D547" s="13"/>
      <c r="E547" s="13"/>
      <c r="F547" s="13"/>
      <c r="G547" s="61"/>
      <c r="H547" s="62" t="s">
        <v>2163</v>
      </c>
      <c r="I547" s="63" t="s">
        <v>1430</v>
      </c>
      <c r="J547" s="64">
        <v>6.4049560000000003</v>
      </c>
      <c r="K547" s="64">
        <v>4.3790934399999992</v>
      </c>
      <c r="L547" s="64">
        <f t="shared" si="9"/>
        <v>-2.0258625600000011</v>
      </c>
    </row>
    <row r="548" spans="1:12" ht="15" x14ac:dyDescent="0.2">
      <c r="A548" s="8"/>
      <c r="B548" s="28"/>
      <c r="C548" s="28"/>
      <c r="D548" s="13"/>
      <c r="E548" s="13"/>
      <c r="F548" s="13"/>
      <c r="G548" s="61"/>
      <c r="H548" s="62" t="s">
        <v>2190</v>
      </c>
      <c r="I548" s="63" t="s">
        <v>1431</v>
      </c>
      <c r="J548" s="64">
        <v>4.7006459999999999</v>
      </c>
      <c r="K548" s="64">
        <v>223.39265732000001</v>
      </c>
      <c r="L548" s="64">
        <f t="shared" si="9"/>
        <v>218.69201132000001</v>
      </c>
    </row>
    <row r="549" spans="1:12" ht="15" x14ac:dyDescent="0.2">
      <c r="A549" s="8"/>
      <c r="B549" s="28"/>
      <c r="C549" s="28"/>
      <c r="D549" s="13"/>
      <c r="E549" s="13"/>
      <c r="F549" s="13"/>
      <c r="G549" s="61"/>
      <c r="H549" s="62" t="s">
        <v>2191</v>
      </c>
      <c r="I549" s="63" t="s">
        <v>1432</v>
      </c>
      <c r="J549" s="64">
        <v>1.0871519999999999</v>
      </c>
      <c r="K549" s="64">
        <v>1.44616861</v>
      </c>
      <c r="L549" s="64">
        <f t="shared" si="9"/>
        <v>0.35901661000000007</v>
      </c>
    </row>
    <row r="550" spans="1:12" ht="15" x14ac:dyDescent="0.2">
      <c r="A550" s="8"/>
      <c r="B550" s="28"/>
      <c r="C550" s="28"/>
      <c r="D550" s="13"/>
      <c r="E550" s="13"/>
      <c r="F550" s="13"/>
      <c r="G550" s="61"/>
      <c r="H550" s="62" t="s">
        <v>2224</v>
      </c>
      <c r="I550" s="63" t="s">
        <v>1433</v>
      </c>
      <c r="J550" s="64">
        <v>2.0811440000000001</v>
      </c>
      <c r="K550" s="64">
        <v>112.24683363</v>
      </c>
      <c r="L550" s="64">
        <f t="shared" si="9"/>
        <v>110.16568963</v>
      </c>
    </row>
    <row r="551" spans="1:12" ht="15" x14ac:dyDescent="0.2">
      <c r="A551" s="8"/>
      <c r="B551" s="28"/>
      <c r="C551" s="28"/>
      <c r="D551" s="13"/>
      <c r="E551" s="13"/>
      <c r="F551" s="13"/>
      <c r="G551" s="61"/>
      <c r="H551" s="62" t="s">
        <v>2316</v>
      </c>
      <c r="I551" s="63" t="s">
        <v>1438</v>
      </c>
      <c r="J551" s="64">
        <v>9592.8238500000007</v>
      </c>
      <c r="K551" s="64">
        <v>9153.7052534700015</v>
      </c>
      <c r="L551" s="64">
        <f t="shared" si="9"/>
        <v>-439.11859652999919</v>
      </c>
    </row>
    <row r="552" spans="1:12" ht="15" x14ac:dyDescent="0.2">
      <c r="A552" s="8"/>
      <c r="B552" s="28"/>
      <c r="C552" s="28"/>
      <c r="D552" s="13"/>
      <c r="E552" s="13"/>
      <c r="F552" s="13"/>
      <c r="G552" s="61"/>
      <c r="H552" s="62" t="s">
        <v>2183</v>
      </c>
      <c r="I552" s="63" t="s">
        <v>1434</v>
      </c>
      <c r="J552" s="64">
        <v>859.33617800000002</v>
      </c>
      <c r="K552" s="64">
        <v>8.6941429899999978</v>
      </c>
      <c r="L552" s="64">
        <f t="shared" si="9"/>
        <v>-850.64203500999997</v>
      </c>
    </row>
    <row r="553" spans="1:12" ht="15" x14ac:dyDescent="0.2">
      <c r="A553" s="8"/>
      <c r="B553" s="28"/>
      <c r="C553" s="28"/>
      <c r="D553" s="13"/>
      <c r="E553" s="13"/>
      <c r="F553" s="13"/>
      <c r="G553" s="61"/>
      <c r="H553" s="62" t="s">
        <v>2227</v>
      </c>
      <c r="I553" s="63" t="s">
        <v>1435</v>
      </c>
      <c r="J553" s="64">
        <v>12.2723</v>
      </c>
      <c r="K553" s="64">
        <v>12.5504535</v>
      </c>
      <c r="L553" s="64">
        <f t="shared" si="9"/>
        <v>0.27815350000000016</v>
      </c>
    </row>
    <row r="554" spans="1:12" ht="15" x14ac:dyDescent="0.2">
      <c r="A554" s="8"/>
      <c r="B554" s="28"/>
      <c r="C554" s="28"/>
      <c r="D554" s="13"/>
      <c r="E554" s="13"/>
      <c r="F554" s="13"/>
      <c r="G554" s="61"/>
      <c r="H554" s="62" t="s">
        <v>2228</v>
      </c>
      <c r="I554" s="63" t="s">
        <v>1436</v>
      </c>
      <c r="J554" s="64">
        <v>152.51572300000001</v>
      </c>
      <c r="K554" s="64">
        <v>1246.6969620999998</v>
      </c>
      <c r="L554" s="64">
        <f t="shared" si="9"/>
        <v>1094.1812390999999</v>
      </c>
    </row>
    <row r="555" spans="1:12" ht="15" x14ac:dyDescent="0.2">
      <c r="A555" s="8"/>
      <c r="B555" s="28"/>
      <c r="C555" s="28"/>
      <c r="D555" s="13"/>
      <c r="E555" s="13"/>
      <c r="F555" s="13"/>
      <c r="G555" s="61"/>
      <c r="H555" s="62" t="s">
        <v>2229</v>
      </c>
      <c r="I555" s="63" t="s">
        <v>1437</v>
      </c>
      <c r="J555" s="64">
        <v>3.9866419999999998</v>
      </c>
      <c r="K555" s="64">
        <v>4.2150305000000001</v>
      </c>
      <c r="L555" s="64">
        <f t="shared" si="9"/>
        <v>0.22838850000000033</v>
      </c>
    </row>
    <row r="556" spans="1:12" ht="30" x14ac:dyDescent="0.2">
      <c r="A556" s="8"/>
      <c r="B556" s="28"/>
      <c r="C556" s="28"/>
      <c r="D556" s="13"/>
      <c r="E556" s="13"/>
      <c r="F556" s="13"/>
      <c r="G556" s="61"/>
      <c r="H556" s="62" t="s">
        <v>2383</v>
      </c>
      <c r="I556" s="63" t="s">
        <v>1442</v>
      </c>
      <c r="J556" s="64">
        <v>4.130369</v>
      </c>
      <c r="K556" s="64">
        <v>3.4539269199999998</v>
      </c>
      <c r="L556" s="64">
        <f t="shared" si="9"/>
        <v>-0.67644208000000017</v>
      </c>
    </row>
    <row r="557" spans="1:12" ht="15" x14ac:dyDescent="0.2">
      <c r="A557" s="8"/>
      <c r="B557" s="28"/>
      <c r="C557" s="28"/>
      <c r="D557" s="13"/>
      <c r="E557" s="13"/>
      <c r="F557" s="13"/>
      <c r="G557" s="61"/>
      <c r="H557" s="62" t="s">
        <v>2263</v>
      </c>
      <c r="I557" s="63" t="s">
        <v>1439</v>
      </c>
      <c r="J557" s="64">
        <v>75.607765000000001</v>
      </c>
      <c r="K557" s="64">
        <v>75.149978149999995</v>
      </c>
      <c r="L557" s="64">
        <f t="shared" si="9"/>
        <v>-0.45778685000000507</v>
      </c>
    </row>
    <row r="558" spans="1:12" ht="30" x14ac:dyDescent="0.2">
      <c r="A558" s="8"/>
      <c r="B558" s="28"/>
      <c r="C558" s="28"/>
      <c r="D558" s="13"/>
      <c r="E558" s="13"/>
      <c r="F558" s="13"/>
      <c r="G558" s="61"/>
      <c r="H558" s="62" t="s">
        <v>2264</v>
      </c>
      <c r="I558" s="63" t="s">
        <v>1440</v>
      </c>
      <c r="J558" s="64">
        <v>5.3300210000000003</v>
      </c>
      <c r="K558" s="64">
        <v>4.8306076999999989</v>
      </c>
      <c r="L558" s="64">
        <f t="shared" si="9"/>
        <v>-0.49941330000000139</v>
      </c>
    </row>
    <row r="559" spans="1:12" ht="15" x14ac:dyDescent="0.2">
      <c r="A559" s="8"/>
      <c r="B559" s="28"/>
      <c r="C559" s="28"/>
      <c r="D559" s="13"/>
      <c r="E559" s="13"/>
      <c r="F559" s="13"/>
      <c r="G559" s="61"/>
      <c r="H559" s="62" t="s">
        <v>2265</v>
      </c>
      <c r="I559" s="63" t="s">
        <v>1441</v>
      </c>
      <c r="J559" s="64">
        <v>6.4739620000000002</v>
      </c>
      <c r="K559" s="64">
        <v>5.5099747300000006</v>
      </c>
      <c r="L559" s="64">
        <f t="shared" si="9"/>
        <v>-0.96398726999999962</v>
      </c>
    </row>
    <row r="560" spans="1:12" ht="30" x14ac:dyDescent="0.2">
      <c r="A560" s="8"/>
      <c r="B560" s="28"/>
      <c r="C560" s="28"/>
      <c r="D560" s="13"/>
      <c r="E560" s="13"/>
      <c r="F560" s="13"/>
      <c r="G560" s="61"/>
      <c r="H560" s="62" t="s">
        <v>2267</v>
      </c>
      <c r="I560" s="63" t="s">
        <v>1443</v>
      </c>
      <c r="J560" s="64">
        <v>4.4488130000000004</v>
      </c>
      <c r="K560" s="64">
        <v>4.0960569199999997</v>
      </c>
      <c r="L560" s="64">
        <f t="shared" si="9"/>
        <v>-0.35275608000000069</v>
      </c>
    </row>
    <row r="561" spans="1:12" ht="15" x14ac:dyDescent="0.2">
      <c r="A561" s="8"/>
      <c r="B561" s="28"/>
      <c r="C561" s="28"/>
      <c r="D561" s="13"/>
      <c r="E561" s="13"/>
      <c r="F561" s="13"/>
      <c r="G561" s="61"/>
      <c r="H561" s="62" t="s">
        <v>2187</v>
      </c>
      <c r="I561" s="63" t="s">
        <v>2111</v>
      </c>
      <c r="J561" s="64">
        <v>14.580079</v>
      </c>
      <c r="K561" s="64">
        <v>11.429025959999999</v>
      </c>
      <c r="L561" s="64">
        <f t="shared" si="9"/>
        <v>-3.1510530400000007</v>
      </c>
    </row>
    <row r="562" spans="1:12" ht="15" x14ac:dyDescent="0.2">
      <c r="A562" s="8"/>
      <c r="B562" s="28"/>
      <c r="C562" s="28"/>
      <c r="D562" s="13"/>
      <c r="E562" s="13"/>
      <c r="F562" s="13"/>
      <c r="G562" s="61"/>
      <c r="H562" s="62" t="s">
        <v>2274</v>
      </c>
      <c r="I562" s="63" t="s">
        <v>1444</v>
      </c>
      <c r="J562" s="64">
        <v>22.528646999999999</v>
      </c>
      <c r="K562" s="64">
        <v>24.353032979999998</v>
      </c>
      <c r="L562" s="64">
        <f t="shared" si="9"/>
        <v>1.8243859799999989</v>
      </c>
    </row>
    <row r="563" spans="1:12" ht="30" x14ac:dyDescent="0.2">
      <c r="A563" s="8"/>
      <c r="B563" s="28"/>
      <c r="C563" s="28"/>
      <c r="D563" s="13"/>
      <c r="E563" s="13"/>
      <c r="F563" s="13"/>
      <c r="G563" s="61"/>
      <c r="H563" s="62" t="s">
        <v>2275</v>
      </c>
      <c r="I563" s="63" t="s">
        <v>1445</v>
      </c>
      <c r="J563" s="64">
        <v>78.356554000000003</v>
      </c>
      <c r="K563" s="64">
        <v>55.430676870000006</v>
      </c>
      <c r="L563" s="64">
        <f t="shared" si="9"/>
        <v>-22.925877129999996</v>
      </c>
    </row>
    <row r="564" spans="1:12" ht="15" x14ac:dyDescent="0.2">
      <c r="A564" s="8"/>
      <c r="B564" s="28"/>
      <c r="C564" s="28"/>
      <c r="D564" s="13"/>
      <c r="E564" s="13"/>
      <c r="F564" s="13"/>
      <c r="G564" s="61"/>
      <c r="H564" s="62" t="s">
        <v>2276</v>
      </c>
      <c r="I564" s="63" t="s">
        <v>1446</v>
      </c>
      <c r="J564" s="64">
        <v>160.91425599999999</v>
      </c>
      <c r="K564" s="64">
        <v>125.48349642000002</v>
      </c>
      <c r="L564" s="64">
        <f t="shared" si="9"/>
        <v>-35.430759579999972</v>
      </c>
    </row>
    <row r="565" spans="1:12" ht="30" x14ac:dyDescent="0.2">
      <c r="A565" s="8"/>
      <c r="B565" s="28"/>
      <c r="C565" s="28"/>
      <c r="D565" s="13"/>
      <c r="E565" s="13"/>
      <c r="F565" s="13"/>
      <c r="G565" s="61"/>
      <c r="H565" s="62" t="s">
        <v>2277</v>
      </c>
      <c r="I565" s="63" t="s">
        <v>1298</v>
      </c>
      <c r="J565" s="64">
        <v>141.59236000000001</v>
      </c>
      <c r="K565" s="64">
        <v>97.071617619999984</v>
      </c>
      <c r="L565" s="64">
        <f t="shared" si="9"/>
        <v>-44.52074238000003</v>
      </c>
    </row>
    <row r="566" spans="1:12" ht="15" x14ac:dyDescent="0.2">
      <c r="A566" s="8"/>
      <c r="B566" s="28"/>
      <c r="C566" s="28"/>
      <c r="D566" s="13"/>
      <c r="E566" s="13"/>
      <c r="F566" s="13"/>
      <c r="G566" s="61"/>
      <c r="H566" s="62" t="s">
        <v>2278</v>
      </c>
      <c r="I566" s="63" t="s">
        <v>1447</v>
      </c>
      <c r="J566" s="64">
        <v>5.9192720000000003</v>
      </c>
      <c r="K566" s="64">
        <v>31.758197500000001</v>
      </c>
      <c r="L566" s="64">
        <f t="shared" si="9"/>
        <v>25.838925500000002</v>
      </c>
    </row>
    <row r="567" spans="1:12" ht="15" x14ac:dyDescent="0.2">
      <c r="A567" s="8"/>
      <c r="B567" s="28"/>
      <c r="C567" s="28"/>
      <c r="D567" s="13"/>
      <c r="E567" s="13"/>
      <c r="F567" s="13"/>
      <c r="G567" s="61" t="s">
        <v>41</v>
      </c>
      <c r="H567" s="62"/>
      <c r="I567" s="63"/>
      <c r="J567" s="64">
        <v>4505.6804339999999</v>
      </c>
      <c r="K567" s="64">
        <v>5797.1334607900008</v>
      </c>
      <c r="L567" s="64">
        <f t="shared" si="9"/>
        <v>1291.4530267900009</v>
      </c>
    </row>
    <row r="568" spans="1:12" ht="15" x14ac:dyDescent="0.2">
      <c r="A568" s="8"/>
      <c r="B568" s="28"/>
      <c r="C568" s="28"/>
      <c r="D568" s="13"/>
      <c r="E568" s="13"/>
      <c r="F568" s="13"/>
      <c r="G568" s="61"/>
      <c r="H568" s="62" t="s">
        <v>76</v>
      </c>
      <c r="I568" s="78" t="s">
        <v>99</v>
      </c>
      <c r="J568" s="64">
        <v>3982.8523030000001</v>
      </c>
      <c r="K568" s="64">
        <v>3903.0531329999999</v>
      </c>
      <c r="L568" s="64">
        <f t="shared" si="9"/>
        <v>-79.799170000000231</v>
      </c>
    </row>
    <row r="569" spans="1:12" ht="15" x14ac:dyDescent="0.2">
      <c r="A569" s="8"/>
      <c r="B569" s="28"/>
      <c r="C569" s="28"/>
      <c r="D569" s="13"/>
      <c r="E569" s="13"/>
      <c r="F569" s="13"/>
      <c r="G569" s="61"/>
      <c r="H569" s="62" t="s">
        <v>78</v>
      </c>
      <c r="I569" s="63" t="s">
        <v>100</v>
      </c>
      <c r="J569" s="64">
        <v>30.563516</v>
      </c>
      <c r="K569" s="64">
        <v>21.263608450000003</v>
      </c>
      <c r="L569" s="64">
        <f t="shared" si="9"/>
        <v>-9.2999075499999968</v>
      </c>
    </row>
    <row r="570" spans="1:12" ht="15" x14ac:dyDescent="0.2">
      <c r="A570" s="8"/>
      <c r="B570" s="28"/>
      <c r="C570" s="28"/>
      <c r="D570" s="13"/>
      <c r="E570" s="13"/>
      <c r="F570" s="13"/>
      <c r="G570" s="61"/>
      <c r="H570" s="62" t="s">
        <v>44</v>
      </c>
      <c r="I570" s="63" t="s">
        <v>101</v>
      </c>
      <c r="J570" s="64">
        <v>55.527406999999997</v>
      </c>
      <c r="K570" s="64">
        <v>36.323866110000012</v>
      </c>
      <c r="L570" s="64">
        <f t="shared" si="9"/>
        <v>-19.203540889999985</v>
      </c>
    </row>
    <row r="571" spans="1:12" ht="30" x14ac:dyDescent="0.2">
      <c r="A571" s="8"/>
      <c r="B571" s="28"/>
      <c r="C571" s="28"/>
      <c r="D571" s="13"/>
      <c r="E571" s="13"/>
      <c r="F571" s="13"/>
      <c r="G571" s="61"/>
      <c r="H571" s="62" t="s">
        <v>46</v>
      </c>
      <c r="I571" s="63" t="s">
        <v>102</v>
      </c>
      <c r="J571" s="64">
        <v>86.608136000000002</v>
      </c>
      <c r="K571" s="64">
        <v>79.448832299999992</v>
      </c>
      <c r="L571" s="64">
        <f t="shared" si="9"/>
        <v>-7.1593037000000095</v>
      </c>
    </row>
    <row r="572" spans="1:12" ht="15" x14ac:dyDescent="0.2">
      <c r="A572" s="8"/>
      <c r="B572" s="28"/>
      <c r="C572" s="28"/>
      <c r="D572" s="13"/>
      <c r="E572" s="13"/>
      <c r="F572" s="13"/>
      <c r="G572" s="61"/>
      <c r="H572" s="62" t="s">
        <v>48</v>
      </c>
      <c r="I572" s="63" t="s">
        <v>103</v>
      </c>
      <c r="J572" s="64">
        <v>65.535358000000002</v>
      </c>
      <c r="K572" s="64">
        <v>92.469739779999998</v>
      </c>
      <c r="L572" s="64">
        <f t="shared" si="9"/>
        <v>26.934381779999995</v>
      </c>
    </row>
    <row r="573" spans="1:12" ht="15" x14ac:dyDescent="0.2">
      <c r="A573" s="8"/>
      <c r="B573" s="28"/>
      <c r="C573" s="28"/>
      <c r="D573" s="13"/>
      <c r="E573" s="13"/>
      <c r="F573" s="13"/>
      <c r="G573" s="61"/>
      <c r="H573" s="62" t="s">
        <v>52</v>
      </c>
      <c r="I573" s="63" t="s">
        <v>104</v>
      </c>
      <c r="J573" s="64">
        <v>284.59371399999998</v>
      </c>
      <c r="K573" s="64">
        <v>1664.5742811500002</v>
      </c>
      <c r="L573" s="64">
        <f t="shared" si="9"/>
        <v>1379.9805671500003</v>
      </c>
    </row>
    <row r="574" spans="1:12" ht="15" x14ac:dyDescent="0.2">
      <c r="A574" s="8"/>
      <c r="B574" s="28"/>
      <c r="C574" s="28"/>
      <c r="D574" s="13"/>
      <c r="E574" s="13"/>
      <c r="F574" s="13"/>
      <c r="G574" s="61" t="s">
        <v>70</v>
      </c>
      <c r="H574" s="62"/>
      <c r="I574" s="63"/>
      <c r="J574" s="64">
        <v>16477.720759</v>
      </c>
      <c r="K574" s="64">
        <v>14920.607982169999</v>
      </c>
      <c r="L574" s="64">
        <f t="shared" si="9"/>
        <v>-1557.1127768300012</v>
      </c>
    </row>
    <row r="575" spans="1:12" ht="15" x14ac:dyDescent="0.2">
      <c r="A575" s="8"/>
      <c r="B575" s="28"/>
      <c r="C575" s="28"/>
      <c r="D575" s="13"/>
      <c r="E575" s="13"/>
      <c r="F575" s="13"/>
      <c r="G575" s="61"/>
      <c r="H575" s="62" t="s">
        <v>105</v>
      </c>
      <c r="I575" s="63" t="s">
        <v>106</v>
      </c>
      <c r="J575" s="64">
        <v>1536.638387</v>
      </c>
      <c r="K575" s="64">
        <v>1536.816106</v>
      </c>
      <c r="L575" s="64">
        <f t="shared" si="9"/>
        <v>0.17771900000002461</v>
      </c>
    </row>
    <row r="576" spans="1:12" ht="30" x14ac:dyDescent="0.2">
      <c r="A576" s="8"/>
      <c r="B576" s="28"/>
      <c r="C576" s="28"/>
      <c r="D576" s="13"/>
      <c r="E576" s="13"/>
      <c r="F576" s="13"/>
      <c r="G576" s="61"/>
      <c r="H576" s="62" t="s">
        <v>107</v>
      </c>
      <c r="I576" s="63" t="s">
        <v>108</v>
      </c>
      <c r="J576" s="64">
        <v>5.9061079999999997</v>
      </c>
      <c r="K576" s="64">
        <v>6.1987408200000003</v>
      </c>
      <c r="L576" s="64">
        <f t="shared" si="9"/>
        <v>0.29263282000000057</v>
      </c>
    </row>
    <row r="577" spans="1:12" ht="15" x14ac:dyDescent="0.2">
      <c r="A577" s="8"/>
      <c r="B577" s="28"/>
      <c r="C577" s="28"/>
      <c r="D577" s="13"/>
      <c r="E577" s="13"/>
      <c r="F577" s="13"/>
      <c r="G577" s="61"/>
      <c r="H577" s="62" t="s">
        <v>109</v>
      </c>
      <c r="I577" s="63" t="s">
        <v>110</v>
      </c>
      <c r="J577" s="64">
        <v>129.82656900000001</v>
      </c>
      <c r="K577" s="64">
        <v>126.01471632999998</v>
      </c>
      <c r="L577" s="64">
        <f t="shared" si="9"/>
        <v>-3.8118526700000217</v>
      </c>
    </row>
    <row r="578" spans="1:12" ht="15" x14ac:dyDescent="0.2">
      <c r="A578" s="8"/>
      <c r="B578" s="28"/>
      <c r="C578" s="28"/>
      <c r="D578" s="13"/>
      <c r="E578" s="13"/>
      <c r="F578" s="13"/>
      <c r="G578" s="61"/>
      <c r="H578" s="62" t="s">
        <v>111</v>
      </c>
      <c r="I578" s="63" t="s">
        <v>112</v>
      </c>
      <c r="J578" s="64">
        <v>2.767887</v>
      </c>
      <c r="K578" s="64">
        <v>3.8324683699999995</v>
      </c>
      <c r="L578" s="64">
        <f t="shared" si="9"/>
        <v>1.0645813699999995</v>
      </c>
    </row>
    <row r="579" spans="1:12" ht="30" x14ac:dyDescent="0.2">
      <c r="A579" s="8"/>
      <c r="B579" s="28"/>
      <c r="C579" s="28"/>
      <c r="D579" s="13"/>
      <c r="E579" s="13"/>
      <c r="F579" s="13"/>
      <c r="G579" s="61"/>
      <c r="H579" s="62" t="s">
        <v>113</v>
      </c>
      <c r="I579" s="63" t="s">
        <v>114</v>
      </c>
      <c r="J579" s="64">
        <v>17.853055000000001</v>
      </c>
      <c r="K579" s="64">
        <v>17.675812900000004</v>
      </c>
      <c r="L579" s="64">
        <f t="shared" si="9"/>
        <v>-0.17724209999999729</v>
      </c>
    </row>
    <row r="580" spans="1:12" ht="15" x14ac:dyDescent="0.2">
      <c r="A580" s="8"/>
      <c r="B580" s="28"/>
      <c r="C580" s="28"/>
      <c r="D580" s="13"/>
      <c r="E580" s="13"/>
      <c r="F580" s="13"/>
      <c r="G580" s="61"/>
      <c r="H580" s="62" t="s">
        <v>115</v>
      </c>
      <c r="I580" s="63" t="s">
        <v>116</v>
      </c>
      <c r="J580" s="64">
        <v>694.273774</v>
      </c>
      <c r="K580" s="64">
        <v>689.47267799999997</v>
      </c>
      <c r="L580" s="64">
        <f t="shared" si="9"/>
        <v>-4.8010960000000296</v>
      </c>
    </row>
    <row r="581" spans="1:12" ht="15" x14ac:dyDescent="0.2">
      <c r="A581" s="8"/>
      <c r="B581" s="28"/>
      <c r="C581" s="28"/>
      <c r="D581" s="13"/>
      <c r="E581" s="13"/>
      <c r="F581" s="13"/>
      <c r="G581" s="61"/>
      <c r="H581" s="62" t="s">
        <v>117</v>
      </c>
      <c r="I581" s="63" t="s">
        <v>118</v>
      </c>
      <c r="J581" s="64">
        <v>31.918040999999999</v>
      </c>
      <c r="K581" s="64">
        <v>31.681516100000003</v>
      </c>
      <c r="L581" s="64">
        <f t="shared" si="9"/>
        <v>-0.2365248999999956</v>
      </c>
    </row>
    <row r="582" spans="1:12" ht="30" x14ac:dyDescent="0.2">
      <c r="A582" s="8"/>
      <c r="B582" s="28"/>
      <c r="C582" s="28"/>
      <c r="D582" s="13"/>
      <c r="E582" s="13"/>
      <c r="F582" s="13"/>
      <c r="G582" s="61"/>
      <c r="H582" s="62" t="s">
        <v>119</v>
      </c>
      <c r="I582" s="63" t="s">
        <v>120</v>
      </c>
      <c r="J582" s="64">
        <v>664.73335299999997</v>
      </c>
      <c r="K582" s="64">
        <v>653.98911385999997</v>
      </c>
      <c r="L582" s="64">
        <f t="shared" si="9"/>
        <v>-10.744239139999991</v>
      </c>
    </row>
    <row r="583" spans="1:12" ht="15" x14ac:dyDescent="0.2">
      <c r="A583" s="8"/>
      <c r="B583" s="28"/>
      <c r="C583" s="28"/>
      <c r="D583" s="13"/>
      <c r="E583" s="13"/>
      <c r="F583" s="13"/>
      <c r="G583" s="61"/>
      <c r="H583" s="62" t="s">
        <v>2048</v>
      </c>
      <c r="I583" s="63" t="s">
        <v>2049</v>
      </c>
      <c r="J583" s="64">
        <v>8350</v>
      </c>
      <c r="K583" s="64">
        <v>6856.2686087399998</v>
      </c>
      <c r="L583" s="64">
        <f t="shared" si="9"/>
        <v>-1493.7313912600002</v>
      </c>
    </row>
    <row r="584" spans="1:12" ht="15" x14ac:dyDescent="0.2">
      <c r="A584" s="8"/>
      <c r="B584" s="28"/>
      <c r="C584" s="28"/>
      <c r="D584" s="13"/>
      <c r="E584" s="13"/>
      <c r="F584" s="13"/>
      <c r="G584" s="61"/>
      <c r="H584" s="62" t="s">
        <v>121</v>
      </c>
      <c r="I584" s="63" t="s">
        <v>122</v>
      </c>
      <c r="J584" s="64">
        <v>262.76997399999999</v>
      </c>
      <c r="K584" s="64">
        <v>217.62461004999997</v>
      </c>
      <c r="L584" s="64">
        <f t="shared" ref="L584:L647" si="10">+K584-J584</f>
        <v>-45.145363950000018</v>
      </c>
    </row>
    <row r="585" spans="1:12" ht="15" x14ac:dyDescent="0.2">
      <c r="A585" s="8"/>
      <c r="B585" s="28"/>
      <c r="C585" s="28"/>
      <c r="D585" s="13"/>
      <c r="E585" s="13"/>
      <c r="F585" s="13"/>
      <c r="G585" s="61"/>
      <c r="H585" s="62" t="s">
        <v>310</v>
      </c>
      <c r="I585" s="63" t="s">
        <v>311</v>
      </c>
      <c r="J585" s="64">
        <v>1771.386428</v>
      </c>
      <c r="K585" s="64">
        <v>1771.386428</v>
      </c>
      <c r="L585" s="64">
        <f t="shared" si="10"/>
        <v>0</v>
      </c>
    </row>
    <row r="586" spans="1:12" ht="15" x14ac:dyDescent="0.2">
      <c r="A586" s="8"/>
      <c r="B586" s="28"/>
      <c r="C586" s="28"/>
      <c r="D586" s="13"/>
      <c r="E586" s="13"/>
      <c r="F586" s="13"/>
      <c r="G586" s="61"/>
      <c r="H586" s="62" t="s">
        <v>312</v>
      </c>
      <c r="I586" s="63" t="s">
        <v>313</v>
      </c>
      <c r="J586" s="64">
        <v>3009.647183</v>
      </c>
      <c r="K586" s="64">
        <v>3009.647183</v>
      </c>
      <c r="L586" s="64">
        <f t="shared" si="10"/>
        <v>0</v>
      </c>
    </row>
    <row r="587" spans="1:12" ht="15" x14ac:dyDescent="0.2">
      <c r="A587" s="8"/>
      <c r="B587" s="28"/>
      <c r="C587" s="28"/>
      <c r="D587" s="13"/>
      <c r="E587" s="29">
        <v>9</v>
      </c>
      <c r="F587" s="30" t="s">
        <v>123</v>
      </c>
      <c r="G587" s="31"/>
      <c r="H587" s="32"/>
      <c r="I587" s="33"/>
      <c r="J587" s="34">
        <v>25468.09764</v>
      </c>
      <c r="K587" s="34">
        <v>28254.519142880003</v>
      </c>
      <c r="L587" s="34">
        <f t="shared" si="10"/>
        <v>2786.4215028800027</v>
      </c>
    </row>
    <row r="588" spans="1:12" ht="15" x14ac:dyDescent="0.2">
      <c r="A588" s="8"/>
      <c r="B588" s="28"/>
      <c r="C588" s="28"/>
      <c r="D588" s="13"/>
      <c r="E588" s="13"/>
      <c r="F588" s="13"/>
      <c r="G588" s="61" t="s">
        <v>2</v>
      </c>
      <c r="H588" s="62"/>
      <c r="I588" s="63"/>
      <c r="J588" s="64">
        <v>20732.603893</v>
      </c>
      <c r="K588" s="64">
        <v>23471.509539280003</v>
      </c>
      <c r="L588" s="64">
        <f t="shared" si="10"/>
        <v>2738.9056462800036</v>
      </c>
    </row>
    <row r="589" spans="1:12" ht="15" x14ac:dyDescent="0.2">
      <c r="A589" s="8"/>
      <c r="B589" s="28"/>
      <c r="C589" s="28"/>
      <c r="D589" s="13"/>
      <c r="E589" s="13"/>
      <c r="F589" s="13"/>
      <c r="G589" s="61"/>
      <c r="H589" s="62" t="s">
        <v>2158</v>
      </c>
      <c r="I589" s="63" t="s">
        <v>1278</v>
      </c>
      <c r="J589" s="64">
        <v>32.608001000000002</v>
      </c>
      <c r="K589" s="64">
        <v>24.989164129999999</v>
      </c>
      <c r="L589" s="64">
        <f t="shared" si="10"/>
        <v>-7.6188368700000026</v>
      </c>
    </row>
    <row r="590" spans="1:12" ht="15" x14ac:dyDescent="0.2">
      <c r="A590" s="8"/>
      <c r="B590" s="28"/>
      <c r="C590" s="28"/>
      <c r="D590" s="13"/>
      <c r="E590" s="13"/>
      <c r="F590" s="13"/>
      <c r="G590" s="61"/>
      <c r="H590" s="62" t="s">
        <v>2164</v>
      </c>
      <c r="I590" s="63" t="s">
        <v>1448</v>
      </c>
      <c r="J590" s="64">
        <v>13.183025000000001</v>
      </c>
      <c r="K590" s="64">
        <v>11.160538299999999</v>
      </c>
      <c r="L590" s="64">
        <f t="shared" si="10"/>
        <v>-2.0224867000000017</v>
      </c>
    </row>
    <row r="591" spans="1:12" ht="15" x14ac:dyDescent="0.2">
      <c r="A591" s="8"/>
      <c r="B591" s="28"/>
      <c r="C591" s="28"/>
      <c r="D591" s="13"/>
      <c r="E591" s="13"/>
      <c r="F591" s="13"/>
      <c r="G591" s="61"/>
      <c r="H591" s="62" t="s">
        <v>2161</v>
      </c>
      <c r="I591" s="63" t="s">
        <v>1215</v>
      </c>
      <c r="J591" s="64">
        <v>54.108449</v>
      </c>
      <c r="K591" s="64">
        <v>49.491702119999992</v>
      </c>
      <c r="L591" s="64">
        <f t="shared" si="10"/>
        <v>-4.616746880000008</v>
      </c>
    </row>
    <row r="592" spans="1:12" ht="15" x14ac:dyDescent="0.2">
      <c r="A592" s="8"/>
      <c r="B592" s="28"/>
      <c r="C592" s="28"/>
      <c r="D592" s="13"/>
      <c r="E592" s="13"/>
      <c r="F592" s="13"/>
      <c r="G592" s="61"/>
      <c r="H592" s="62" t="s">
        <v>2172</v>
      </c>
      <c r="I592" s="63" t="s">
        <v>1279</v>
      </c>
      <c r="J592" s="64">
        <v>67.550783999999993</v>
      </c>
      <c r="K592" s="64">
        <v>48.844389059999997</v>
      </c>
      <c r="L592" s="64">
        <f t="shared" si="10"/>
        <v>-18.706394939999996</v>
      </c>
    </row>
    <row r="593" spans="1:12" ht="15" x14ac:dyDescent="0.2">
      <c r="A593" s="8"/>
      <c r="B593" s="28"/>
      <c r="C593" s="28"/>
      <c r="D593" s="13"/>
      <c r="E593" s="13"/>
      <c r="F593" s="13"/>
      <c r="G593" s="61"/>
      <c r="H593" s="62" t="s">
        <v>2175</v>
      </c>
      <c r="I593" s="63" t="s">
        <v>1449</v>
      </c>
      <c r="J593" s="64">
        <v>10.159331</v>
      </c>
      <c r="K593" s="64">
        <v>12.030836050000001</v>
      </c>
      <c r="L593" s="64">
        <f t="shared" si="10"/>
        <v>1.8715050500000014</v>
      </c>
    </row>
    <row r="594" spans="1:12" ht="15" x14ac:dyDescent="0.2">
      <c r="A594" s="8"/>
      <c r="B594" s="28"/>
      <c r="C594" s="28"/>
      <c r="D594" s="13"/>
      <c r="E594" s="13"/>
      <c r="F594" s="13"/>
      <c r="G594" s="61"/>
      <c r="H594" s="62" t="s">
        <v>2160</v>
      </c>
      <c r="I594" s="63" t="s">
        <v>1451</v>
      </c>
      <c r="J594" s="64">
        <v>23.201129000000002</v>
      </c>
      <c r="K594" s="64">
        <v>13.099567670000001</v>
      </c>
      <c r="L594" s="64">
        <f t="shared" si="10"/>
        <v>-10.101561330000001</v>
      </c>
    </row>
    <row r="595" spans="1:12" ht="15" x14ac:dyDescent="0.2">
      <c r="A595" s="8"/>
      <c r="B595" s="28"/>
      <c r="C595" s="28"/>
      <c r="D595" s="13"/>
      <c r="E595" s="13"/>
      <c r="F595" s="13"/>
      <c r="G595" s="61"/>
      <c r="H595" s="62" t="s">
        <v>2162</v>
      </c>
      <c r="I595" s="63" t="s">
        <v>1452</v>
      </c>
      <c r="J595" s="64">
        <v>277.36039</v>
      </c>
      <c r="K595" s="64">
        <v>105.06327878</v>
      </c>
      <c r="L595" s="64">
        <f t="shared" si="10"/>
        <v>-172.29711121999998</v>
      </c>
    </row>
    <row r="596" spans="1:12" ht="15" x14ac:dyDescent="0.2">
      <c r="A596" s="8"/>
      <c r="B596" s="28"/>
      <c r="C596" s="28"/>
      <c r="D596" s="13"/>
      <c r="E596" s="13"/>
      <c r="F596" s="13"/>
      <c r="G596" s="61"/>
      <c r="H596" s="62" t="s">
        <v>2163</v>
      </c>
      <c r="I596" s="63" t="s">
        <v>1453</v>
      </c>
      <c r="J596" s="64">
        <v>2524.5078669999998</v>
      </c>
      <c r="K596" s="64">
        <v>52.832670869999994</v>
      </c>
      <c r="L596" s="64">
        <f t="shared" si="10"/>
        <v>-2471.6751961299997</v>
      </c>
    </row>
    <row r="597" spans="1:12" ht="15" x14ac:dyDescent="0.2">
      <c r="A597" s="8"/>
      <c r="B597" s="28"/>
      <c r="C597" s="28"/>
      <c r="D597" s="13"/>
      <c r="E597" s="13"/>
      <c r="F597" s="13"/>
      <c r="G597" s="61"/>
      <c r="H597" s="62" t="s">
        <v>2190</v>
      </c>
      <c r="I597" s="63" t="s">
        <v>1454</v>
      </c>
      <c r="J597" s="64">
        <v>49.083557999999996</v>
      </c>
      <c r="K597" s="64">
        <v>122.77487811</v>
      </c>
      <c r="L597" s="64">
        <f t="shared" si="10"/>
        <v>73.691320110000007</v>
      </c>
    </row>
    <row r="598" spans="1:12" ht="15" x14ac:dyDescent="0.2">
      <c r="A598" s="8"/>
      <c r="B598" s="28"/>
      <c r="C598" s="28"/>
      <c r="D598" s="13"/>
      <c r="E598" s="13"/>
      <c r="F598" s="13"/>
      <c r="G598" s="61"/>
      <c r="H598" s="62" t="s">
        <v>2224</v>
      </c>
      <c r="I598" s="63" t="s">
        <v>1455</v>
      </c>
      <c r="J598" s="64">
        <v>294.66508700000003</v>
      </c>
      <c r="K598" s="64">
        <v>124.83520512999999</v>
      </c>
      <c r="L598" s="64">
        <f t="shared" si="10"/>
        <v>-169.82988187000004</v>
      </c>
    </row>
    <row r="599" spans="1:12" ht="15" x14ac:dyDescent="0.2">
      <c r="A599" s="8"/>
      <c r="B599" s="28"/>
      <c r="C599" s="28"/>
      <c r="D599" s="13"/>
      <c r="E599" s="13"/>
      <c r="F599" s="13"/>
      <c r="G599" s="61"/>
      <c r="H599" s="62" t="s">
        <v>2183</v>
      </c>
      <c r="I599" s="63" t="s">
        <v>1456</v>
      </c>
      <c r="J599" s="64">
        <v>19.227183</v>
      </c>
      <c r="K599" s="64">
        <v>13.984662140000001</v>
      </c>
      <c r="L599" s="64">
        <f t="shared" si="10"/>
        <v>-5.2425208599999991</v>
      </c>
    </row>
    <row r="600" spans="1:12" ht="15" x14ac:dyDescent="0.2">
      <c r="A600" s="8"/>
      <c r="B600" s="28"/>
      <c r="C600" s="28"/>
      <c r="D600" s="13"/>
      <c r="E600" s="13"/>
      <c r="F600" s="13"/>
      <c r="G600" s="61"/>
      <c r="H600" s="62" t="s">
        <v>2227</v>
      </c>
      <c r="I600" s="63" t="s">
        <v>1457</v>
      </c>
      <c r="J600" s="64">
        <v>205.435801</v>
      </c>
      <c r="K600" s="64">
        <v>142.88997791999998</v>
      </c>
      <c r="L600" s="64">
        <f t="shared" si="10"/>
        <v>-62.545823080000019</v>
      </c>
    </row>
    <row r="601" spans="1:12" ht="15" x14ac:dyDescent="0.2">
      <c r="A601" s="8"/>
      <c r="B601" s="28"/>
      <c r="C601" s="28"/>
      <c r="D601" s="13"/>
      <c r="E601" s="13"/>
      <c r="F601" s="13"/>
      <c r="G601" s="61"/>
      <c r="H601" s="62" t="s">
        <v>2228</v>
      </c>
      <c r="I601" s="63" t="s">
        <v>1458</v>
      </c>
      <c r="J601" s="64">
        <v>2652.4494519999998</v>
      </c>
      <c r="K601" s="64">
        <v>3162.8711894399999</v>
      </c>
      <c r="L601" s="64">
        <f t="shared" si="10"/>
        <v>510.42173744000002</v>
      </c>
    </row>
    <row r="602" spans="1:12" ht="15" x14ac:dyDescent="0.2">
      <c r="A602" s="8"/>
      <c r="B602" s="28"/>
      <c r="C602" s="28"/>
      <c r="D602" s="13"/>
      <c r="E602" s="13"/>
      <c r="F602" s="13"/>
      <c r="G602" s="61"/>
      <c r="H602" s="62" t="s">
        <v>2229</v>
      </c>
      <c r="I602" s="63" t="s">
        <v>1459</v>
      </c>
      <c r="J602" s="64">
        <v>165.74578600000001</v>
      </c>
      <c r="K602" s="64">
        <v>68.646972059999982</v>
      </c>
      <c r="L602" s="64">
        <f t="shared" si="10"/>
        <v>-97.098813940000028</v>
      </c>
    </row>
    <row r="603" spans="1:12" ht="30" x14ac:dyDescent="0.2">
      <c r="A603" s="8"/>
      <c r="B603" s="28"/>
      <c r="C603" s="28"/>
      <c r="D603" s="13"/>
      <c r="E603" s="13"/>
      <c r="F603" s="13"/>
      <c r="G603" s="61"/>
      <c r="H603" s="62" t="s">
        <v>2230</v>
      </c>
      <c r="I603" s="63" t="s">
        <v>1460</v>
      </c>
      <c r="J603" s="64">
        <v>95.420332999999999</v>
      </c>
      <c r="K603" s="64">
        <v>90.948878169999986</v>
      </c>
      <c r="L603" s="64">
        <f t="shared" si="10"/>
        <v>-4.4714548300000132</v>
      </c>
    </row>
    <row r="604" spans="1:12" ht="15" x14ac:dyDescent="0.2">
      <c r="A604" s="8"/>
      <c r="B604" s="28"/>
      <c r="C604" s="28"/>
      <c r="D604" s="13"/>
      <c r="E604" s="13"/>
      <c r="F604" s="13"/>
      <c r="G604" s="61"/>
      <c r="H604" s="62" t="s">
        <v>2263</v>
      </c>
      <c r="I604" s="63" t="s">
        <v>1461</v>
      </c>
      <c r="J604" s="64">
        <v>36.510547000000003</v>
      </c>
      <c r="K604" s="64">
        <v>101.51772691999997</v>
      </c>
      <c r="L604" s="64">
        <f t="shared" si="10"/>
        <v>65.00717991999997</v>
      </c>
    </row>
    <row r="605" spans="1:12" ht="30" x14ac:dyDescent="0.2">
      <c r="A605" s="8"/>
      <c r="B605" s="28"/>
      <c r="C605" s="28"/>
      <c r="D605" s="13"/>
      <c r="E605" s="13"/>
      <c r="F605" s="13"/>
      <c r="G605" s="61"/>
      <c r="H605" s="62" t="s">
        <v>2265</v>
      </c>
      <c r="I605" s="63" t="s">
        <v>1462</v>
      </c>
      <c r="J605" s="64">
        <v>50.156182000000001</v>
      </c>
      <c r="K605" s="64">
        <v>33.495869009999993</v>
      </c>
      <c r="L605" s="64">
        <f t="shared" si="10"/>
        <v>-16.660312990000008</v>
      </c>
    </row>
    <row r="606" spans="1:12" ht="15" x14ac:dyDescent="0.2">
      <c r="A606" s="8"/>
      <c r="B606" s="28"/>
      <c r="C606" s="28"/>
      <c r="D606" s="13"/>
      <c r="E606" s="13"/>
      <c r="F606" s="13"/>
      <c r="G606" s="61"/>
      <c r="H606" s="62" t="s">
        <v>2268</v>
      </c>
      <c r="I606" s="63" t="s">
        <v>1463</v>
      </c>
      <c r="J606" s="64">
        <v>3.0229560000000002</v>
      </c>
      <c r="K606" s="64">
        <v>0.34516158000000002</v>
      </c>
      <c r="L606" s="64">
        <f t="shared" si="10"/>
        <v>-2.6777944200000001</v>
      </c>
    </row>
    <row r="607" spans="1:12" ht="15" x14ac:dyDescent="0.2">
      <c r="A607" s="8"/>
      <c r="B607" s="28"/>
      <c r="C607" s="28"/>
      <c r="D607" s="13"/>
      <c r="E607" s="13"/>
      <c r="F607" s="13"/>
      <c r="G607" s="61"/>
      <c r="H607" s="62" t="s">
        <v>2269</v>
      </c>
      <c r="I607" s="63" t="s">
        <v>1450</v>
      </c>
      <c r="J607" s="64">
        <v>456.65957500000002</v>
      </c>
      <c r="K607" s="64">
        <v>460.50414214999995</v>
      </c>
      <c r="L607" s="64">
        <f t="shared" si="10"/>
        <v>3.8445671499999321</v>
      </c>
    </row>
    <row r="608" spans="1:12" ht="15" x14ac:dyDescent="0.2">
      <c r="A608" s="8"/>
      <c r="B608" s="28"/>
      <c r="C608" s="28"/>
      <c r="D608" s="13"/>
      <c r="E608" s="13"/>
      <c r="F608" s="13"/>
      <c r="G608" s="61"/>
      <c r="H608" s="62" t="s">
        <v>2187</v>
      </c>
      <c r="I608" s="63" t="s">
        <v>1464</v>
      </c>
      <c r="J608" s="64">
        <v>15.129365999999999</v>
      </c>
      <c r="K608" s="64">
        <v>2323.9479916699997</v>
      </c>
      <c r="L608" s="64">
        <f t="shared" si="10"/>
        <v>2308.8186256699996</v>
      </c>
    </row>
    <row r="609" spans="1:12" ht="15" x14ac:dyDescent="0.2">
      <c r="A609" s="8"/>
      <c r="B609" s="28"/>
      <c r="C609" s="28"/>
      <c r="D609" s="13"/>
      <c r="E609" s="13"/>
      <c r="F609" s="13"/>
      <c r="G609" s="61"/>
      <c r="H609" s="62" t="s">
        <v>2274</v>
      </c>
      <c r="I609" s="63" t="s">
        <v>1465</v>
      </c>
      <c r="J609" s="64">
        <v>23.308872999999998</v>
      </c>
      <c r="K609" s="64">
        <v>18.136455419999997</v>
      </c>
      <c r="L609" s="64">
        <f t="shared" si="10"/>
        <v>-5.1724175800000012</v>
      </c>
    </row>
    <row r="610" spans="1:12" ht="15" x14ac:dyDescent="0.2">
      <c r="A610" s="8"/>
      <c r="B610" s="28"/>
      <c r="C610" s="28"/>
      <c r="D610" s="13"/>
      <c r="E610" s="13"/>
      <c r="F610" s="13"/>
      <c r="G610" s="61"/>
      <c r="H610" s="62" t="s">
        <v>2275</v>
      </c>
      <c r="I610" s="63" t="s">
        <v>1466</v>
      </c>
      <c r="J610" s="64">
        <v>36.670219000000003</v>
      </c>
      <c r="K610" s="64">
        <v>34.248871239999993</v>
      </c>
      <c r="L610" s="64">
        <f t="shared" si="10"/>
        <v>-2.4213477600000104</v>
      </c>
    </row>
    <row r="611" spans="1:12" ht="15" x14ac:dyDescent="0.2">
      <c r="A611" s="8"/>
      <c r="B611" s="28"/>
      <c r="C611" s="28"/>
      <c r="D611" s="13"/>
      <c r="E611" s="13"/>
      <c r="F611" s="13"/>
      <c r="G611" s="61"/>
      <c r="H611" s="62" t="s">
        <v>2276</v>
      </c>
      <c r="I611" s="63" t="s">
        <v>1467</v>
      </c>
      <c r="J611" s="64">
        <v>11.503850999999999</v>
      </c>
      <c r="K611" s="64">
        <v>10.329391959999997</v>
      </c>
      <c r="L611" s="64">
        <f t="shared" si="10"/>
        <v>-1.1744590400000021</v>
      </c>
    </row>
    <row r="612" spans="1:12" ht="15" x14ac:dyDescent="0.2">
      <c r="A612" s="8"/>
      <c r="B612" s="28"/>
      <c r="C612" s="28"/>
      <c r="D612" s="13"/>
      <c r="E612" s="13"/>
      <c r="F612" s="13"/>
      <c r="G612" s="61"/>
      <c r="H612" s="62" t="s">
        <v>2188</v>
      </c>
      <c r="I612" s="63" t="s">
        <v>1468</v>
      </c>
      <c r="J612" s="64">
        <v>19.499783999999998</v>
      </c>
      <c r="K612" s="64">
        <v>3.5793322499999993</v>
      </c>
      <c r="L612" s="64">
        <f t="shared" si="10"/>
        <v>-15.920451749999998</v>
      </c>
    </row>
    <row r="613" spans="1:12" ht="15" x14ac:dyDescent="0.2">
      <c r="A613" s="8"/>
      <c r="B613" s="28"/>
      <c r="C613" s="28"/>
      <c r="D613" s="13"/>
      <c r="E613" s="13"/>
      <c r="F613" s="13"/>
      <c r="G613" s="61"/>
      <c r="H613" s="62" t="s">
        <v>2286</v>
      </c>
      <c r="I613" s="63" t="s">
        <v>1469</v>
      </c>
      <c r="J613" s="64">
        <v>10.116103000000001</v>
      </c>
      <c r="K613" s="64">
        <v>2.98659265</v>
      </c>
      <c r="L613" s="64">
        <f t="shared" si="10"/>
        <v>-7.1295103500000003</v>
      </c>
    </row>
    <row r="614" spans="1:12" ht="15" x14ac:dyDescent="0.2">
      <c r="A614" s="8"/>
      <c r="B614" s="28"/>
      <c r="C614" s="28"/>
      <c r="D614" s="13"/>
      <c r="E614" s="13"/>
      <c r="F614" s="13"/>
      <c r="G614" s="61"/>
      <c r="H614" s="62" t="s">
        <v>2289</v>
      </c>
      <c r="I614" s="63" t="s">
        <v>1470</v>
      </c>
      <c r="J614" s="64">
        <v>112.10636</v>
      </c>
      <c r="K614" s="64">
        <v>117.71433522000004</v>
      </c>
      <c r="L614" s="64">
        <f t="shared" si="10"/>
        <v>5.6079752200000428</v>
      </c>
    </row>
    <row r="615" spans="1:12" ht="15" x14ac:dyDescent="0.2">
      <c r="A615" s="8"/>
      <c r="B615" s="28"/>
      <c r="C615" s="28"/>
      <c r="D615" s="13"/>
      <c r="E615" s="13"/>
      <c r="F615" s="13"/>
      <c r="G615" s="61"/>
      <c r="H615" s="62" t="s">
        <v>2413</v>
      </c>
      <c r="I615" s="63" t="s">
        <v>1471</v>
      </c>
      <c r="J615" s="64">
        <v>328.78769499999999</v>
      </c>
      <c r="K615" s="64">
        <v>358.08573408999985</v>
      </c>
      <c r="L615" s="64">
        <f t="shared" si="10"/>
        <v>29.298039089999861</v>
      </c>
    </row>
    <row r="616" spans="1:12" ht="15" x14ac:dyDescent="0.2">
      <c r="A616" s="8"/>
      <c r="B616" s="28"/>
      <c r="C616" s="28"/>
      <c r="D616" s="13"/>
      <c r="E616" s="13"/>
      <c r="F616" s="13"/>
      <c r="G616" s="61"/>
      <c r="H616" s="62" t="s">
        <v>2414</v>
      </c>
      <c r="I616" s="63" t="s">
        <v>1472</v>
      </c>
      <c r="J616" s="64">
        <v>290.76980700000001</v>
      </c>
      <c r="K616" s="64">
        <v>382.77793004999995</v>
      </c>
      <c r="L616" s="64">
        <f t="shared" si="10"/>
        <v>92.008123049999938</v>
      </c>
    </row>
    <row r="617" spans="1:12" ht="15" x14ac:dyDescent="0.2">
      <c r="A617" s="8"/>
      <c r="B617" s="28"/>
      <c r="C617" s="28"/>
      <c r="D617" s="13"/>
      <c r="E617" s="13"/>
      <c r="F617" s="13"/>
      <c r="G617" s="61"/>
      <c r="H617" s="62" t="s">
        <v>2415</v>
      </c>
      <c r="I617" s="63" t="s">
        <v>1473</v>
      </c>
      <c r="J617" s="64">
        <v>246.44062099999999</v>
      </c>
      <c r="K617" s="64">
        <v>333.10364874999965</v>
      </c>
      <c r="L617" s="64">
        <f t="shared" si="10"/>
        <v>86.663027749999657</v>
      </c>
    </row>
    <row r="618" spans="1:12" ht="15" x14ac:dyDescent="0.2">
      <c r="A618" s="8"/>
      <c r="B618" s="28"/>
      <c r="C618" s="28"/>
      <c r="D618" s="13"/>
      <c r="E618" s="13"/>
      <c r="F618" s="13"/>
      <c r="G618" s="61"/>
      <c r="H618" s="62" t="s">
        <v>2416</v>
      </c>
      <c r="I618" s="63" t="s">
        <v>1474</v>
      </c>
      <c r="J618" s="64">
        <v>238.62966</v>
      </c>
      <c r="K618" s="64">
        <v>224.38990429000003</v>
      </c>
      <c r="L618" s="64">
        <f t="shared" si="10"/>
        <v>-14.239755709999969</v>
      </c>
    </row>
    <row r="619" spans="1:12" ht="15" x14ac:dyDescent="0.2">
      <c r="A619" s="8"/>
      <c r="B619" s="28"/>
      <c r="C619" s="28"/>
      <c r="D619" s="13"/>
      <c r="E619" s="13"/>
      <c r="F619" s="13"/>
      <c r="G619" s="61"/>
      <c r="H619" s="62" t="s">
        <v>2417</v>
      </c>
      <c r="I619" s="63" t="s">
        <v>1475</v>
      </c>
      <c r="J619" s="64">
        <v>162.320131</v>
      </c>
      <c r="K619" s="64">
        <v>179.58969741999994</v>
      </c>
      <c r="L619" s="64">
        <f t="shared" si="10"/>
        <v>17.269566419999933</v>
      </c>
    </row>
    <row r="620" spans="1:12" ht="15" x14ac:dyDescent="0.2">
      <c r="A620" s="8"/>
      <c r="B620" s="28"/>
      <c r="C620" s="28"/>
      <c r="D620" s="13"/>
      <c r="E620" s="13"/>
      <c r="F620" s="13"/>
      <c r="G620" s="61"/>
      <c r="H620" s="62" t="s">
        <v>2418</v>
      </c>
      <c r="I620" s="63" t="s">
        <v>1476</v>
      </c>
      <c r="J620" s="64">
        <v>566.85581999999999</v>
      </c>
      <c r="K620" s="64">
        <v>799.57993897000063</v>
      </c>
      <c r="L620" s="64">
        <f t="shared" si="10"/>
        <v>232.72411897000063</v>
      </c>
    </row>
    <row r="621" spans="1:12" ht="15" x14ac:dyDescent="0.2">
      <c r="A621" s="8"/>
      <c r="B621" s="28"/>
      <c r="C621" s="28"/>
      <c r="D621" s="13"/>
      <c r="E621" s="13"/>
      <c r="F621" s="13"/>
      <c r="G621" s="61"/>
      <c r="H621" s="62" t="s">
        <v>2419</v>
      </c>
      <c r="I621" s="63" t="s">
        <v>1477</v>
      </c>
      <c r="J621" s="64">
        <v>344.13244900000001</v>
      </c>
      <c r="K621" s="64">
        <v>376.47920902999999</v>
      </c>
      <c r="L621" s="64">
        <f t="shared" si="10"/>
        <v>32.346760029999984</v>
      </c>
    </row>
    <row r="622" spans="1:12" ht="15" x14ac:dyDescent="0.2">
      <c r="A622" s="8"/>
      <c r="B622" s="28"/>
      <c r="C622" s="28"/>
      <c r="D622" s="13"/>
      <c r="E622" s="13"/>
      <c r="F622" s="13"/>
      <c r="G622" s="61"/>
      <c r="H622" s="62" t="s">
        <v>2420</v>
      </c>
      <c r="I622" s="63" t="s">
        <v>1478</v>
      </c>
      <c r="J622" s="64">
        <v>549.01110200000005</v>
      </c>
      <c r="K622" s="64">
        <v>506.45335792999987</v>
      </c>
      <c r="L622" s="64">
        <f t="shared" si="10"/>
        <v>-42.557744070000183</v>
      </c>
    </row>
    <row r="623" spans="1:12" ht="15" x14ac:dyDescent="0.2">
      <c r="A623" s="8"/>
      <c r="B623" s="28"/>
      <c r="C623" s="28"/>
      <c r="D623" s="13"/>
      <c r="E623" s="13"/>
      <c r="F623" s="13"/>
      <c r="G623" s="61"/>
      <c r="H623" s="62" t="s">
        <v>2421</v>
      </c>
      <c r="I623" s="63" t="s">
        <v>1479</v>
      </c>
      <c r="J623" s="64">
        <v>441.899787</v>
      </c>
      <c r="K623" s="64">
        <v>1331.9880794000014</v>
      </c>
      <c r="L623" s="64">
        <f t="shared" si="10"/>
        <v>890.08829240000136</v>
      </c>
    </row>
    <row r="624" spans="1:12" ht="15" x14ac:dyDescent="0.2">
      <c r="A624" s="8"/>
      <c r="B624" s="28"/>
      <c r="C624" s="28"/>
      <c r="D624" s="13"/>
      <c r="E624" s="13"/>
      <c r="F624" s="13"/>
      <c r="G624" s="61"/>
      <c r="H624" s="62" t="s">
        <v>2422</v>
      </c>
      <c r="I624" s="63" t="s">
        <v>1480</v>
      </c>
      <c r="J624" s="64">
        <v>563.31876699999998</v>
      </c>
      <c r="K624" s="64">
        <v>575.30687923000005</v>
      </c>
      <c r="L624" s="64">
        <f t="shared" si="10"/>
        <v>11.98811223000007</v>
      </c>
    </row>
    <row r="625" spans="1:12" ht="15" x14ac:dyDescent="0.2">
      <c r="A625" s="8"/>
      <c r="B625" s="28"/>
      <c r="C625" s="28"/>
      <c r="D625" s="13"/>
      <c r="E625" s="13"/>
      <c r="F625" s="13"/>
      <c r="G625" s="61"/>
      <c r="H625" s="62" t="s">
        <v>2423</v>
      </c>
      <c r="I625" s="63" t="s">
        <v>1481</v>
      </c>
      <c r="J625" s="64">
        <v>274.87776400000001</v>
      </c>
      <c r="K625" s="64">
        <v>593.54183261000003</v>
      </c>
      <c r="L625" s="64">
        <f t="shared" si="10"/>
        <v>318.66406861000002</v>
      </c>
    </row>
    <row r="626" spans="1:12" ht="15" x14ac:dyDescent="0.2">
      <c r="A626" s="8"/>
      <c r="B626" s="28"/>
      <c r="C626" s="28"/>
      <c r="D626" s="13"/>
      <c r="E626" s="13"/>
      <c r="F626" s="13"/>
      <c r="G626" s="61"/>
      <c r="H626" s="62" t="s">
        <v>2424</v>
      </c>
      <c r="I626" s="63" t="s">
        <v>1482</v>
      </c>
      <c r="J626" s="64">
        <v>465.825312</v>
      </c>
      <c r="K626" s="64">
        <v>603.0037227100006</v>
      </c>
      <c r="L626" s="64">
        <f t="shared" si="10"/>
        <v>137.17841071000061</v>
      </c>
    </row>
    <row r="627" spans="1:12" ht="15" x14ac:dyDescent="0.2">
      <c r="A627" s="8"/>
      <c r="B627" s="28"/>
      <c r="C627" s="28"/>
      <c r="D627" s="13"/>
      <c r="E627" s="13"/>
      <c r="F627" s="13"/>
      <c r="G627" s="61"/>
      <c r="H627" s="62" t="s">
        <v>2425</v>
      </c>
      <c r="I627" s="63" t="s">
        <v>1483</v>
      </c>
      <c r="J627" s="64">
        <v>377.59290900000002</v>
      </c>
      <c r="K627" s="64">
        <v>361.43354515000016</v>
      </c>
      <c r="L627" s="64">
        <f t="shared" si="10"/>
        <v>-16.159363849999863</v>
      </c>
    </row>
    <row r="628" spans="1:12" ht="15" x14ac:dyDescent="0.2">
      <c r="A628" s="8"/>
      <c r="B628" s="28"/>
      <c r="C628" s="28"/>
      <c r="D628" s="13"/>
      <c r="E628" s="13"/>
      <c r="F628" s="13"/>
      <c r="G628" s="61"/>
      <c r="H628" s="62" t="s">
        <v>2426</v>
      </c>
      <c r="I628" s="63" t="s">
        <v>1484</v>
      </c>
      <c r="J628" s="64">
        <v>410.30533000000003</v>
      </c>
      <c r="K628" s="64">
        <v>583.82613706999985</v>
      </c>
      <c r="L628" s="64">
        <f t="shared" si="10"/>
        <v>173.52080706999982</v>
      </c>
    </row>
    <row r="629" spans="1:12" ht="15" x14ac:dyDescent="0.2">
      <c r="A629" s="8"/>
      <c r="B629" s="28"/>
      <c r="C629" s="28"/>
      <c r="D629" s="13"/>
      <c r="E629" s="13"/>
      <c r="F629" s="13"/>
      <c r="G629" s="61"/>
      <c r="H629" s="62" t="s">
        <v>2427</v>
      </c>
      <c r="I629" s="63" t="s">
        <v>1485</v>
      </c>
      <c r="J629" s="64">
        <v>163.50500199999999</v>
      </c>
      <c r="K629" s="64">
        <v>223.88196633999991</v>
      </c>
      <c r="L629" s="64">
        <f t="shared" si="10"/>
        <v>60.376964339999915</v>
      </c>
    </row>
    <row r="630" spans="1:12" ht="15" x14ac:dyDescent="0.2">
      <c r="A630" s="8"/>
      <c r="B630" s="28"/>
      <c r="C630" s="28"/>
      <c r="D630" s="13"/>
      <c r="E630" s="13"/>
      <c r="F630" s="13"/>
      <c r="G630" s="61"/>
      <c r="H630" s="62" t="s">
        <v>2428</v>
      </c>
      <c r="I630" s="63" t="s">
        <v>1486</v>
      </c>
      <c r="J630" s="64">
        <v>140.15737999999999</v>
      </c>
      <c r="K630" s="64">
        <v>228.39286048999992</v>
      </c>
      <c r="L630" s="64">
        <f t="shared" si="10"/>
        <v>88.235480489999929</v>
      </c>
    </row>
    <row r="631" spans="1:12" ht="15" x14ac:dyDescent="0.2">
      <c r="A631" s="8"/>
      <c r="B631" s="28"/>
      <c r="C631" s="28"/>
      <c r="D631" s="13"/>
      <c r="E631" s="13"/>
      <c r="F631" s="13"/>
      <c r="G631" s="61"/>
      <c r="H631" s="62" t="s">
        <v>2429</v>
      </c>
      <c r="I631" s="63" t="s">
        <v>1487</v>
      </c>
      <c r="J631" s="64">
        <v>405.118494</v>
      </c>
      <c r="K631" s="64">
        <v>659.12960516000078</v>
      </c>
      <c r="L631" s="64">
        <f t="shared" si="10"/>
        <v>254.01111116000078</v>
      </c>
    </row>
    <row r="632" spans="1:12" ht="15" x14ac:dyDescent="0.2">
      <c r="A632" s="8"/>
      <c r="B632" s="28"/>
      <c r="C632" s="28"/>
      <c r="D632" s="13"/>
      <c r="E632" s="13"/>
      <c r="F632" s="13"/>
      <c r="G632" s="61"/>
      <c r="H632" s="62" t="s">
        <v>2430</v>
      </c>
      <c r="I632" s="63" t="s">
        <v>1488</v>
      </c>
      <c r="J632" s="64">
        <v>1267.1650079999999</v>
      </c>
      <c r="K632" s="64">
        <v>1399.4451798699993</v>
      </c>
      <c r="L632" s="64">
        <f t="shared" si="10"/>
        <v>132.28017186999932</v>
      </c>
    </row>
    <row r="633" spans="1:12" ht="15" x14ac:dyDescent="0.2">
      <c r="A633" s="8"/>
      <c r="B633" s="28"/>
      <c r="C633" s="28"/>
      <c r="D633" s="13"/>
      <c r="E633" s="13"/>
      <c r="F633" s="13"/>
      <c r="G633" s="61"/>
      <c r="H633" s="62" t="s">
        <v>2431</v>
      </c>
      <c r="I633" s="63" t="s">
        <v>1489</v>
      </c>
      <c r="J633" s="64">
        <v>674.16500299999996</v>
      </c>
      <c r="K633" s="64">
        <v>727.1790639799998</v>
      </c>
      <c r="L633" s="64">
        <f t="shared" si="10"/>
        <v>53.01406097999984</v>
      </c>
    </row>
    <row r="634" spans="1:12" ht="15" x14ac:dyDescent="0.2">
      <c r="A634" s="8"/>
      <c r="B634" s="28"/>
      <c r="C634" s="28"/>
      <c r="D634" s="13"/>
      <c r="E634" s="13"/>
      <c r="F634" s="13"/>
      <c r="G634" s="61"/>
      <c r="H634" s="62" t="s">
        <v>2432</v>
      </c>
      <c r="I634" s="63" t="s">
        <v>1490</v>
      </c>
      <c r="J634" s="64">
        <v>869.95584199999996</v>
      </c>
      <c r="K634" s="64">
        <v>283.07153675999979</v>
      </c>
      <c r="L634" s="64">
        <f t="shared" si="10"/>
        <v>-586.88430524000023</v>
      </c>
    </row>
    <row r="635" spans="1:12" ht="15" x14ac:dyDescent="0.2">
      <c r="A635" s="8"/>
      <c r="B635" s="28"/>
      <c r="C635" s="28"/>
      <c r="D635" s="13"/>
      <c r="E635" s="13"/>
      <c r="F635" s="13"/>
      <c r="G635" s="61"/>
      <c r="H635" s="62" t="s">
        <v>2433</v>
      </c>
      <c r="I635" s="63" t="s">
        <v>1491</v>
      </c>
      <c r="J635" s="64">
        <v>113.268733</v>
      </c>
      <c r="K635" s="64">
        <v>152.69750320999989</v>
      </c>
      <c r="L635" s="64">
        <f t="shared" si="10"/>
        <v>39.428770209999897</v>
      </c>
    </row>
    <row r="636" spans="1:12" ht="15" x14ac:dyDescent="0.2">
      <c r="A636" s="8"/>
      <c r="B636" s="28"/>
      <c r="C636" s="28"/>
      <c r="D636" s="13"/>
      <c r="E636" s="13"/>
      <c r="F636" s="13"/>
      <c r="G636" s="61"/>
      <c r="H636" s="62" t="s">
        <v>2434</v>
      </c>
      <c r="I636" s="63" t="s">
        <v>1492</v>
      </c>
      <c r="J636" s="64">
        <v>561.02729499999998</v>
      </c>
      <c r="K636" s="64">
        <v>907.18623757000012</v>
      </c>
      <c r="L636" s="64">
        <f t="shared" si="10"/>
        <v>346.15894257000014</v>
      </c>
    </row>
    <row r="637" spans="1:12" ht="15" x14ac:dyDescent="0.2">
      <c r="A637" s="8"/>
      <c r="B637" s="28"/>
      <c r="C637" s="28"/>
      <c r="D637" s="13"/>
      <c r="E637" s="13"/>
      <c r="F637" s="13"/>
      <c r="G637" s="61"/>
      <c r="H637" s="62" t="s">
        <v>2435</v>
      </c>
      <c r="I637" s="63" t="s">
        <v>1493</v>
      </c>
      <c r="J637" s="64">
        <v>671.19600300000002</v>
      </c>
      <c r="K637" s="64">
        <v>480.70820463999991</v>
      </c>
      <c r="L637" s="64">
        <f t="shared" si="10"/>
        <v>-190.48779836000011</v>
      </c>
    </row>
    <row r="638" spans="1:12" ht="15" x14ac:dyDescent="0.2">
      <c r="A638" s="8"/>
      <c r="B638" s="28"/>
      <c r="C638" s="28"/>
      <c r="D638" s="13"/>
      <c r="E638" s="13"/>
      <c r="F638" s="13"/>
      <c r="G638" s="61"/>
      <c r="H638" s="62" t="s">
        <v>2436</v>
      </c>
      <c r="I638" s="63" t="s">
        <v>1494</v>
      </c>
      <c r="J638" s="64">
        <v>875.29343300000005</v>
      </c>
      <c r="K638" s="64">
        <v>542.71155113000009</v>
      </c>
      <c r="L638" s="64">
        <f t="shared" si="10"/>
        <v>-332.58188186999996</v>
      </c>
    </row>
    <row r="639" spans="1:12" ht="15" x14ac:dyDescent="0.2">
      <c r="A639" s="8"/>
      <c r="B639" s="28"/>
      <c r="C639" s="28"/>
      <c r="D639" s="13"/>
      <c r="E639" s="13"/>
      <c r="F639" s="13"/>
      <c r="G639" s="61"/>
      <c r="H639" s="62" t="s">
        <v>2437</v>
      </c>
      <c r="I639" s="63" t="s">
        <v>1495</v>
      </c>
      <c r="J639" s="64">
        <v>328.01343800000001</v>
      </c>
      <c r="K639" s="64">
        <v>771.30574154000067</v>
      </c>
      <c r="L639" s="64">
        <f t="shared" si="10"/>
        <v>443.29230354000066</v>
      </c>
    </row>
    <row r="640" spans="1:12" ht="15" x14ac:dyDescent="0.2">
      <c r="A640" s="8"/>
      <c r="B640" s="28"/>
      <c r="C640" s="28"/>
      <c r="D640" s="13"/>
      <c r="E640" s="13"/>
      <c r="F640" s="13"/>
      <c r="G640" s="61"/>
      <c r="H640" s="62" t="s">
        <v>2438</v>
      </c>
      <c r="I640" s="63" t="s">
        <v>1496</v>
      </c>
      <c r="J640" s="64">
        <v>373.527402</v>
      </c>
      <c r="K640" s="64">
        <v>582.77493323999988</v>
      </c>
      <c r="L640" s="64">
        <f t="shared" si="10"/>
        <v>209.24753123999989</v>
      </c>
    </row>
    <row r="641" spans="1:12" ht="15" x14ac:dyDescent="0.2">
      <c r="A641" s="8"/>
      <c r="B641" s="28"/>
      <c r="C641" s="28"/>
      <c r="D641" s="13"/>
      <c r="E641" s="13"/>
      <c r="F641" s="13"/>
      <c r="G641" s="61"/>
      <c r="H641" s="62" t="s">
        <v>2439</v>
      </c>
      <c r="I641" s="63" t="s">
        <v>1497</v>
      </c>
      <c r="J641" s="64">
        <v>155.61066600000001</v>
      </c>
      <c r="K641" s="64">
        <v>497.34004780000015</v>
      </c>
      <c r="L641" s="64">
        <f t="shared" si="10"/>
        <v>341.72938180000017</v>
      </c>
    </row>
    <row r="642" spans="1:12" ht="15" x14ac:dyDescent="0.2">
      <c r="A642" s="8"/>
      <c r="B642" s="28"/>
      <c r="C642" s="28"/>
      <c r="D642" s="13"/>
      <c r="E642" s="13"/>
      <c r="F642" s="13"/>
      <c r="G642" s="61"/>
      <c r="H642" s="62" t="s">
        <v>2440</v>
      </c>
      <c r="I642" s="63" t="s">
        <v>1498</v>
      </c>
      <c r="J642" s="64">
        <v>561.03170799999998</v>
      </c>
      <c r="K642" s="64">
        <v>391.20099478999998</v>
      </c>
      <c r="L642" s="64">
        <f t="shared" si="10"/>
        <v>-169.83071321</v>
      </c>
    </row>
    <row r="643" spans="1:12" ht="15" x14ac:dyDescent="0.2">
      <c r="A643" s="8"/>
      <c r="B643" s="28"/>
      <c r="C643" s="28"/>
      <c r="D643" s="13"/>
      <c r="E643" s="13"/>
      <c r="F643" s="13"/>
      <c r="G643" s="61"/>
      <c r="H643" s="62" t="s">
        <v>2441</v>
      </c>
      <c r="I643" s="63" t="s">
        <v>1499</v>
      </c>
      <c r="J643" s="64">
        <v>220.534549</v>
      </c>
      <c r="K643" s="64">
        <v>341.09896399000002</v>
      </c>
      <c r="L643" s="64">
        <f t="shared" si="10"/>
        <v>120.56441499000002</v>
      </c>
    </row>
    <row r="644" spans="1:12" ht="15" x14ac:dyDescent="0.2">
      <c r="A644" s="8"/>
      <c r="B644" s="28"/>
      <c r="C644" s="28"/>
      <c r="D644" s="13"/>
      <c r="E644" s="13"/>
      <c r="F644" s="13"/>
      <c r="G644" s="61"/>
      <c r="H644" s="62" t="s">
        <v>2442</v>
      </c>
      <c r="I644" s="63" t="s">
        <v>1500</v>
      </c>
      <c r="J644" s="64">
        <v>383.34335099999998</v>
      </c>
      <c r="K644" s="64">
        <v>426.2899042100002</v>
      </c>
      <c r="L644" s="64">
        <f t="shared" si="10"/>
        <v>42.946553210000218</v>
      </c>
    </row>
    <row r="645" spans="1:12" ht="15" x14ac:dyDescent="0.2">
      <c r="A645" s="8"/>
      <c r="B645" s="28"/>
      <c r="C645" s="28"/>
      <c r="D645" s="13"/>
      <c r="E645" s="13"/>
      <c r="F645" s="13"/>
      <c r="G645" s="61"/>
      <c r="H645" s="62" t="s">
        <v>2189</v>
      </c>
      <c r="I645" s="63" t="s">
        <v>2111</v>
      </c>
      <c r="J645" s="64">
        <v>53.116475999999999</v>
      </c>
      <c r="K645" s="64">
        <v>25.261956659999999</v>
      </c>
      <c r="L645" s="64">
        <f t="shared" si="10"/>
        <v>-27.85451934</v>
      </c>
    </row>
    <row r="646" spans="1:12" ht="15" x14ac:dyDescent="0.2">
      <c r="A646" s="8"/>
      <c r="B646" s="28"/>
      <c r="C646" s="28"/>
      <c r="D646" s="13"/>
      <c r="E646" s="13"/>
      <c r="F646" s="13"/>
      <c r="G646" s="61"/>
      <c r="H646" s="62" t="s">
        <v>2395</v>
      </c>
      <c r="I646" s="63" t="s">
        <v>1320</v>
      </c>
      <c r="J646" s="64">
        <v>36.220379000000001</v>
      </c>
      <c r="K646" s="64">
        <v>43.247129099999995</v>
      </c>
      <c r="L646" s="64">
        <f t="shared" si="10"/>
        <v>7.0267500999999939</v>
      </c>
    </row>
    <row r="647" spans="1:12" ht="15" x14ac:dyDescent="0.2">
      <c r="A647" s="8"/>
      <c r="B647" s="28"/>
      <c r="C647" s="28"/>
      <c r="D647" s="13"/>
      <c r="E647" s="13"/>
      <c r="F647" s="13"/>
      <c r="G647" s="61"/>
      <c r="H647" s="62" t="s">
        <v>2396</v>
      </c>
      <c r="I647" s="63" t="s">
        <v>1261</v>
      </c>
      <c r="J647" s="64">
        <v>117.010367</v>
      </c>
      <c r="K647" s="64">
        <v>206.45095944999994</v>
      </c>
      <c r="L647" s="64">
        <f t="shared" si="10"/>
        <v>89.44059244999994</v>
      </c>
    </row>
    <row r="648" spans="1:12" ht="15" x14ac:dyDescent="0.2">
      <c r="A648" s="8"/>
      <c r="B648" s="28"/>
      <c r="C648" s="28"/>
      <c r="D648" s="13"/>
      <c r="E648" s="13"/>
      <c r="F648" s="13"/>
      <c r="G648" s="61"/>
      <c r="H648" s="62" t="s">
        <v>2397</v>
      </c>
      <c r="I648" s="63" t="s">
        <v>1501</v>
      </c>
      <c r="J648" s="64">
        <v>129.88188099999999</v>
      </c>
      <c r="K648" s="64">
        <v>113.39708923999999</v>
      </c>
      <c r="L648" s="64">
        <f t="shared" ref="L648:L711" si="11">+K648-J648</f>
        <v>-16.484791760000007</v>
      </c>
    </row>
    <row r="649" spans="1:12" ht="15" x14ac:dyDescent="0.2">
      <c r="A649" s="8"/>
      <c r="B649" s="28"/>
      <c r="C649" s="28"/>
      <c r="D649" s="13"/>
      <c r="E649" s="13"/>
      <c r="F649" s="13"/>
      <c r="G649" s="61"/>
      <c r="H649" s="62" t="s">
        <v>2398</v>
      </c>
      <c r="I649" s="63" t="s">
        <v>1502</v>
      </c>
      <c r="J649" s="64">
        <v>113.304337</v>
      </c>
      <c r="K649" s="64">
        <v>107.90871339</v>
      </c>
      <c r="L649" s="64">
        <f t="shared" si="11"/>
        <v>-5.3956236100000012</v>
      </c>
    </row>
    <row r="650" spans="1:12" ht="15" x14ac:dyDescent="0.2">
      <c r="A650" s="8"/>
      <c r="B650" s="28"/>
      <c r="C650" s="28"/>
      <c r="D650" s="13"/>
      <c r="E650" s="13"/>
      <c r="F650" s="13"/>
      <c r="G650" s="61" t="s">
        <v>41</v>
      </c>
      <c r="H650" s="62"/>
      <c r="I650" s="63"/>
      <c r="J650" s="64">
        <v>1454.133865</v>
      </c>
      <c r="K650" s="64">
        <v>1568.5109536899995</v>
      </c>
      <c r="L650" s="64">
        <f t="shared" si="11"/>
        <v>114.37708868999948</v>
      </c>
    </row>
    <row r="651" spans="1:12" ht="15" x14ac:dyDescent="0.2">
      <c r="A651" s="8"/>
      <c r="B651" s="28"/>
      <c r="C651" s="28"/>
      <c r="D651" s="13"/>
      <c r="E651" s="13"/>
      <c r="F651" s="13"/>
      <c r="G651" s="61"/>
      <c r="H651" s="62" t="s">
        <v>42</v>
      </c>
      <c r="I651" s="63" t="s">
        <v>124</v>
      </c>
      <c r="J651" s="64">
        <v>80.973723000000007</v>
      </c>
      <c r="K651" s="64">
        <v>79.480641519999949</v>
      </c>
      <c r="L651" s="64">
        <f t="shared" si="11"/>
        <v>-1.4930814800000576</v>
      </c>
    </row>
    <row r="652" spans="1:12" ht="15" x14ac:dyDescent="0.2">
      <c r="A652" s="8"/>
      <c r="B652" s="28"/>
      <c r="C652" s="28"/>
      <c r="D652" s="13"/>
      <c r="E652" s="13"/>
      <c r="F652" s="13"/>
      <c r="G652" s="61"/>
      <c r="H652" s="62" t="s">
        <v>78</v>
      </c>
      <c r="I652" s="63" t="s">
        <v>125</v>
      </c>
      <c r="J652" s="64">
        <v>1358.6340399999999</v>
      </c>
      <c r="K652" s="64">
        <v>1416.7775803599993</v>
      </c>
      <c r="L652" s="64">
        <f t="shared" si="11"/>
        <v>58.143540359999406</v>
      </c>
    </row>
    <row r="653" spans="1:12" ht="15" x14ac:dyDescent="0.2">
      <c r="A653" s="8"/>
      <c r="B653" s="28"/>
      <c r="C653" s="28"/>
      <c r="D653" s="13"/>
      <c r="E653" s="13"/>
      <c r="F653" s="13"/>
      <c r="G653" s="61"/>
      <c r="H653" s="62" t="s">
        <v>44</v>
      </c>
      <c r="I653" s="63" t="s">
        <v>126</v>
      </c>
      <c r="J653" s="64">
        <v>14.526102</v>
      </c>
      <c r="K653" s="64">
        <v>26.295571150000001</v>
      </c>
      <c r="L653" s="64">
        <f t="shared" si="11"/>
        <v>11.769469150000001</v>
      </c>
    </row>
    <row r="654" spans="1:12" ht="15" x14ac:dyDescent="0.2">
      <c r="A654" s="8"/>
      <c r="B654" s="28"/>
      <c r="C654" s="28"/>
      <c r="D654" s="13"/>
      <c r="E654" s="13"/>
      <c r="F654" s="13"/>
      <c r="G654" s="61"/>
      <c r="H654" s="62" t="s">
        <v>88</v>
      </c>
      <c r="I654" s="63" t="s">
        <v>2443</v>
      </c>
      <c r="J654" s="64">
        <v>0</v>
      </c>
      <c r="K654" s="64">
        <v>45.95716066</v>
      </c>
      <c r="L654" s="64">
        <f t="shared" si="11"/>
        <v>45.95716066</v>
      </c>
    </row>
    <row r="655" spans="1:12" ht="15" x14ac:dyDescent="0.2">
      <c r="A655" s="8"/>
      <c r="B655" s="28"/>
      <c r="C655" s="28"/>
      <c r="D655" s="13"/>
      <c r="E655" s="13"/>
      <c r="F655" s="13"/>
      <c r="G655" s="61" t="s">
        <v>70</v>
      </c>
      <c r="H655" s="62"/>
      <c r="I655" s="63"/>
      <c r="J655" s="64">
        <v>3281.3598820000002</v>
      </c>
      <c r="K655" s="64">
        <v>3214.49864991</v>
      </c>
      <c r="L655" s="64">
        <f t="shared" si="11"/>
        <v>-66.861232090000158</v>
      </c>
    </row>
    <row r="656" spans="1:12" ht="15" x14ac:dyDescent="0.2">
      <c r="A656" s="8"/>
      <c r="B656" s="28"/>
      <c r="C656" s="28"/>
      <c r="D656" s="13"/>
      <c r="E656" s="13"/>
      <c r="F656" s="13"/>
      <c r="G656" s="61"/>
      <c r="H656" s="62" t="s">
        <v>127</v>
      </c>
      <c r="I656" s="63" t="s">
        <v>128</v>
      </c>
      <c r="J656" s="64">
        <v>14.132664999999999</v>
      </c>
      <c r="K656" s="64">
        <v>12.87306942</v>
      </c>
      <c r="L656" s="64">
        <f t="shared" si="11"/>
        <v>-1.2595955799999992</v>
      </c>
    </row>
    <row r="657" spans="1:12" ht="15" x14ac:dyDescent="0.2">
      <c r="A657" s="8"/>
      <c r="B657" s="28"/>
      <c r="C657" s="28"/>
      <c r="D657" s="13"/>
      <c r="E657" s="13"/>
      <c r="F657" s="13"/>
      <c r="G657" s="61"/>
      <c r="H657" s="62" t="s">
        <v>131</v>
      </c>
      <c r="I657" s="63" t="s">
        <v>132</v>
      </c>
      <c r="J657" s="64">
        <v>72.026679999999999</v>
      </c>
      <c r="K657" s="64">
        <v>58.953044620000007</v>
      </c>
      <c r="L657" s="64">
        <f t="shared" si="11"/>
        <v>-13.073635379999992</v>
      </c>
    </row>
    <row r="658" spans="1:12" ht="30" x14ac:dyDescent="0.2">
      <c r="A658" s="8"/>
      <c r="B658" s="28"/>
      <c r="C658" s="28"/>
      <c r="D658" s="13"/>
      <c r="E658" s="13"/>
      <c r="F658" s="13"/>
      <c r="G658" s="61"/>
      <c r="H658" s="62" t="s">
        <v>133</v>
      </c>
      <c r="I658" s="63" t="s">
        <v>134</v>
      </c>
      <c r="J658" s="64">
        <v>35.186273999999997</v>
      </c>
      <c r="K658" s="64">
        <v>35.186273999999997</v>
      </c>
      <c r="L658" s="64">
        <f t="shared" si="11"/>
        <v>0</v>
      </c>
    </row>
    <row r="659" spans="1:12" ht="15" x14ac:dyDescent="0.2">
      <c r="A659" s="8"/>
      <c r="B659" s="28"/>
      <c r="C659" s="28"/>
      <c r="D659" s="13"/>
      <c r="E659" s="13"/>
      <c r="F659" s="13"/>
      <c r="G659" s="61"/>
      <c r="H659" s="62" t="s">
        <v>135</v>
      </c>
      <c r="I659" s="63" t="s">
        <v>136</v>
      </c>
      <c r="J659" s="64">
        <v>1320.5515559999999</v>
      </c>
      <c r="K659" s="64">
        <v>1316.3296097699999</v>
      </c>
      <c r="L659" s="64">
        <f t="shared" si="11"/>
        <v>-4.2219462299999577</v>
      </c>
    </row>
    <row r="660" spans="1:12" ht="15" x14ac:dyDescent="0.2">
      <c r="A660" s="8"/>
      <c r="B660" s="28"/>
      <c r="C660" s="28"/>
      <c r="D660" s="13"/>
      <c r="E660" s="13"/>
      <c r="F660" s="13"/>
      <c r="G660" s="61"/>
      <c r="H660" s="62" t="s">
        <v>137</v>
      </c>
      <c r="I660" s="63" t="s">
        <v>138</v>
      </c>
      <c r="J660" s="64">
        <v>22.199515000000002</v>
      </c>
      <c r="K660" s="64">
        <v>22.613760160000002</v>
      </c>
      <c r="L660" s="64">
        <f t="shared" si="11"/>
        <v>0.41424516000000011</v>
      </c>
    </row>
    <row r="661" spans="1:12" ht="15" x14ac:dyDescent="0.2">
      <c r="A661" s="8"/>
      <c r="B661" s="28"/>
      <c r="C661" s="28"/>
      <c r="D661" s="13"/>
      <c r="E661" s="13"/>
      <c r="F661" s="13"/>
      <c r="G661" s="61"/>
      <c r="H661" s="62" t="s">
        <v>139</v>
      </c>
      <c r="I661" s="63" t="s">
        <v>140</v>
      </c>
      <c r="J661" s="64">
        <v>550.38480000000004</v>
      </c>
      <c r="K661" s="64">
        <v>550.38480000000004</v>
      </c>
      <c r="L661" s="64">
        <f t="shared" si="11"/>
        <v>0</v>
      </c>
    </row>
    <row r="662" spans="1:12" ht="15" x14ac:dyDescent="0.2">
      <c r="A662" s="8"/>
      <c r="B662" s="28"/>
      <c r="C662" s="28"/>
      <c r="D662" s="13"/>
      <c r="E662" s="13"/>
      <c r="F662" s="13"/>
      <c r="G662" s="61"/>
      <c r="H662" s="62" t="s">
        <v>141</v>
      </c>
      <c r="I662" s="63" t="s">
        <v>142</v>
      </c>
      <c r="J662" s="64">
        <v>125.536935</v>
      </c>
      <c r="K662" s="64">
        <v>111.79064793999996</v>
      </c>
      <c r="L662" s="64">
        <f t="shared" si="11"/>
        <v>-13.746287060000043</v>
      </c>
    </row>
    <row r="663" spans="1:12" ht="15" x14ac:dyDescent="0.2">
      <c r="A663" s="8"/>
      <c r="B663" s="28"/>
      <c r="C663" s="28"/>
      <c r="D663" s="13"/>
      <c r="E663" s="13"/>
      <c r="F663" s="13"/>
      <c r="G663" s="61"/>
      <c r="H663" s="62" t="s">
        <v>2050</v>
      </c>
      <c r="I663" s="63" t="s">
        <v>2051</v>
      </c>
      <c r="J663" s="64">
        <v>1141.341457</v>
      </c>
      <c r="K663" s="64">
        <v>1106.367444</v>
      </c>
      <c r="L663" s="64">
        <f t="shared" si="11"/>
        <v>-34.974013000000014</v>
      </c>
    </row>
    <row r="664" spans="1:12" ht="15" x14ac:dyDescent="0.2">
      <c r="A664" s="8"/>
      <c r="B664" s="28"/>
      <c r="C664" s="28"/>
      <c r="D664" s="13"/>
      <c r="E664" s="29">
        <v>10</v>
      </c>
      <c r="F664" s="30" t="s">
        <v>143</v>
      </c>
      <c r="G664" s="31"/>
      <c r="H664" s="32"/>
      <c r="I664" s="33"/>
      <c r="J664" s="34">
        <v>2173.392014</v>
      </c>
      <c r="K664" s="34">
        <v>29701.149976080007</v>
      </c>
      <c r="L664" s="34">
        <f t="shared" si="11"/>
        <v>27527.757962080006</v>
      </c>
    </row>
    <row r="665" spans="1:12" ht="15" x14ac:dyDescent="0.2">
      <c r="A665" s="8"/>
      <c r="B665" s="28"/>
      <c r="C665" s="28"/>
      <c r="D665" s="13"/>
      <c r="E665" s="13"/>
      <c r="F665" s="13"/>
      <c r="G665" s="61" t="s">
        <v>2</v>
      </c>
      <c r="H665" s="62"/>
      <c r="I665" s="63"/>
      <c r="J665" s="64">
        <v>1435.5700139999999</v>
      </c>
      <c r="K665" s="64">
        <v>29030.952210490006</v>
      </c>
      <c r="L665" s="64">
        <f t="shared" si="11"/>
        <v>27595.382196490005</v>
      </c>
    </row>
    <row r="666" spans="1:12" ht="15" x14ac:dyDescent="0.2">
      <c r="A666" s="8"/>
      <c r="B666" s="28"/>
      <c r="C666" s="28"/>
      <c r="D666" s="13"/>
      <c r="E666" s="13"/>
      <c r="F666" s="13"/>
      <c r="G666" s="61"/>
      <c r="H666" s="62" t="s">
        <v>2158</v>
      </c>
      <c r="I666" s="63" t="s">
        <v>1278</v>
      </c>
      <c r="J666" s="64">
        <v>27.514779999999998</v>
      </c>
      <c r="K666" s="64">
        <v>27.004101469999998</v>
      </c>
      <c r="L666" s="64">
        <f t="shared" si="11"/>
        <v>-0.51067852999999985</v>
      </c>
    </row>
    <row r="667" spans="1:12" ht="30" x14ac:dyDescent="0.2">
      <c r="A667" s="8"/>
      <c r="B667" s="28"/>
      <c r="C667" s="28"/>
      <c r="D667" s="13"/>
      <c r="E667" s="13"/>
      <c r="F667" s="13"/>
      <c r="G667" s="61"/>
      <c r="H667" s="62" t="s">
        <v>2164</v>
      </c>
      <c r="I667" s="63" t="s">
        <v>1503</v>
      </c>
      <c r="J667" s="64">
        <v>4.7861830000000003</v>
      </c>
      <c r="K667" s="64">
        <v>2.4887506299999993</v>
      </c>
      <c r="L667" s="64">
        <f t="shared" si="11"/>
        <v>-2.297432370000001</v>
      </c>
    </row>
    <row r="668" spans="1:12" ht="15" x14ac:dyDescent="0.2">
      <c r="A668" s="8"/>
      <c r="B668" s="28"/>
      <c r="C668" s="28"/>
      <c r="D668" s="13"/>
      <c r="E668" s="13"/>
      <c r="F668" s="13"/>
      <c r="G668" s="61"/>
      <c r="H668" s="62" t="s">
        <v>2161</v>
      </c>
      <c r="I668" s="63" t="s">
        <v>2444</v>
      </c>
      <c r="J668" s="64">
        <v>22.439817999999999</v>
      </c>
      <c r="K668" s="64">
        <v>22.716662750000001</v>
      </c>
      <c r="L668" s="64">
        <f t="shared" si="11"/>
        <v>0.27684475000000219</v>
      </c>
    </row>
    <row r="669" spans="1:12" ht="15" x14ac:dyDescent="0.2">
      <c r="A669" s="8"/>
      <c r="B669" s="28"/>
      <c r="C669" s="28"/>
      <c r="D669" s="13"/>
      <c r="E669" s="13"/>
      <c r="F669" s="13"/>
      <c r="G669" s="61"/>
      <c r="H669" s="62" t="s">
        <v>2172</v>
      </c>
      <c r="I669" s="63" t="s">
        <v>1279</v>
      </c>
      <c r="J669" s="64">
        <v>13.520135</v>
      </c>
      <c r="K669" s="64">
        <v>5.4704996100000001</v>
      </c>
      <c r="L669" s="64">
        <f t="shared" si="11"/>
        <v>-8.0496353899999988</v>
      </c>
    </row>
    <row r="670" spans="1:12" ht="15" x14ac:dyDescent="0.2">
      <c r="A670" s="8"/>
      <c r="B670" s="28"/>
      <c r="C670" s="28"/>
      <c r="D670" s="13"/>
      <c r="E670" s="13"/>
      <c r="F670" s="13"/>
      <c r="G670" s="61"/>
      <c r="H670" s="62" t="s">
        <v>2173</v>
      </c>
      <c r="I670" s="63" t="s">
        <v>1447</v>
      </c>
      <c r="J670" s="64">
        <v>704.09477600000002</v>
      </c>
      <c r="K670" s="64">
        <v>2.5936171299999997</v>
      </c>
      <c r="L670" s="64">
        <f t="shared" si="11"/>
        <v>-701.50115887000004</v>
      </c>
    </row>
    <row r="671" spans="1:12" ht="15" x14ac:dyDescent="0.2">
      <c r="A671" s="8"/>
      <c r="B671" s="28"/>
      <c r="C671" s="28"/>
      <c r="D671" s="13"/>
      <c r="E671" s="13"/>
      <c r="F671" s="13"/>
      <c r="G671" s="61"/>
      <c r="H671" s="62" t="s">
        <v>2174</v>
      </c>
      <c r="I671" s="63" t="s">
        <v>1504</v>
      </c>
      <c r="J671" s="64">
        <v>2.9451320000000001</v>
      </c>
      <c r="K671" s="64">
        <v>2.4744243300000002</v>
      </c>
      <c r="L671" s="64">
        <f t="shared" si="11"/>
        <v>-0.47070766999999991</v>
      </c>
    </row>
    <row r="672" spans="1:12" ht="15" x14ac:dyDescent="0.2">
      <c r="A672" s="8"/>
      <c r="B672" s="28"/>
      <c r="C672" s="28"/>
      <c r="D672" s="13"/>
      <c r="E672" s="13"/>
      <c r="F672" s="13"/>
      <c r="G672" s="61"/>
      <c r="H672" s="62" t="s">
        <v>2175</v>
      </c>
      <c r="I672" s="63" t="s">
        <v>2445</v>
      </c>
      <c r="J672" s="64">
        <v>0</v>
      </c>
      <c r="K672" s="64">
        <v>28304.188531050004</v>
      </c>
      <c r="L672" s="64">
        <f t="shared" si="11"/>
        <v>28304.188531050004</v>
      </c>
    </row>
    <row r="673" spans="1:12" ht="15" x14ac:dyDescent="0.2">
      <c r="A673" s="8"/>
      <c r="B673" s="28"/>
      <c r="C673" s="28"/>
      <c r="D673" s="13"/>
      <c r="E673" s="13"/>
      <c r="F673" s="13"/>
      <c r="G673" s="61"/>
      <c r="H673" s="62" t="s">
        <v>2179</v>
      </c>
      <c r="I673" s="63" t="s">
        <v>1505</v>
      </c>
      <c r="J673" s="64">
        <v>22.373698000000001</v>
      </c>
      <c r="K673" s="64">
        <v>67.403991200000007</v>
      </c>
      <c r="L673" s="64">
        <f t="shared" si="11"/>
        <v>45.030293200000003</v>
      </c>
    </row>
    <row r="674" spans="1:12" ht="15" x14ac:dyDescent="0.2">
      <c r="A674" s="8"/>
      <c r="B674" s="28"/>
      <c r="C674" s="28"/>
      <c r="D674" s="13"/>
      <c r="E674" s="13"/>
      <c r="F674" s="13"/>
      <c r="G674" s="61"/>
      <c r="H674" s="62" t="s">
        <v>2206</v>
      </c>
      <c r="I674" s="63" t="s">
        <v>1506</v>
      </c>
      <c r="J674" s="64">
        <v>2.3982190000000001</v>
      </c>
      <c r="K674" s="64">
        <v>2.1861999999999999E-2</v>
      </c>
      <c r="L674" s="64">
        <f t="shared" si="11"/>
        <v>-2.3763570000000001</v>
      </c>
    </row>
    <row r="675" spans="1:12" ht="15" x14ac:dyDescent="0.2">
      <c r="A675" s="8"/>
      <c r="B675" s="28"/>
      <c r="C675" s="28"/>
      <c r="D675" s="13"/>
      <c r="E675" s="13"/>
      <c r="F675" s="13"/>
      <c r="G675" s="61"/>
      <c r="H675" s="62" t="s">
        <v>2180</v>
      </c>
      <c r="I675" s="63" t="s">
        <v>1507</v>
      </c>
      <c r="J675" s="64">
        <v>2.123961</v>
      </c>
      <c r="K675" s="64">
        <v>4.0444000000000001E-2</v>
      </c>
      <c r="L675" s="64">
        <f t="shared" si="11"/>
        <v>-2.0835170000000001</v>
      </c>
    </row>
    <row r="676" spans="1:12" ht="15" x14ac:dyDescent="0.2">
      <c r="A676" s="8"/>
      <c r="B676" s="28"/>
      <c r="C676" s="28"/>
      <c r="D676" s="13"/>
      <c r="E676" s="13"/>
      <c r="F676" s="13"/>
      <c r="G676" s="61"/>
      <c r="H676" s="62" t="s">
        <v>2181</v>
      </c>
      <c r="I676" s="63" t="s">
        <v>1508</v>
      </c>
      <c r="J676" s="64">
        <v>2.4239739999999999</v>
      </c>
      <c r="K676" s="64">
        <v>1.1457E-2</v>
      </c>
      <c r="L676" s="64">
        <f t="shared" si="11"/>
        <v>-2.4125169999999998</v>
      </c>
    </row>
    <row r="677" spans="1:12" ht="15" x14ac:dyDescent="0.2">
      <c r="A677" s="8"/>
      <c r="B677" s="28"/>
      <c r="C677" s="28"/>
      <c r="D677" s="13"/>
      <c r="E677" s="13"/>
      <c r="F677" s="13"/>
      <c r="G677" s="61"/>
      <c r="H677" s="62" t="s">
        <v>2182</v>
      </c>
      <c r="I677" s="63" t="s">
        <v>1509</v>
      </c>
      <c r="J677" s="64">
        <v>1.9362109999999999</v>
      </c>
      <c r="K677" s="64">
        <v>1.9303000000000001E-2</v>
      </c>
      <c r="L677" s="64">
        <f t="shared" si="11"/>
        <v>-1.9169079999999998</v>
      </c>
    </row>
    <row r="678" spans="1:12" ht="15" x14ac:dyDescent="0.2">
      <c r="A678" s="8"/>
      <c r="B678" s="28"/>
      <c r="C678" s="28"/>
      <c r="D678" s="13"/>
      <c r="E678" s="13"/>
      <c r="F678" s="13"/>
      <c r="G678" s="61"/>
      <c r="H678" s="62" t="s">
        <v>2186</v>
      </c>
      <c r="I678" s="63" t="s">
        <v>1510</v>
      </c>
      <c r="J678" s="64">
        <v>3.7072129999999999</v>
      </c>
      <c r="K678" s="64">
        <v>4.3418100000000001E-2</v>
      </c>
      <c r="L678" s="64">
        <f t="shared" si="11"/>
        <v>-3.6637949000000001</v>
      </c>
    </row>
    <row r="679" spans="1:12" ht="15" x14ac:dyDescent="0.2">
      <c r="A679" s="8"/>
      <c r="B679" s="28"/>
      <c r="C679" s="28"/>
      <c r="D679" s="13"/>
      <c r="E679" s="13"/>
      <c r="F679" s="13"/>
      <c r="G679" s="61"/>
      <c r="H679" s="62" t="s">
        <v>2403</v>
      </c>
      <c r="I679" s="63" t="s">
        <v>1511</v>
      </c>
      <c r="J679" s="64">
        <v>1.9529300000000001</v>
      </c>
      <c r="K679" s="64">
        <v>9.8189999999999996E-3</v>
      </c>
      <c r="L679" s="64">
        <f t="shared" si="11"/>
        <v>-1.943111</v>
      </c>
    </row>
    <row r="680" spans="1:12" ht="15" x14ac:dyDescent="0.2">
      <c r="A680" s="8"/>
      <c r="B680" s="28"/>
      <c r="C680" s="28"/>
      <c r="D680" s="13"/>
      <c r="E680" s="13"/>
      <c r="F680" s="13"/>
      <c r="G680" s="61"/>
      <c r="H680" s="62" t="s">
        <v>2327</v>
      </c>
      <c r="I680" s="63" t="s">
        <v>1512</v>
      </c>
      <c r="J680" s="64">
        <v>2.2820870000000002</v>
      </c>
      <c r="K680" s="64">
        <v>1.5639E-2</v>
      </c>
      <c r="L680" s="64">
        <f t="shared" si="11"/>
        <v>-2.266448</v>
      </c>
    </row>
    <row r="681" spans="1:12" ht="15" x14ac:dyDescent="0.2">
      <c r="A681" s="8"/>
      <c r="B681" s="28"/>
      <c r="C681" s="28"/>
      <c r="D681" s="13"/>
      <c r="E681" s="13"/>
      <c r="F681" s="13"/>
      <c r="G681" s="61"/>
      <c r="H681" s="62" t="s">
        <v>2328</v>
      </c>
      <c r="I681" s="63" t="s">
        <v>1513</v>
      </c>
      <c r="J681" s="64">
        <v>3.199033</v>
      </c>
      <c r="K681" s="64">
        <v>5.8348999999999998E-2</v>
      </c>
      <c r="L681" s="64">
        <f t="shared" si="11"/>
        <v>-3.1406839999999998</v>
      </c>
    </row>
    <row r="682" spans="1:12" ht="15" x14ac:dyDescent="0.2">
      <c r="A682" s="8"/>
      <c r="B682" s="28"/>
      <c r="C682" s="28"/>
      <c r="D682" s="13"/>
      <c r="E682" s="13"/>
      <c r="F682" s="13"/>
      <c r="G682" s="61"/>
      <c r="H682" s="62" t="s">
        <v>2207</v>
      </c>
      <c r="I682" s="63" t="s">
        <v>1514</v>
      </c>
      <c r="J682" s="64">
        <v>6.6290630000000004</v>
      </c>
      <c r="K682" s="64">
        <v>0.135382</v>
      </c>
      <c r="L682" s="64">
        <f t="shared" si="11"/>
        <v>-6.4936810000000005</v>
      </c>
    </row>
    <row r="683" spans="1:12" ht="15" x14ac:dyDescent="0.2">
      <c r="A683" s="8"/>
      <c r="B683" s="28"/>
      <c r="C683" s="28"/>
      <c r="D683" s="13"/>
      <c r="E683" s="13"/>
      <c r="F683" s="13"/>
      <c r="G683" s="61"/>
      <c r="H683" s="62" t="s">
        <v>2208</v>
      </c>
      <c r="I683" s="63" t="s">
        <v>1515</v>
      </c>
      <c r="J683" s="64">
        <v>3.0068410000000001</v>
      </c>
      <c r="K683" s="64">
        <v>3.0022139999999999E-2</v>
      </c>
      <c r="L683" s="64">
        <f t="shared" si="11"/>
        <v>-2.9768188600000003</v>
      </c>
    </row>
    <row r="684" spans="1:12" ht="15" x14ac:dyDescent="0.2">
      <c r="A684" s="8"/>
      <c r="B684" s="28"/>
      <c r="C684" s="28"/>
      <c r="D684" s="13"/>
      <c r="E684" s="13"/>
      <c r="F684" s="13"/>
      <c r="G684" s="61"/>
      <c r="H684" s="62" t="s">
        <v>2209</v>
      </c>
      <c r="I684" s="63" t="s">
        <v>1516</v>
      </c>
      <c r="J684" s="64">
        <v>2.1617299999999999</v>
      </c>
      <c r="K684" s="64">
        <v>1.31205E-2</v>
      </c>
      <c r="L684" s="64">
        <f t="shared" si="11"/>
        <v>-2.1486095000000001</v>
      </c>
    </row>
    <row r="685" spans="1:12" ht="15" x14ac:dyDescent="0.2">
      <c r="A685" s="8"/>
      <c r="B685" s="28"/>
      <c r="C685" s="28"/>
      <c r="D685" s="13"/>
      <c r="E685" s="13"/>
      <c r="F685" s="13"/>
      <c r="G685" s="61"/>
      <c r="H685" s="62" t="s">
        <v>2210</v>
      </c>
      <c r="I685" s="63" t="s">
        <v>1517</v>
      </c>
      <c r="J685" s="64">
        <v>2.1622219999999999</v>
      </c>
      <c r="K685" s="64">
        <v>1.6988E-2</v>
      </c>
      <c r="L685" s="64">
        <f t="shared" si="11"/>
        <v>-2.1452339999999999</v>
      </c>
    </row>
    <row r="686" spans="1:12" ht="15" x14ac:dyDescent="0.2">
      <c r="A686" s="8"/>
      <c r="B686" s="28"/>
      <c r="C686" s="28"/>
      <c r="D686" s="13"/>
      <c r="E686" s="13"/>
      <c r="F686" s="13"/>
      <c r="G686" s="61"/>
      <c r="H686" s="62" t="s">
        <v>2211</v>
      </c>
      <c r="I686" s="63" t="s">
        <v>1518</v>
      </c>
      <c r="J686" s="64">
        <v>2.3682639999999999</v>
      </c>
      <c r="K686" s="64">
        <v>2.7038E-2</v>
      </c>
      <c r="L686" s="64">
        <f t="shared" si="11"/>
        <v>-2.3412259999999998</v>
      </c>
    </row>
    <row r="687" spans="1:12" ht="15" x14ac:dyDescent="0.2">
      <c r="A687" s="8"/>
      <c r="B687" s="28"/>
      <c r="C687" s="28"/>
      <c r="D687" s="13"/>
      <c r="E687" s="13"/>
      <c r="F687" s="13"/>
      <c r="G687" s="61"/>
      <c r="H687" s="62" t="s">
        <v>2212</v>
      </c>
      <c r="I687" s="63" t="s">
        <v>1519</v>
      </c>
      <c r="J687" s="64">
        <v>4.5656100000000004</v>
      </c>
      <c r="K687" s="64">
        <v>5.5767999999999998E-2</v>
      </c>
      <c r="L687" s="64">
        <f t="shared" si="11"/>
        <v>-4.5098420000000008</v>
      </c>
    </row>
    <row r="688" spans="1:12" ht="15" x14ac:dyDescent="0.2">
      <c r="A688" s="8"/>
      <c r="B688" s="28"/>
      <c r="C688" s="28"/>
      <c r="D688" s="13"/>
      <c r="E688" s="13"/>
      <c r="F688" s="13"/>
      <c r="G688" s="61"/>
      <c r="H688" s="62" t="s">
        <v>2329</v>
      </c>
      <c r="I688" s="63" t="s">
        <v>1520</v>
      </c>
      <c r="J688" s="64">
        <v>3.1175069999999998</v>
      </c>
      <c r="K688" s="64">
        <v>4.0571199999999995E-2</v>
      </c>
      <c r="L688" s="64">
        <f t="shared" si="11"/>
        <v>-3.0769357999999998</v>
      </c>
    </row>
    <row r="689" spans="1:12" ht="15" x14ac:dyDescent="0.2">
      <c r="A689" s="8"/>
      <c r="B689" s="28"/>
      <c r="C689" s="28"/>
      <c r="D689" s="13"/>
      <c r="E689" s="13"/>
      <c r="F689" s="13"/>
      <c r="G689" s="61"/>
      <c r="H689" s="62" t="s">
        <v>2330</v>
      </c>
      <c r="I689" s="63" t="s">
        <v>1521</v>
      </c>
      <c r="J689" s="64">
        <v>3.1140690000000002</v>
      </c>
      <c r="K689" s="64">
        <v>3.3850999999999999E-2</v>
      </c>
      <c r="L689" s="64">
        <f t="shared" si="11"/>
        <v>-3.0802180000000003</v>
      </c>
    </row>
    <row r="690" spans="1:12" ht="15" x14ac:dyDescent="0.2">
      <c r="A690" s="8"/>
      <c r="B690" s="28"/>
      <c r="C690" s="28"/>
      <c r="D690" s="13"/>
      <c r="E690" s="13"/>
      <c r="F690" s="13"/>
      <c r="G690" s="61"/>
      <c r="H690" s="62" t="s">
        <v>2331</v>
      </c>
      <c r="I690" s="63" t="s">
        <v>1522</v>
      </c>
      <c r="J690" s="64">
        <v>2.649321</v>
      </c>
      <c r="K690" s="64">
        <v>2.9593000000000001E-2</v>
      </c>
      <c r="L690" s="64">
        <f t="shared" si="11"/>
        <v>-2.6197279999999998</v>
      </c>
    </row>
    <row r="691" spans="1:12" ht="15" x14ac:dyDescent="0.2">
      <c r="A691" s="8"/>
      <c r="B691" s="28"/>
      <c r="C691" s="28"/>
      <c r="D691" s="13"/>
      <c r="E691" s="13"/>
      <c r="F691" s="13"/>
      <c r="G691" s="61"/>
      <c r="H691" s="62" t="s">
        <v>2332</v>
      </c>
      <c r="I691" s="63" t="s">
        <v>1523</v>
      </c>
      <c r="J691" s="64">
        <v>1.7387010000000001</v>
      </c>
      <c r="K691" s="64">
        <v>2.0851099999999997E-2</v>
      </c>
      <c r="L691" s="64">
        <f t="shared" si="11"/>
        <v>-1.7178499</v>
      </c>
    </row>
    <row r="692" spans="1:12" ht="15" x14ac:dyDescent="0.2">
      <c r="A692" s="8"/>
      <c r="B692" s="28"/>
      <c r="C692" s="28"/>
      <c r="D692" s="13"/>
      <c r="E692" s="13"/>
      <c r="F692" s="13"/>
      <c r="G692" s="61"/>
      <c r="H692" s="62" t="s">
        <v>2333</v>
      </c>
      <c r="I692" s="63" t="s">
        <v>1524</v>
      </c>
      <c r="J692" s="64">
        <v>4.84558</v>
      </c>
      <c r="K692" s="64">
        <v>8.0796999999999994E-2</v>
      </c>
      <c r="L692" s="64">
        <f t="shared" si="11"/>
        <v>-4.7647830000000004</v>
      </c>
    </row>
    <row r="693" spans="1:12" ht="15" x14ac:dyDescent="0.2">
      <c r="A693" s="8"/>
      <c r="B693" s="28"/>
      <c r="C693" s="28"/>
      <c r="D693" s="13"/>
      <c r="E693" s="13"/>
      <c r="F693" s="13"/>
      <c r="G693" s="61"/>
      <c r="H693" s="62" t="s">
        <v>2213</v>
      </c>
      <c r="I693" s="63" t="s">
        <v>1525</v>
      </c>
      <c r="J693" s="64">
        <v>2.3634710000000001</v>
      </c>
      <c r="K693" s="64">
        <v>3.51951E-2</v>
      </c>
      <c r="L693" s="64">
        <f t="shared" si="11"/>
        <v>-2.3282759</v>
      </c>
    </row>
    <row r="694" spans="1:12" ht="15" x14ac:dyDescent="0.2">
      <c r="A694" s="8"/>
      <c r="B694" s="28"/>
      <c r="C694" s="28"/>
      <c r="D694" s="13"/>
      <c r="E694" s="13"/>
      <c r="F694" s="13"/>
      <c r="G694" s="61"/>
      <c r="H694" s="62" t="s">
        <v>2214</v>
      </c>
      <c r="I694" s="63" t="s">
        <v>1526</v>
      </c>
      <c r="J694" s="64">
        <v>4.8997260000000002</v>
      </c>
      <c r="K694" s="64">
        <v>5.3511110000000001E-2</v>
      </c>
      <c r="L694" s="64">
        <f t="shared" si="11"/>
        <v>-4.8462148900000006</v>
      </c>
    </row>
    <row r="695" spans="1:12" ht="15" x14ac:dyDescent="0.2">
      <c r="A695" s="8"/>
      <c r="B695" s="28"/>
      <c r="C695" s="28"/>
      <c r="D695" s="13"/>
      <c r="E695" s="13"/>
      <c r="F695" s="13"/>
      <c r="G695" s="61"/>
      <c r="H695" s="62" t="s">
        <v>2215</v>
      </c>
      <c r="I695" s="63" t="s">
        <v>1527</v>
      </c>
      <c r="J695" s="64">
        <v>3.594808</v>
      </c>
      <c r="K695" s="64">
        <v>3.2236000000000001E-2</v>
      </c>
      <c r="L695" s="64">
        <f t="shared" si="11"/>
        <v>-3.5625719999999998</v>
      </c>
    </row>
    <row r="696" spans="1:12" ht="15" x14ac:dyDescent="0.2">
      <c r="A696" s="8"/>
      <c r="B696" s="28"/>
      <c r="C696" s="28"/>
      <c r="D696" s="13"/>
      <c r="E696" s="13"/>
      <c r="F696" s="13"/>
      <c r="G696" s="61"/>
      <c r="H696" s="62" t="s">
        <v>2216</v>
      </c>
      <c r="I696" s="63" t="s">
        <v>1528</v>
      </c>
      <c r="J696" s="64">
        <v>1.115308</v>
      </c>
      <c r="K696" s="64">
        <v>9.1219999999999999E-3</v>
      </c>
      <c r="L696" s="64">
        <f t="shared" si="11"/>
        <v>-1.1061859999999999</v>
      </c>
    </row>
    <row r="697" spans="1:12" ht="15" x14ac:dyDescent="0.2">
      <c r="A697" s="8"/>
      <c r="B697" s="28"/>
      <c r="C697" s="28"/>
      <c r="D697" s="13"/>
      <c r="E697" s="13"/>
      <c r="F697" s="13"/>
      <c r="G697" s="61"/>
      <c r="H697" s="62" t="s">
        <v>2217</v>
      </c>
      <c r="I697" s="63" t="s">
        <v>1529</v>
      </c>
      <c r="J697" s="64">
        <v>2.1343450000000002</v>
      </c>
      <c r="K697" s="64">
        <v>2.490266E-2</v>
      </c>
      <c r="L697" s="64">
        <f t="shared" si="11"/>
        <v>-2.1094423400000002</v>
      </c>
    </row>
    <row r="698" spans="1:12" ht="15" x14ac:dyDescent="0.2">
      <c r="A698" s="8"/>
      <c r="B698" s="28"/>
      <c r="C698" s="28"/>
      <c r="D698" s="13"/>
      <c r="E698" s="13"/>
      <c r="F698" s="13"/>
      <c r="G698" s="61"/>
      <c r="H698" s="62" t="s">
        <v>2404</v>
      </c>
      <c r="I698" s="63" t="s">
        <v>1530</v>
      </c>
      <c r="J698" s="64">
        <v>2.8176580000000002</v>
      </c>
      <c r="K698" s="64">
        <v>3.1524000000000003E-2</v>
      </c>
      <c r="L698" s="64">
        <f t="shared" si="11"/>
        <v>-2.7861340000000001</v>
      </c>
    </row>
    <row r="699" spans="1:12" ht="15" x14ac:dyDescent="0.2">
      <c r="A699" s="8"/>
      <c r="B699" s="28"/>
      <c r="C699" s="28"/>
      <c r="D699" s="13"/>
      <c r="E699" s="13"/>
      <c r="F699" s="13"/>
      <c r="G699" s="61"/>
      <c r="H699" s="62" t="s">
        <v>2405</v>
      </c>
      <c r="I699" s="63" t="s">
        <v>1531</v>
      </c>
      <c r="J699" s="64">
        <v>3.4409079999999999</v>
      </c>
      <c r="K699" s="64">
        <v>2.8145E-2</v>
      </c>
      <c r="L699" s="64">
        <f t="shared" si="11"/>
        <v>-3.412763</v>
      </c>
    </row>
    <row r="700" spans="1:12" ht="15" x14ac:dyDescent="0.2">
      <c r="A700" s="8"/>
      <c r="B700" s="28"/>
      <c r="C700" s="28"/>
      <c r="D700" s="13"/>
      <c r="E700" s="13"/>
      <c r="F700" s="13"/>
      <c r="G700" s="61"/>
      <c r="H700" s="62" t="s">
        <v>2406</v>
      </c>
      <c r="I700" s="63" t="s">
        <v>1532</v>
      </c>
      <c r="J700" s="64">
        <v>1.8324260000000001</v>
      </c>
      <c r="K700" s="64">
        <v>2.2987500000000001E-2</v>
      </c>
      <c r="L700" s="64">
        <f t="shared" si="11"/>
        <v>-1.8094385000000002</v>
      </c>
    </row>
    <row r="701" spans="1:12" ht="15" x14ac:dyDescent="0.2">
      <c r="A701" s="8"/>
      <c r="B701" s="28"/>
      <c r="C701" s="28"/>
      <c r="D701" s="13"/>
      <c r="E701" s="13"/>
      <c r="F701" s="13"/>
      <c r="G701" s="61"/>
      <c r="H701" s="62" t="s">
        <v>2407</v>
      </c>
      <c r="I701" s="63" t="s">
        <v>1533</v>
      </c>
      <c r="J701" s="64">
        <v>1.4704390000000001</v>
      </c>
      <c r="K701" s="64">
        <v>1.2591399999999999E-2</v>
      </c>
      <c r="L701" s="64">
        <f t="shared" si="11"/>
        <v>-1.4578476</v>
      </c>
    </row>
    <row r="702" spans="1:12" ht="15" x14ac:dyDescent="0.2">
      <c r="A702" s="8"/>
      <c r="B702" s="28"/>
      <c r="C702" s="28"/>
      <c r="D702" s="13"/>
      <c r="E702" s="13"/>
      <c r="F702" s="13"/>
      <c r="G702" s="61"/>
      <c r="H702" s="62" t="s">
        <v>2408</v>
      </c>
      <c r="I702" s="63" t="s">
        <v>1534</v>
      </c>
      <c r="J702" s="64">
        <v>1.9240740000000001</v>
      </c>
      <c r="K702" s="64">
        <v>1.0517E-2</v>
      </c>
      <c r="L702" s="64">
        <f t="shared" si="11"/>
        <v>-1.913557</v>
      </c>
    </row>
    <row r="703" spans="1:12" ht="15" x14ac:dyDescent="0.2">
      <c r="A703" s="8"/>
      <c r="B703" s="28"/>
      <c r="C703" s="28"/>
      <c r="D703" s="13"/>
      <c r="E703" s="13"/>
      <c r="F703" s="13"/>
      <c r="G703" s="61"/>
      <c r="H703" s="62" t="s">
        <v>2409</v>
      </c>
      <c r="I703" s="63" t="s">
        <v>1535</v>
      </c>
      <c r="J703" s="64">
        <v>2.133378</v>
      </c>
      <c r="K703" s="64">
        <v>4.1150699999999998E-2</v>
      </c>
      <c r="L703" s="64">
        <f t="shared" si="11"/>
        <v>-2.0922272999999998</v>
      </c>
    </row>
    <row r="704" spans="1:12" ht="15" x14ac:dyDescent="0.2">
      <c r="A704" s="8"/>
      <c r="B704" s="28"/>
      <c r="C704" s="28"/>
      <c r="D704" s="13"/>
      <c r="E704" s="13"/>
      <c r="F704" s="13"/>
      <c r="G704" s="61"/>
      <c r="H704" s="62" t="s">
        <v>2410</v>
      </c>
      <c r="I704" s="63" t="s">
        <v>1536</v>
      </c>
      <c r="J704" s="64">
        <v>2.8077649999999998</v>
      </c>
      <c r="K704" s="64">
        <v>2.0261000000000001E-2</v>
      </c>
      <c r="L704" s="64">
        <f t="shared" si="11"/>
        <v>-2.7875039999999998</v>
      </c>
    </row>
    <row r="705" spans="1:12" ht="15" x14ac:dyDescent="0.2">
      <c r="A705" s="8"/>
      <c r="B705" s="28"/>
      <c r="C705" s="28"/>
      <c r="D705" s="13"/>
      <c r="E705" s="13"/>
      <c r="F705" s="13"/>
      <c r="G705" s="61"/>
      <c r="H705" s="62" t="s">
        <v>2411</v>
      </c>
      <c r="I705" s="63" t="s">
        <v>1537</v>
      </c>
      <c r="J705" s="64">
        <v>2.7718959999999999</v>
      </c>
      <c r="K705" s="64">
        <v>3.3515770000000007E-2</v>
      </c>
      <c r="L705" s="64">
        <f t="shared" si="11"/>
        <v>-2.7383802299999997</v>
      </c>
    </row>
    <row r="706" spans="1:12" ht="15" x14ac:dyDescent="0.2">
      <c r="A706" s="8"/>
      <c r="B706" s="28"/>
      <c r="C706" s="28"/>
      <c r="D706" s="13"/>
      <c r="E706" s="13"/>
      <c r="F706" s="13"/>
      <c r="G706" s="61"/>
      <c r="H706" s="62" t="s">
        <v>2446</v>
      </c>
      <c r="I706" s="63" t="s">
        <v>1538</v>
      </c>
      <c r="J706" s="64">
        <v>2.4047420000000002</v>
      </c>
      <c r="K706" s="64">
        <v>1.2801999999999999E-2</v>
      </c>
      <c r="L706" s="64">
        <f t="shared" si="11"/>
        <v>-2.39194</v>
      </c>
    </row>
    <row r="707" spans="1:12" ht="15" x14ac:dyDescent="0.2">
      <c r="A707" s="8"/>
      <c r="B707" s="28"/>
      <c r="C707" s="28"/>
      <c r="D707" s="13"/>
      <c r="E707" s="13"/>
      <c r="F707" s="13"/>
      <c r="G707" s="61"/>
      <c r="H707" s="62" t="s">
        <v>2447</v>
      </c>
      <c r="I707" s="63" t="s">
        <v>1539</v>
      </c>
      <c r="J707" s="64">
        <v>0.91272299999999995</v>
      </c>
      <c r="K707" s="64">
        <v>5.4510000000000001E-3</v>
      </c>
      <c r="L707" s="64">
        <f t="shared" si="11"/>
        <v>-0.90727199999999997</v>
      </c>
    </row>
    <row r="708" spans="1:12" ht="15" x14ac:dyDescent="0.2">
      <c r="A708" s="8"/>
      <c r="B708" s="28"/>
      <c r="C708" s="28"/>
      <c r="D708" s="13"/>
      <c r="E708" s="13"/>
      <c r="F708" s="13"/>
      <c r="G708" s="61"/>
      <c r="H708" s="62" t="s">
        <v>2448</v>
      </c>
      <c r="I708" s="63" t="s">
        <v>1540</v>
      </c>
      <c r="J708" s="64">
        <v>1.403246</v>
      </c>
      <c r="K708" s="64">
        <v>7.5510000000000004E-3</v>
      </c>
      <c r="L708" s="64">
        <f t="shared" si="11"/>
        <v>-1.3956949999999999</v>
      </c>
    </row>
    <row r="709" spans="1:12" ht="15" x14ac:dyDescent="0.2">
      <c r="A709" s="8"/>
      <c r="B709" s="28"/>
      <c r="C709" s="28"/>
      <c r="D709" s="13"/>
      <c r="E709" s="13"/>
      <c r="F709" s="13"/>
      <c r="G709" s="61"/>
      <c r="H709" s="62" t="s">
        <v>2449</v>
      </c>
      <c r="I709" s="63" t="s">
        <v>1541</v>
      </c>
      <c r="J709" s="64">
        <v>0.96499000000000001</v>
      </c>
      <c r="K709" s="64">
        <v>5.8659999999999997E-3</v>
      </c>
      <c r="L709" s="64">
        <f t="shared" si="11"/>
        <v>-0.95912399999999998</v>
      </c>
    </row>
    <row r="710" spans="1:12" ht="15" x14ac:dyDescent="0.2">
      <c r="A710" s="8"/>
      <c r="B710" s="28"/>
      <c r="C710" s="28"/>
      <c r="D710" s="13"/>
      <c r="E710" s="13"/>
      <c r="F710" s="13"/>
      <c r="G710" s="61"/>
      <c r="H710" s="62" t="s">
        <v>2450</v>
      </c>
      <c r="I710" s="63" t="s">
        <v>1542</v>
      </c>
      <c r="J710" s="64">
        <v>2.4219110000000001</v>
      </c>
      <c r="K710" s="64">
        <v>3.4257000000000003E-2</v>
      </c>
      <c r="L710" s="64">
        <f t="shared" si="11"/>
        <v>-2.3876539999999999</v>
      </c>
    </row>
    <row r="711" spans="1:12" ht="15" x14ac:dyDescent="0.2">
      <c r="A711" s="8"/>
      <c r="B711" s="28"/>
      <c r="C711" s="28"/>
      <c r="D711" s="13"/>
      <c r="E711" s="13"/>
      <c r="F711" s="13"/>
      <c r="G711" s="61"/>
      <c r="H711" s="62" t="s">
        <v>2451</v>
      </c>
      <c r="I711" s="63" t="s">
        <v>1543</v>
      </c>
      <c r="J711" s="64">
        <v>1.117545</v>
      </c>
      <c r="K711" s="64">
        <v>5.6670000000000002E-3</v>
      </c>
      <c r="L711" s="64">
        <f t="shared" si="11"/>
        <v>-1.1118779999999999</v>
      </c>
    </row>
    <row r="712" spans="1:12" ht="15" x14ac:dyDescent="0.2">
      <c r="A712" s="8"/>
      <c r="B712" s="28"/>
      <c r="C712" s="28"/>
      <c r="D712" s="13"/>
      <c r="E712" s="13"/>
      <c r="F712" s="13"/>
      <c r="G712" s="61"/>
      <c r="H712" s="62" t="s">
        <v>2452</v>
      </c>
      <c r="I712" s="63" t="s">
        <v>1544</v>
      </c>
      <c r="J712" s="64">
        <v>1.072621</v>
      </c>
      <c r="K712" s="64">
        <v>8.6055000000000003E-3</v>
      </c>
      <c r="L712" s="64">
        <f t="shared" ref="L712:L775" si="12">+K712-J712</f>
        <v>-1.0640155</v>
      </c>
    </row>
    <row r="713" spans="1:12" ht="15" x14ac:dyDescent="0.2">
      <c r="A713" s="8"/>
      <c r="B713" s="28"/>
      <c r="C713" s="28"/>
      <c r="D713" s="13"/>
      <c r="E713" s="13"/>
      <c r="F713" s="13"/>
      <c r="G713" s="61"/>
      <c r="H713" s="62" t="s">
        <v>2453</v>
      </c>
      <c r="I713" s="63" t="s">
        <v>1545</v>
      </c>
      <c r="J713" s="64">
        <v>1.1751590000000001</v>
      </c>
      <c r="K713" s="64">
        <v>1.1387E-2</v>
      </c>
      <c r="L713" s="64">
        <f t="shared" si="12"/>
        <v>-1.163772</v>
      </c>
    </row>
    <row r="714" spans="1:12" ht="15" x14ac:dyDescent="0.2">
      <c r="A714" s="8"/>
      <c r="B714" s="28"/>
      <c r="C714" s="28"/>
      <c r="D714" s="13"/>
      <c r="E714" s="13"/>
      <c r="F714" s="13"/>
      <c r="G714" s="61"/>
      <c r="H714" s="62" t="s">
        <v>2454</v>
      </c>
      <c r="I714" s="63" t="s">
        <v>1546</v>
      </c>
      <c r="J714" s="64">
        <v>1.2470460000000001</v>
      </c>
      <c r="K714" s="64">
        <v>4.5919999999999997E-3</v>
      </c>
      <c r="L714" s="64">
        <f t="shared" si="12"/>
        <v>-1.2424540000000002</v>
      </c>
    </row>
    <row r="715" spans="1:12" ht="15" x14ac:dyDescent="0.2">
      <c r="A715" s="8"/>
      <c r="B715" s="28"/>
      <c r="C715" s="28"/>
      <c r="D715" s="13"/>
      <c r="E715" s="13"/>
      <c r="F715" s="13"/>
      <c r="G715" s="61"/>
      <c r="H715" s="62" t="s">
        <v>2455</v>
      </c>
      <c r="I715" s="63" t="s">
        <v>1547</v>
      </c>
      <c r="J715" s="64">
        <v>0.82068099999999999</v>
      </c>
      <c r="K715" s="64">
        <v>7.7759999999999999E-3</v>
      </c>
      <c r="L715" s="64">
        <f t="shared" si="12"/>
        <v>-0.81290499999999999</v>
      </c>
    </row>
    <row r="716" spans="1:12" ht="15" x14ac:dyDescent="0.2">
      <c r="A716" s="8"/>
      <c r="B716" s="28"/>
      <c r="C716" s="28"/>
      <c r="D716" s="13"/>
      <c r="E716" s="13"/>
      <c r="F716" s="13"/>
      <c r="G716" s="61"/>
      <c r="H716" s="62" t="s">
        <v>2456</v>
      </c>
      <c r="I716" s="63" t="s">
        <v>1548</v>
      </c>
      <c r="J716" s="64">
        <v>1.161891</v>
      </c>
      <c r="K716" s="64">
        <v>8.8299999999999993E-3</v>
      </c>
      <c r="L716" s="64">
        <f t="shared" si="12"/>
        <v>-1.1530610000000001</v>
      </c>
    </row>
    <row r="717" spans="1:12" ht="15" x14ac:dyDescent="0.2">
      <c r="A717" s="8"/>
      <c r="B717" s="28"/>
      <c r="C717" s="28"/>
      <c r="D717" s="13"/>
      <c r="E717" s="13"/>
      <c r="F717" s="13"/>
      <c r="G717" s="61"/>
      <c r="H717" s="62" t="s">
        <v>2457</v>
      </c>
      <c r="I717" s="63" t="s">
        <v>1549</v>
      </c>
      <c r="J717" s="64">
        <v>1.062789</v>
      </c>
      <c r="K717" s="64">
        <v>1.7714299999999999E-2</v>
      </c>
      <c r="L717" s="64">
        <f t="shared" si="12"/>
        <v>-1.0450747</v>
      </c>
    </row>
    <row r="718" spans="1:12" ht="15" x14ac:dyDescent="0.2">
      <c r="A718" s="8"/>
      <c r="B718" s="28"/>
      <c r="C718" s="28"/>
      <c r="D718" s="13"/>
      <c r="E718" s="13"/>
      <c r="F718" s="13"/>
      <c r="G718" s="61"/>
      <c r="H718" s="62" t="s">
        <v>2458</v>
      </c>
      <c r="I718" s="63" t="s">
        <v>1550</v>
      </c>
      <c r="J718" s="64">
        <v>0.67534899999999998</v>
      </c>
      <c r="K718" s="64">
        <v>9.9839999999999998E-3</v>
      </c>
      <c r="L718" s="64">
        <f t="shared" si="12"/>
        <v>-0.66536499999999998</v>
      </c>
    </row>
    <row r="719" spans="1:12" ht="15" x14ac:dyDescent="0.2">
      <c r="A719" s="8"/>
      <c r="B719" s="28"/>
      <c r="C719" s="28"/>
      <c r="D719" s="13"/>
      <c r="E719" s="13"/>
      <c r="F719" s="13"/>
      <c r="G719" s="61"/>
      <c r="H719" s="62" t="s">
        <v>2459</v>
      </c>
      <c r="I719" s="63" t="s">
        <v>1551</v>
      </c>
      <c r="J719" s="64">
        <v>1.589234</v>
      </c>
      <c r="K719" s="64">
        <v>3.5221620000000002E-2</v>
      </c>
      <c r="L719" s="64">
        <f t="shared" si="12"/>
        <v>-1.5540123800000001</v>
      </c>
    </row>
    <row r="720" spans="1:12" ht="15" x14ac:dyDescent="0.2">
      <c r="A720" s="8"/>
      <c r="B720" s="28"/>
      <c r="C720" s="28"/>
      <c r="D720" s="13"/>
      <c r="E720" s="13"/>
      <c r="F720" s="13"/>
      <c r="G720" s="61"/>
      <c r="H720" s="62" t="s">
        <v>2460</v>
      </c>
      <c r="I720" s="63" t="s">
        <v>1552</v>
      </c>
      <c r="J720" s="64">
        <v>1.0616620000000001</v>
      </c>
      <c r="K720" s="64">
        <v>9.3930000000000003E-3</v>
      </c>
      <c r="L720" s="64">
        <f t="shared" si="12"/>
        <v>-1.0522690000000001</v>
      </c>
    </row>
    <row r="721" spans="1:12" ht="15" x14ac:dyDescent="0.2">
      <c r="A721" s="8"/>
      <c r="B721" s="28"/>
      <c r="C721" s="28"/>
      <c r="D721" s="13"/>
      <c r="E721" s="13"/>
      <c r="F721" s="13"/>
      <c r="G721" s="61"/>
      <c r="H721" s="62" t="s">
        <v>2218</v>
      </c>
      <c r="I721" s="63" t="s">
        <v>1553</v>
      </c>
      <c r="J721" s="64">
        <v>0.90098100000000003</v>
      </c>
      <c r="K721" s="64">
        <v>1.4711E-2</v>
      </c>
      <c r="L721" s="64">
        <f t="shared" si="12"/>
        <v>-0.88627</v>
      </c>
    </row>
    <row r="722" spans="1:12" ht="15" x14ac:dyDescent="0.2">
      <c r="A722" s="8"/>
      <c r="B722" s="28"/>
      <c r="C722" s="28"/>
      <c r="D722" s="13"/>
      <c r="E722" s="13"/>
      <c r="F722" s="13"/>
      <c r="G722" s="61"/>
      <c r="H722" s="62" t="s">
        <v>2461</v>
      </c>
      <c r="I722" s="63" t="s">
        <v>1554</v>
      </c>
      <c r="J722" s="64">
        <v>1.613804</v>
      </c>
      <c r="K722" s="64">
        <v>4.5085550000000002E-2</v>
      </c>
      <c r="L722" s="64">
        <f t="shared" si="12"/>
        <v>-1.56871845</v>
      </c>
    </row>
    <row r="723" spans="1:12" ht="15" x14ac:dyDescent="0.2">
      <c r="A723" s="8"/>
      <c r="B723" s="28"/>
      <c r="C723" s="28"/>
      <c r="D723" s="13"/>
      <c r="E723" s="13"/>
      <c r="F723" s="13"/>
      <c r="G723" s="61"/>
      <c r="H723" s="62" t="s">
        <v>2183</v>
      </c>
      <c r="I723" s="63" t="s">
        <v>1555</v>
      </c>
      <c r="J723" s="64">
        <v>10.592477000000001</v>
      </c>
      <c r="K723" s="64">
        <v>8.0406981500000008</v>
      </c>
      <c r="L723" s="64">
        <f t="shared" si="12"/>
        <v>-2.5517788499999998</v>
      </c>
    </row>
    <row r="724" spans="1:12" ht="15" x14ac:dyDescent="0.2">
      <c r="A724" s="8"/>
      <c r="B724" s="28"/>
      <c r="C724" s="28"/>
      <c r="D724" s="13"/>
      <c r="E724" s="13"/>
      <c r="F724" s="13"/>
      <c r="G724" s="61"/>
      <c r="H724" s="62" t="s">
        <v>2229</v>
      </c>
      <c r="I724" s="63" t="s">
        <v>1556</v>
      </c>
      <c r="J724" s="64">
        <v>13.685074</v>
      </c>
      <c r="K724" s="64">
        <v>11.380911749999997</v>
      </c>
      <c r="L724" s="64">
        <f t="shared" si="12"/>
        <v>-2.3041622500000027</v>
      </c>
    </row>
    <row r="725" spans="1:12" ht="15" x14ac:dyDescent="0.2">
      <c r="A725" s="8"/>
      <c r="B725" s="28"/>
      <c r="C725" s="28"/>
      <c r="D725" s="13"/>
      <c r="E725" s="13"/>
      <c r="F725" s="13"/>
      <c r="G725" s="61"/>
      <c r="H725" s="62" t="s">
        <v>2462</v>
      </c>
      <c r="I725" s="63" t="s">
        <v>1557</v>
      </c>
      <c r="J725" s="64">
        <v>13.122935</v>
      </c>
      <c r="K725" s="64">
        <v>12.694590829999997</v>
      </c>
      <c r="L725" s="64">
        <f t="shared" si="12"/>
        <v>-0.42834417000000258</v>
      </c>
    </row>
    <row r="726" spans="1:12" ht="15" x14ac:dyDescent="0.2">
      <c r="A726" s="8"/>
      <c r="B726" s="28"/>
      <c r="C726" s="28"/>
      <c r="D726" s="13"/>
      <c r="E726" s="13"/>
      <c r="F726" s="13"/>
      <c r="G726" s="61"/>
      <c r="H726" s="62" t="s">
        <v>2463</v>
      </c>
      <c r="I726" s="63" t="s">
        <v>1558</v>
      </c>
      <c r="J726" s="64">
        <v>8.9684369999999998</v>
      </c>
      <c r="K726" s="64">
        <v>9.7012397300000028</v>
      </c>
      <c r="L726" s="64">
        <f t="shared" si="12"/>
        <v>0.73280273000000307</v>
      </c>
    </row>
    <row r="727" spans="1:12" ht="15" x14ac:dyDescent="0.2">
      <c r="A727" s="8"/>
      <c r="B727" s="28"/>
      <c r="C727" s="28"/>
      <c r="D727" s="13"/>
      <c r="E727" s="13"/>
      <c r="F727" s="13"/>
      <c r="G727" s="61"/>
      <c r="H727" s="62" t="s">
        <v>2464</v>
      </c>
      <c r="I727" s="63" t="s">
        <v>1559</v>
      </c>
      <c r="J727" s="64">
        <v>4.8061199999999999</v>
      </c>
      <c r="K727" s="64">
        <v>3.3986830699999993</v>
      </c>
      <c r="L727" s="64">
        <f t="shared" si="12"/>
        <v>-1.4074369300000007</v>
      </c>
    </row>
    <row r="728" spans="1:12" ht="30" x14ac:dyDescent="0.2">
      <c r="A728" s="8"/>
      <c r="B728" s="28"/>
      <c r="C728" s="28"/>
      <c r="D728" s="13"/>
      <c r="E728" s="13"/>
      <c r="F728" s="13"/>
      <c r="G728" s="61"/>
      <c r="H728" s="62" t="s">
        <v>2465</v>
      </c>
      <c r="I728" s="63" t="s">
        <v>1560</v>
      </c>
      <c r="J728" s="64">
        <v>2.5200960000000001</v>
      </c>
      <c r="K728" s="64">
        <v>2.38517337</v>
      </c>
      <c r="L728" s="64">
        <f t="shared" si="12"/>
        <v>-0.13492263000000015</v>
      </c>
    </row>
    <row r="729" spans="1:12" ht="15" x14ac:dyDescent="0.2">
      <c r="A729" s="8"/>
      <c r="B729" s="28"/>
      <c r="C729" s="28"/>
      <c r="D729" s="13"/>
      <c r="E729" s="13"/>
      <c r="F729" s="13"/>
      <c r="G729" s="61"/>
      <c r="H729" s="62" t="s">
        <v>2263</v>
      </c>
      <c r="I729" s="63" t="s">
        <v>2466</v>
      </c>
      <c r="J729" s="64">
        <v>13.679258000000001</v>
      </c>
      <c r="K729" s="64">
        <v>16.531305249999999</v>
      </c>
      <c r="L729" s="64">
        <f t="shared" si="12"/>
        <v>2.8520472499999983</v>
      </c>
    </row>
    <row r="730" spans="1:12" ht="15" x14ac:dyDescent="0.2">
      <c r="A730" s="8"/>
      <c r="B730" s="28"/>
      <c r="C730" s="28"/>
      <c r="D730" s="13"/>
      <c r="E730" s="13"/>
      <c r="F730" s="13"/>
      <c r="G730" s="61"/>
      <c r="H730" s="62" t="s">
        <v>2264</v>
      </c>
      <c r="I730" s="63" t="s">
        <v>1561</v>
      </c>
      <c r="J730" s="64">
        <v>14.51525</v>
      </c>
      <c r="K730" s="64">
        <v>15.028495359999997</v>
      </c>
      <c r="L730" s="64">
        <f t="shared" si="12"/>
        <v>0.51324535999999732</v>
      </c>
    </row>
    <row r="731" spans="1:12" ht="15" x14ac:dyDescent="0.2">
      <c r="A731" s="8"/>
      <c r="B731" s="28"/>
      <c r="C731" s="28"/>
      <c r="D731" s="13"/>
      <c r="E731" s="13"/>
      <c r="F731" s="13"/>
      <c r="G731" s="61"/>
      <c r="H731" s="62" t="s">
        <v>2266</v>
      </c>
      <c r="I731" s="63" t="s">
        <v>1562</v>
      </c>
      <c r="J731" s="64">
        <v>13.307886</v>
      </c>
      <c r="K731" s="64">
        <v>12.361831669999999</v>
      </c>
      <c r="L731" s="64">
        <f t="shared" si="12"/>
        <v>-0.94605433000000083</v>
      </c>
    </row>
    <row r="732" spans="1:12" ht="15" x14ac:dyDescent="0.2">
      <c r="A732" s="8"/>
      <c r="B732" s="28"/>
      <c r="C732" s="28"/>
      <c r="D732" s="13"/>
      <c r="E732" s="13"/>
      <c r="F732" s="13"/>
      <c r="G732" s="61"/>
      <c r="H732" s="62" t="s">
        <v>2268</v>
      </c>
      <c r="I732" s="78" t="s">
        <v>2467</v>
      </c>
      <c r="J732" s="64">
        <v>16.933961</v>
      </c>
      <c r="K732" s="64">
        <v>16.993338379999997</v>
      </c>
      <c r="L732" s="64">
        <f t="shared" si="12"/>
        <v>5.937737999999726E-2</v>
      </c>
    </row>
    <row r="733" spans="1:12" ht="15" x14ac:dyDescent="0.2">
      <c r="A733" s="8"/>
      <c r="B733" s="28"/>
      <c r="C733" s="28"/>
      <c r="D733" s="13"/>
      <c r="E733" s="13"/>
      <c r="F733" s="13"/>
      <c r="G733" s="61"/>
      <c r="H733" s="62" t="s">
        <v>2269</v>
      </c>
      <c r="I733" s="63" t="s">
        <v>1563</v>
      </c>
      <c r="J733" s="64">
        <v>12.500178999999999</v>
      </c>
      <c r="K733" s="64">
        <v>11.901811819999999</v>
      </c>
      <c r="L733" s="64">
        <f t="shared" si="12"/>
        <v>-0.59836718000000033</v>
      </c>
    </row>
    <row r="734" spans="1:12" ht="15" x14ac:dyDescent="0.2">
      <c r="A734" s="8"/>
      <c r="B734" s="28"/>
      <c r="C734" s="28"/>
      <c r="D734" s="13"/>
      <c r="E734" s="13"/>
      <c r="F734" s="13"/>
      <c r="G734" s="61"/>
      <c r="H734" s="62" t="s">
        <v>2270</v>
      </c>
      <c r="I734" s="63" t="s">
        <v>1564</v>
      </c>
      <c r="J734" s="64">
        <v>26.045000000000002</v>
      </c>
      <c r="K734" s="64">
        <v>28.556453559999998</v>
      </c>
      <c r="L734" s="64">
        <f t="shared" si="12"/>
        <v>2.5114535599999961</v>
      </c>
    </row>
    <row r="735" spans="1:12" ht="15" x14ac:dyDescent="0.2">
      <c r="A735" s="8"/>
      <c r="B735" s="28"/>
      <c r="C735" s="28"/>
      <c r="D735" s="13"/>
      <c r="E735" s="13"/>
      <c r="F735" s="13"/>
      <c r="G735" s="61"/>
      <c r="H735" s="62" t="s">
        <v>2271</v>
      </c>
      <c r="I735" s="63" t="s">
        <v>1565</v>
      </c>
      <c r="J735" s="64">
        <v>3.4943620000000002</v>
      </c>
      <c r="K735" s="64">
        <v>8.9363899999999989E-3</v>
      </c>
      <c r="L735" s="64">
        <f t="shared" si="12"/>
        <v>-3.4854256100000001</v>
      </c>
    </row>
    <row r="736" spans="1:12" ht="15" x14ac:dyDescent="0.2">
      <c r="A736" s="8"/>
      <c r="B736" s="28"/>
      <c r="C736" s="28"/>
      <c r="D736" s="13"/>
      <c r="E736" s="13"/>
      <c r="F736" s="13"/>
      <c r="G736" s="61"/>
      <c r="H736" s="62" t="s">
        <v>2272</v>
      </c>
      <c r="I736" s="63" t="s">
        <v>1556</v>
      </c>
      <c r="J736" s="64">
        <v>0</v>
      </c>
      <c r="K736" s="64">
        <v>9.7370069299999997</v>
      </c>
      <c r="L736" s="64">
        <f t="shared" si="12"/>
        <v>9.7370069299999997</v>
      </c>
    </row>
    <row r="737" spans="1:12" ht="15" x14ac:dyDescent="0.2">
      <c r="A737" s="8"/>
      <c r="B737" s="28"/>
      <c r="C737" s="28"/>
      <c r="D737" s="13"/>
      <c r="E737" s="13"/>
      <c r="F737" s="13"/>
      <c r="G737" s="61"/>
      <c r="H737" s="62" t="s">
        <v>2273</v>
      </c>
      <c r="I737" s="63" t="s">
        <v>1558</v>
      </c>
      <c r="J737" s="64">
        <v>0</v>
      </c>
      <c r="K737" s="64">
        <v>3.9283132000000007</v>
      </c>
      <c r="L737" s="64">
        <f t="shared" si="12"/>
        <v>3.9283132000000007</v>
      </c>
    </row>
    <row r="738" spans="1:12" ht="15" x14ac:dyDescent="0.2">
      <c r="A738" s="8"/>
      <c r="B738" s="28"/>
      <c r="C738" s="28"/>
      <c r="D738" s="13"/>
      <c r="E738" s="13"/>
      <c r="F738" s="13"/>
      <c r="G738" s="61"/>
      <c r="H738" s="62" t="s">
        <v>2468</v>
      </c>
      <c r="I738" s="63" t="s">
        <v>2469</v>
      </c>
      <c r="J738" s="64">
        <v>0</v>
      </c>
      <c r="K738" s="64">
        <v>1.5405459699999999</v>
      </c>
      <c r="L738" s="64">
        <f t="shared" si="12"/>
        <v>1.5405459699999999</v>
      </c>
    </row>
    <row r="739" spans="1:12" ht="30" x14ac:dyDescent="0.2">
      <c r="A739" s="8"/>
      <c r="B739" s="28"/>
      <c r="C739" s="28"/>
      <c r="D739" s="13"/>
      <c r="E739" s="13"/>
      <c r="F739" s="13"/>
      <c r="G739" s="61"/>
      <c r="H739" s="62" t="s">
        <v>2470</v>
      </c>
      <c r="I739" s="63" t="s">
        <v>1566</v>
      </c>
      <c r="J739" s="64">
        <v>8.8850060000000006</v>
      </c>
      <c r="K739" s="64">
        <v>7.9045842600000009</v>
      </c>
      <c r="L739" s="64">
        <f t="shared" si="12"/>
        <v>-0.98042173999999971</v>
      </c>
    </row>
    <row r="740" spans="1:12" ht="30" x14ac:dyDescent="0.2">
      <c r="A740" s="8"/>
      <c r="B740" s="28"/>
      <c r="C740" s="28"/>
      <c r="D740" s="13"/>
      <c r="E740" s="13"/>
      <c r="F740" s="13"/>
      <c r="G740" s="61"/>
      <c r="H740" s="62" t="s">
        <v>2471</v>
      </c>
      <c r="I740" s="63" t="s">
        <v>1567</v>
      </c>
      <c r="J740" s="64">
        <v>3.2852800000000002</v>
      </c>
      <c r="K740" s="64">
        <v>2.49272809</v>
      </c>
      <c r="L740" s="64">
        <f t="shared" si="12"/>
        <v>-0.79255191000000025</v>
      </c>
    </row>
    <row r="741" spans="1:12" ht="15" x14ac:dyDescent="0.2">
      <c r="A741" s="8"/>
      <c r="B741" s="28"/>
      <c r="C741" s="28"/>
      <c r="D741" s="13"/>
      <c r="E741" s="13"/>
      <c r="F741" s="13"/>
      <c r="G741" s="61"/>
      <c r="H741" s="62" t="s">
        <v>2472</v>
      </c>
      <c r="I741" s="63" t="s">
        <v>1568</v>
      </c>
      <c r="J741" s="64">
        <v>2.7494719999999999</v>
      </c>
      <c r="K741" s="64">
        <v>2.9277865899999997</v>
      </c>
      <c r="L741" s="64">
        <f t="shared" si="12"/>
        <v>0.17831458999999983</v>
      </c>
    </row>
    <row r="742" spans="1:12" ht="15" x14ac:dyDescent="0.2">
      <c r="A742" s="8"/>
      <c r="B742" s="28"/>
      <c r="C742" s="28"/>
      <c r="D742" s="13"/>
      <c r="E742" s="13"/>
      <c r="F742" s="13"/>
      <c r="G742" s="61"/>
      <c r="H742" s="62" t="s">
        <v>2473</v>
      </c>
      <c r="I742" s="63" t="s">
        <v>1569</v>
      </c>
      <c r="J742" s="64">
        <v>1.1973100000000001</v>
      </c>
      <c r="K742" s="64">
        <v>0</v>
      </c>
      <c r="L742" s="64">
        <f t="shared" si="12"/>
        <v>-1.1973100000000001</v>
      </c>
    </row>
    <row r="743" spans="1:12" ht="30" x14ac:dyDescent="0.2">
      <c r="A743" s="8"/>
      <c r="B743" s="28"/>
      <c r="C743" s="28"/>
      <c r="D743" s="13"/>
      <c r="E743" s="13"/>
      <c r="F743" s="13"/>
      <c r="G743" s="61"/>
      <c r="H743" s="62" t="s">
        <v>2474</v>
      </c>
      <c r="I743" s="63" t="s">
        <v>1570</v>
      </c>
      <c r="J743" s="64">
        <v>1.346635</v>
      </c>
      <c r="K743" s="64">
        <v>0</v>
      </c>
      <c r="L743" s="64">
        <f t="shared" si="12"/>
        <v>-1.346635</v>
      </c>
    </row>
    <row r="744" spans="1:12" ht="15" x14ac:dyDescent="0.2">
      <c r="A744" s="8"/>
      <c r="B744" s="28"/>
      <c r="C744" s="28"/>
      <c r="D744" s="13"/>
      <c r="E744" s="13"/>
      <c r="F744" s="13"/>
      <c r="G744" s="61"/>
      <c r="H744" s="62" t="s">
        <v>2475</v>
      </c>
      <c r="I744" s="63" t="s">
        <v>2476</v>
      </c>
      <c r="J744" s="64">
        <v>0</v>
      </c>
      <c r="K744" s="64">
        <v>5.1240353100000009</v>
      </c>
      <c r="L744" s="64">
        <f t="shared" si="12"/>
        <v>5.1240353100000009</v>
      </c>
    </row>
    <row r="745" spans="1:12" ht="15" x14ac:dyDescent="0.2">
      <c r="A745" s="8"/>
      <c r="B745" s="28"/>
      <c r="C745" s="28"/>
      <c r="D745" s="13"/>
      <c r="E745" s="13"/>
      <c r="F745" s="13"/>
      <c r="G745" s="61"/>
      <c r="H745" s="62" t="s">
        <v>2187</v>
      </c>
      <c r="I745" s="63" t="s">
        <v>1571</v>
      </c>
      <c r="J745" s="64">
        <v>80.135660000000001</v>
      </c>
      <c r="K745" s="64">
        <v>83.244845029999993</v>
      </c>
      <c r="L745" s="64">
        <f t="shared" si="12"/>
        <v>3.1091850299999919</v>
      </c>
    </row>
    <row r="746" spans="1:12" ht="15" x14ac:dyDescent="0.2">
      <c r="A746" s="8"/>
      <c r="B746" s="28"/>
      <c r="C746" s="28"/>
      <c r="D746" s="13"/>
      <c r="E746" s="13"/>
      <c r="F746" s="13"/>
      <c r="G746" s="61"/>
      <c r="H746" s="62" t="s">
        <v>2274</v>
      </c>
      <c r="I746" s="63" t="s">
        <v>2477</v>
      </c>
      <c r="J746" s="64">
        <v>11.082833000000001</v>
      </c>
      <c r="K746" s="64">
        <v>60.523450150000009</v>
      </c>
      <c r="L746" s="64">
        <f t="shared" si="12"/>
        <v>49.440617150000008</v>
      </c>
    </row>
    <row r="747" spans="1:12" ht="30" x14ac:dyDescent="0.2">
      <c r="A747" s="8"/>
      <c r="B747" s="28"/>
      <c r="C747" s="28"/>
      <c r="D747" s="13"/>
      <c r="E747" s="13"/>
      <c r="F747" s="13"/>
      <c r="G747" s="61"/>
      <c r="H747" s="62" t="s">
        <v>2275</v>
      </c>
      <c r="I747" s="63" t="s">
        <v>1572</v>
      </c>
      <c r="J747" s="64">
        <v>57.700825999999999</v>
      </c>
      <c r="K747" s="64">
        <v>63.637428390000004</v>
      </c>
      <c r="L747" s="64">
        <f t="shared" si="12"/>
        <v>5.9366023900000044</v>
      </c>
    </row>
    <row r="748" spans="1:12" ht="30" x14ac:dyDescent="0.2">
      <c r="A748" s="8"/>
      <c r="B748" s="28"/>
      <c r="C748" s="28"/>
      <c r="D748" s="13"/>
      <c r="E748" s="13"/>
      <c r="F748" s="13"/>
      <c r="G748" s="61"/>
      <c r="H748" s="62" t="s">
        <v>2278</v>
      </c>
      <c r="I748" s="63" t="s">
        <v>2478</v>
      </c>
      <c r="J748" s="64">
        <v>8.1250479999999996</v>
      </c>
      <c r="K748" s="64">
        <v>6.4507005599999987</v>
      </c>
      <c r="L748" s="64">
        <f t="shared" si="12"/>
        <v>-1.6743474400000009</v>
      </c>
    </row>
    <row r="749" spans="1:12" ht="15" x14ac:dyDescent="0.2">
      <c r="A749" s="8"/>
      <c r="B749" s="28"/>
      <c r="C749" s="28"/>
      <c r="D749" s="13"/>
      <c r="E749" s="13"/>
      <c r="F749" s="13"/>
      <c r="G749" s="61"/>
      <c r="H749" s="62" t="s">
        <v>2279</v>
      </c>
      <c r="I749" s="63" t="s">
        <v>2479</v>
      </c>
      <c r="J749" s="64">
        <v>10.068002</v>
      </c>
      <c r="K749" s="64">
        <v>7.7915166500000002</v>
      </c>
      <c r="L749" s="64">
        <f t="shared" si="12"/>
        <v>-2.2764853499999997</v>
      </c>
    </row>
    <row r="750" spans="1:12" ht="15" x14ac:dyDescent="0.2">
      <c r="A750" s="8"/>
      <c r="B750" s="28"/>
      <c r="C750" s="28"/>
      <c r="D750" s="13"/>
      <c r="E750" s="13"/>
      <c r="F750" s="13"/>
      <c r="G750" s="61"/>
      <c r="H750" s="62" t="s">
        <v>2354</v>
      </c>
      <c r="I750" s="63" t="s">
        <v>2480</v>
      </c>
      <c r="J750" s="64">
        <v>14.371161000000001</v>
      </c>
      <c r="K750" s="64">
        <v>13.53574983</v>
      </c>
      <c r="L750" s="64">
        <f t="shared" si="12"/>
        <v>-0.83541117000000042</v>
      </c>
    </row>
    <row r="751" spans="1:12" ht="30" x14ac:dyDescent="0.2">
      <c r="A751" s="8"/>
      <c r="B751" s="28"/>
      <c r="C751" s="28"/>
      <c r="D751" s="13"/>
      <c r="E751" s="13"/>
      <c r="F751" s="13"/>
      <c r="G751" s="61"/>
      <c r="H751" s="62" t="s">
        <v>2356</v>
      </c>
      <c r="I751" s="63" t="s">
        <v>1573</v>
      </c>
      <c r="J751" s="64">
        <v>6.2947179999999996</v>
      </c>
      <c r="K751" s="64">
        <v>3.0310610200000001</v>
      </c>
      <c r="L751" s="64">
        <f t="shared" si="12"/>
        <v>-3.2636569799999995</v>
      </c>
    </row>
    <row r="752" spans="1:12" ht="15" x14ac:dyDescent="0.2">
      <c r="A752" s="8"/>
      <c r="B752" s="28"/>
      <c r="C752" s="28"/>
      <c r="D752" s="13"/>
      <c r="E752" s="13"/>
      <c r="F752" s="13"/>
      <c r="G752" s="61"/>
      <c r="H752" s="62" t="s">
        <v>2358</v>
      </c>
      <c r="I752" s="63" t="s">
        <v>2481</v>
      </c>
      <c r="J752" s="64">
        <v>2.3704740000000002</v>
      </c>
      <c r="K752" s="64">
        <v>2.7476976400000002</v>
      </c>
      <c r="L752" s="64">
        <f t="shared" si="12"/>
        <v>0.37722363999999997</v>
      </c>
    </row>
    <row r="753" spans="1:12" ht="15" x14ac:dyDescent="0.2">
      <c r="A753" s="8"/>
      <c r="B753" s="28"/>
      <c r="C753" s="28"/>
      <c r="D753" s="13"/>
      <c r="E753" s="13"/>
      <c r="F753" s="13"/>
      <c r="G753" s="61"/>
      <c r="H753" s="62" t="s">
        <v>2482</v>
      </c>
      <c r="I753" s="63" t="s">
        <v>1574</v>
      </c>
      <c r="J753" s="64">
        <v>2.3691110000000002</v>
      </c>
      <c r="K753" s="64">
        <v>2.7016099999999997E-3</v>
      </c>
      <c r="L753" s="64">
        <f t="shared" si="12"/>
        <v>-2.3664093900000003</v>
      </c>
    </row>
    <row r="754" spans="1:12" ht="15" x14ac:dyDescent="0.2">
      <c r="A754" s="8"/>
      <c r="B754" s="28"/>
      <c r="C754" s="28"/>
      <c r="D754" s="13"/>
      <c r="E754" s="13"/>
      <c r="F754" s="13"/>
      <c r="G754" s="61"/>
      <c r="H754" s="62" t="s">
        <v>2483</v>
      </c>
      <c r="I754" s="63" t="s">
        <v>2484</v>
      </c>
      <c r="J754" s="64">
        <v>0</v>
      </c>
      <c r="K754" s="64">
        <v>0.52439155000000004</v>
      </c>
      <c r="L754" s="64">
        <f t="shared" si="12"/>
        <v>0.52439155000000004</v>
      </c>
    </row>
    <row r="755" spans="1:12" ht="15" x14ac:dyDescent="0.2">
      <c r="A755" s="8"/>
      <c r="B755" s="28"/>
      <c r="C755" s="28"/>
      <c r="D755" s="13"/>
      <c r="E755" s="13"/>
      <c r="F755" s="13"/>
      <c r="G755" s="61"/>
      <c r="H755" s="62" t="s">
        <v>2485</v>
      </c>
      <c r="I755" s="63" t="s">
        <v>1557</v>
      </c>
      <c r="J755" s="64">
        <v>0</v>
      </c>
      <c r="K755" s="64">
        <v>6.5571336699999998</v>
      </c>
      <c r="L755" s="64">
        <f t="shared" si="12"/>
        <v>6.5571336699999998</v>
      </c>
    </row>
    <row r="756" spans="1:12" ht="15" x14ac:dyDescent="0.2">
      <c r="A756" s="8"/>
      <c r="B756" s="28"/>
      <c r="C756" s="28"/>
      <c r="D756" s="13"/>
      <c r="E756" s="13"/>
      <c r="F756" s="13"/>
      <c r="G756" s="61"/>
      <c r="H756" s="62" t="s">
        <v>2188</v>
      </c>
      <c r="I756" s="63" t="s">
        <v>1575</v>
      </c>
      <c r="J756" s="64">
        <v>14.575507999999999</v>
      </c>
      <c r="K756" s="64">
        <v>10.81813887</v>
      </c>
      <c r="L756" s="64">
        <f t="shared" si="12"/>
        <v>-3.7573691299999989</v>
      </c>
    </row>
    <row r="757" spans="1:12" ht="15" x14ac:dyDescent="0.2">
      <c r="A757" s="8"/>
      <c r="B757" s="28"/>
      <c r="C757" s="28"/>
      <c r="D757" s="13"/>
      <c r="E757" s="13"/>
      <c r="F757" s="13"/>
      <c r="G757" s="61"/>
      <c r="H757" s="62" t="s">
        <v>2285</v>
      </c>
      <c r="I757" s="63" t="s">
        <v>1576</v>
      </c>
      <c r="J757" s="64">
        <v>13.517785999999999</v>
      </c>
      <c r="K757" s="64">
        <v>15.805038159999999</v>
      </c>
      <c r="L757" s="64">
        <f t="shared" si="12"/>
        <v>2.2872521599999995</v>
      </c>
    </row>
    <row r="758" spans="1:12" ht="15" x14ac:dyDescent="0.2">
      <c r="A758" s="8"/>
      <c r="B758" s="28"/>
      <c r="C758" s="28"/>
      <c r="D758" s="13"/>
      <c r="E758" s="13"/>
      <c r="F758" s="13"/>
      <c r="G758" s="61"/>
      <c r="H758" s="62" t="s">
        <v>2286</v>
      </c>
      <c r="I758" s="63" t="s">
        <v>1577</v>
      </c>
      <c r="J758" s="64">
        <v>10.386397000000001</v>
      </c>
      <c r="K758" s="64">
        <v>11.275954950000004</v>
      </c>
      <c r="L758" s="64">
        <f t="shared" si="12"/>
        <v>0.88955795000000393</v>
      </c>
    </row>
    <row r="759" spans="1:12" ht="30" x14ac:dyDescent="0.2">
      <c r="A759" s="8"/>
      <c r="B759" s="28"/>
      <c r="C759" s="28"/>
      <c r="D759" s="13"/>
      <c r="E759" s="13"/>
      <c r="F759" s="13"/>
      <c r="G759" s="61"/>
      <c r="H759" s="62" t="s">
        <v>2380</v>
      </c>
      <c r="I759" s="63" t="s">
        <v>2677</v>
      </c>
      <c r="J759" s="64">
        <v>0</v>
      </c>
      <c r="K759" s="64">
        <v>8.7122985599999989</v>
      </c>
      <c r="L759" s="64">
        <f t="shared" si="12"/>
        <v>8.7122985599999989</v>
      </c>
    </row>
    <row r="760" spans="1:12" ht="15" x14ac:dyDescent="0.2">
      <c r="A760" s="8"/>
      <c r="B760" s="28"/>
      <c r="C760" s="28"/>
      <c r="D760" s="13"/>
      <c r="E760" s="13"/>
      <c r="F760" s="13"/>
      <c r="G760" s="61"/>
      <c r="H760" s="62" t="s">
        <v>2189</v>
      </c>
      <c r="I760" s="63" t="s">
        <v>2111</v>
      </c>
      <c r="J760" s="64">
        <v>17.433247999999999</v>
      </c>
      <c r="K760" s="64">
        <v>15.510978959999999</v>
      </c>
      <c r="L760" s="64">
        <f t="shared" si="12"/>
        <v>-1.9222690399999998</v>
      </c>
    </row>
    <row r="761" spans="1:12" ht="15" x14ac:dyDescent="0.2">
      <c r="A761" s="8"/>
      <c r="B761" s="28"/>
      <c r="C761" s="28"/>
      <c r="D761" s="13"/>
      <c r="E761" s="13"/>
      <c r="F761" s="13"/>
      <c r="G761" s="61"/>
      <c r="H761" s="62" t="s">
        <v>2395</v>
      </c>
      <c r="I761" s="63" t="s">
        <v>1261</v>
      </c>
      <c r="J761" s="64">
        <v>53.151302000000001</v>
      </c>
      <c r="K761" s="64">
        <v>44.624746809999998</v>
      </c>
      <c r="L761" s="64">
        <f t="shared" si="12"/>
        <v>-8.5265551900000034</v>
      </c>
    </row>
    <row r="762" spans="1:12" ht="15" x14ac:dyDescent="0.2">
      <c r="A762" s="8"/>
      <c r="B762" s="28"/>
      <c r="C762" s="28"/>
      <c r="D762" s="13"/>
      <c r="E762" s="13"/>
      <c r="F762" s="13"/>
      <c r="G762" s="61"/>
      <c r="H762" s="62" t="s">
        <v>2396</v>
      </c>
      <c r="I762" s="63" t="s">
        <v>2486</v>
      </c>
      <c r="J762" s="64">
        <v>20.074019</v>
      </c>
      <c r="K762" s="64">
        <v>20.831374929999996</v>
      </c>
      <c r="L762" s="64">
        <f t="shared" si="12"/>
        <v>0.75735592999999568</v>
      </c>
    </row>
    <row r="763" spans="1:12" ht="15" x14ac:dyDescent="0.2">
      <c r="A763" s="8"/>
      <c r="B763" s="28"/>
      <c r="C763" s="28"/>
      <c r="D763" s="13"/>
      <c r="E763" s="13"/>
      <c r="F763" s="13"/>
      <c r="G763" s="61"/>
      <c r="H763" s="62" t="s">
        <v>2397</v>
      </c>
      <c r="I763" s="63" t="s">
        <v>2487</v>
      </c>
      <c r="J763" s="64">
        <v>18.627533</v>
      </c>
      <c r="K763" s="64">
        <v>21.336972639999999</v>
      </c>
      <c r="L763" s="64">
        <f t="shared" si="12"/>
        <v>2.7094396399999994</v>
      </c>
    </row>
    <row r="764" spans="1:12" ht="15" x14ac:dyDescent="0.2">
      <c r="A764" s="8"/>
      <c r="B764" s="28"/>
      <c r="C764" s="28"/>
      <c r="D764" s="13"/>
      <c r="E764" s="13"/>
      <c r="F764" s="13"/>
      <c r="G764" s="61"/>
      <c r="H764" s="62" t="s">
        <v>2398</v>
      </c>
      <c r="I764" s="63" t="s">
        <v>1652</v>
      </c>
      <c r="J764" s="64">
        <v>14.682016000000001</v>
      </c>
      <c r="K764" s="64">
        <v>15.706156410000002</v>
      </c>
      <c r="L764" s="64">
        <f t="shared" si="12"/>
        <v>1.0241404100000011</v>
      </c>
    </row>
    <row r="765" spans="1:12" ht="15" x14ac:dyDescent="0.2">
      <c r="A765" s="8"/>
      <c r="B765" s="28"/>
      <c r="C765" s="28"/>
      <c r="D765" s="13"/>
      <c r="E765" s="13"/>
      <c r="F765" s="13"/>
      <c r="G765" s="61" t="s">
        <v>41</v>
      </c>
      <c r="H765" s="62"/>
      <c r="I765" s="63"/>
      <c r="J765" s="64">
        <v>73.855233999999996</v>
      </c>
      <c r="K765" s="64">
        <v>57.231725509999997</v>
      </c>
      <c r="L765" s="64">
        <f t="shared" si="12"/>
        <v>-16.623508489999999</v>
      </c>
    </row>
    <row r="766" spans="1:12" ht="15" x14ac:dyDescent="0.2">
      <c r="A766" s="8"/>
      <c r="B766" s="28"/>
      <c r="C766" s="28"/>
      <c r="D766" s="13"/>
      <c r="E766" s="13"/>
      <c r="F766" s="13"/>
      <c r="G766" s="61"/>
      <c r="H766" s="62" t="s">
        <v>76</v>
      </c>
      <c r="I766" s="63" t="s">
        <v>2030</v>
      </c>
      <c r="J766" s="64">
        <v>27.554144000000001</v>
      </c>
      <c r="K766" s="64">
        <v>25.250434849999998</v>
      </c>
      <c r="L766" s="64">
        <f t="shared" si="12"/>
        <v>-2.3037091500000031</v>
      </c>
    </row>
    <row r="767" spans="1:12" ht="15" x14ac:dyDescent="0.2">
      <c r="A767" s="8"/>
      <c r="B767" s="28"/>
      <c r="C767" s="28"/>
      <c r="D767" s="13"/>
      <c r="E767" s="13"/>
      <c r="F767" s="13"/>
      <c r="G767" s="61"/>
      <c r="H767" s="62" t="s">
        <v>88</v>
      </c>
      <c r="I767" s="63" t="s">
        <v>144</v>
      </c>
      <c r="J767" s="64">
        <v>46.301090000000002</v>
      </c>
      <c r="K767" s="64">
        <v>31.981290659999999</v>
      </c>
      <c r="L767" s="64">
        <f t="shared" si="12"/>
        <v>-14.319799340000003</v>
      </c>
    </row>
    <row r="768" spans="1:12" ht="15" x14ac:dyDescent="0.2">
      <c r="A768" s="8"/>
      <c r="B768" s="28"/>
      <c r="C768" s="28"/>
      <c r="D768" s="13"/>
      <c r="E768" s="13"/>
      <c r="F768" s="13"/>
      <c r="G768" s="61" t="s">
        <v>70</v>
      </c>
      <c r="H768" s="62"/>
      <c r="I768" s="63"/>
      <c r="J768" s="64">
        <v>663.96676600000001</v>
      </c>
      <c r="K768" s="64">
        <v>612.96604007999986</v>
      </c>
      <c r="L768" s="64">
        <f t="shared" si="12"/>
        <v>-51.00072592000015</v>
      </c>
    </row>
    <row r="769" spans="1:12" ht="15" x14ac:dyDescent="0.2">
      <c r="A769" s="8"/>
      <c r="B769" s="28"/>
      <c r="C769" s="28"/>
      <c r="D769" s="13"/>
      <c r="E769" s="13"/>
      <c r="F769" s="13"/>
      <c r="G769" s="61"/>
      <c r="H769" s="62" t="s">
        <v>145</v>
      </c>
      <c r="I769" s="63" t="s">
        <v>146</v>
      </c>
      <c r="J769" s="64">
        <v>96.038291000000001</v>
      </c>
      <c r="K769" s="64">
        <v>83.11232944999999</v>
      </c>
      <c r="L769" s="64">
        <f t="shared" si="12"/>
        <v>-12.925961550000011</v>
      </c>
    </row>
    <row r="770" spans="1:12" ht="15" x14ac:dyDescent="0.2">
      <c r="A770" s="8"/>
      <c r="B770" s="28"/>
      <c r="C770" s="28"/>
      <c r="D770" s="13"/>
      <c r="E770" s="13"/>
      <c r="F770" s="13"/>
      <c r="G770" s="61"/>
      <c r="H770" s="62" t="s">
        <v>147</v>
      </c>
      <c r="I770" s="63" t="s">
        <v>148</v>
      </c>
      <c r="J770" s="64">
        <v>464.234466</v>
      </c>
      <c r="K770" s="64">
        <v>421.94283662999982</v>
      </c>
      <c r="L770" s="64">
        <f t="shared" si="12"/>
        <v>-42.29162937000018</v>
      </c>
    </row>
    <row r="771" spans="1:12" ht="15" x14ac:dyDescent="0.2">
      <c r="A771" s="8"/>
      <c r="B771" s="28"/>
      <c r="C771" s="28"/>
      <c r="D771" s="13"/>
      <c r="E771" s="13"/>
      <c r="F771" s="13"/>
      <c r="G771" s="61"/>
      <c r="H771" s="62" t="s">
        <v>149</v>
      </c>
      <c r="I771" s="63" t="s">
        <v>150</v>
      </c>
      <c r="J771" s="64">
        <v>103.69400899999999</v>
      </c>
      <c r="K771" s="64">
        <v>107.91087400000001</v>
      </c>
      <c r="L771" s="64">
        <f t="shared" si="12"/>
        <v>4.2168650000000127</v>
      </c>
    </row>
    <row r="772" spans="1:12" ht="15" x14ac:dyDescent="0.2">
      <c r="A772" s="8"/>
      <c r="B772" s="28"/>
      <c r="C772" s="28"/>
      <c r="D772" s="13"/>
      <c r="E772" s="29">
        <v>11</v>
      </c>
      <c r="F772" s="30" t="s">
        <v>151</v>
      </c>
      <c r="G772" s="31"/>
      <c r="H772" s="32"/>
      <c r="I772" s="33"/>
      <c r="J772" s="34">
        <v>172017.956978</v>
      </c>
      <c r="K772" s="34">
        <v>174555.14783410996</v>
      </c>
      <c r="L772" s="34">
        <f t="shared" si="12"/>
        <v>2537.1908561099553</v>
      </c>
    </row>
    <row r="773" spans="1:12" ht="15" x14ac:dyDescent="0.2">
      <c r="A773" s="8"/>
      <c r="B773" s="28"/>
      <c r="C773" s="28"/>
      <c r="D773" s="13"/>
      <c r="E773" s="13"/>
      <c r="F773" s="13"/>
      <c r="G773" s="61" t="s">
        <v>2</v>
      </c>
      <c r="H773" s="62"/>
      <c r="I773" s="63"/>
      <c r="J773" s="64">
        <v>79027.871044</v>
      </c>
      <c r="K773" s="64">
        <v>77801.40406293</v>
      </c>
      <c r="L773" s="64">
        <f t="shared" si="12"/>
        <v>-1226.4669810699997</v>
      </c>
    </row>
    <row r="774" spans="1:12" ht="15" x14ac:dyDescent="0.2">
      <c r="A774" s="8"/>
      <c r="B774" s="28"/>
      <c r="C774" s="28"/>
      <c r="D774" s="13"/>
      <c r="E774" s="13"/>
      <c r="F774" s="13"/>
      <c r="G774" s="61"/>
      <c r="H774" s="62" t="s">
        <v>2158</v>
      </c>
      <c r="I774" s="63" t="s">
        <v>1278</v>
      </c>
      <c r="J774" s="64">
        <v>39.287247999999998</v>
      </c>
      <c r="K774" s="64">
        <v>38.847089969999992</v>
      </c>
      <c r="L774" s="64">
        <f t="shared" si="12"/>
        <v>-0.44015803000000631</v>
      </c>
    </row>
    <row r="775" spans="1:12" ht="15" x14ac:dyDescent="0.2">
      <c r="A775" s="8"/>
      <c r="B775" s="28"/>
      <c r="C775" s="28"/>
      <c r="D775" s="13"/>
      <c r="E775" s="13"/>
      <c r="F775" s="13"/>
      <c r="G775" s="61"/>
      <c r="H775" s="62" t="s">
        <v>2161</v>
      </c>
      <c r="I775" s="63" t="s">
        <v>1279</v>
      </c>
      <c r="J775" s="64">
        <v>29.218786000000001</v>
      </c>
      <c r="K775" s="64">
        <v>22.322934109999991</v>
      </c>
      <c r="L775" s="64">
        <f t="shared" si="12"/>
        <v>-6.8958518900000101</v>
      </c>
    </row>
    <row r="776" spans="1:12" ht="15" x14ac:dyDescent="0.2">
      <c r="A776" s="8"/>
      <c r="B776" s="28"/>
      <c r="C776" s="28"/>
      <c r="D776" s="13"/>
      <c r="E776" s="13"/>
      <c r="F776" s="13"/>
      <c r="G776" s="61"/>
      <c r="H776" s="62" t="s">
        <v>2172</v>
      </c>
      <c r="I776" s="63" t="s">
        <v>1578</v>
      </c>
      <c r="J776" s="64">
        <v>23.888145999999999</v>
      </c>
      <c r="K776" s="64">
        <v>24.607787580000004</v>
      </c>
      <c r="L776" s="64">
        <f t="shared" ref="L776:L839" si="13">+K776-J776</f>
        <v>0.71964158000000467</v>
      </c>
    </row>
    <row r="777" spans="1:12" ht="30" x14ac:dyDescent="0.2">
      <c r="A777" s="8"/>
      <c r="B777" s="28"/>
      <c r="C777" s="28"/>
      <c r="D777" s="13"/>
      <c r="E777" s="13"/>
      <c r="F777" s="13"/>
      <c r="G777" s="61"/>
      <c r="H777" s="62" t="s">
        <v>2175</v>
      </c>
      <c r="I777" s="63" t="s">
        <v>1579</v>
      </c>
      <c r="J777" s="64">
        <v>21.013217999999998</v>
      </c>
      <c r="K777" s="64">
        <v>14.31317864</v>
      </c>
      <c r="L777" s="64">
        <f t="shared" si="13"/>
        <v>-6.7000393599999981</v>
      </c>
    </row>
    <row r="778" spans="1:12" ht="15" x14ac:dyDescent="0.2">
      <c r="A778" s="8"/>
      <c r="B778" s="28"/>
      <c r="C778" s="28"/>
      <c r="D778" s="13"/>
      <c r="E778" s="13"/>
      <c r="F778" s="13"/>
      <c r="G778" s="61"/>
      <c r="H778" s="62" t="s">
        <v>2176</v>
      </c>
      <c r="I778" s="63" t="s">
        <v>1580</v>
      </c>
      <c r="J778" s="64">
        <v>7.3736680000000003</v>
      </c>
      <c r="K778" s="64">
        <v>4.0364308299999996</v>
      </c>
      <c r="L778" s="64">
        <f t="shared" si="13"/>
        <v>-3.3372371700000008</v>
      </c>
    </row>
    <row r="779" spans="1:12" ht="30" x14ac:dyDescent="0.2">
      <c r="A779" s="8"/>
      <c r="B779" s="28"/>
      <c r="C779" s="28"/>
      <c r="D779" s="13"/>
      <c r="E779" s="13"/>
      <c r="F779" s="13"/>
      <c r="G779" s="61"/>
      <c r="H779" s="62" t="s">
        <v>2184</v>
      </c>
      <c r="I779" s="63" t="s">
        <v>1581</v>
      </c>
      <c r="J779" s="64">
        <v>1.849399</v>
      </c>
      <c r="K779" s="64">
        <v>3.5274467400000002</v>
      </c>
      <c r="L779" s="64">
        <f t="shared" si="13"/>
        <v>1.6780477400000002</v>
      </c>
    </row>
    <row r="780" spans="1:12" ht="15" x14ac:dyDescent="0.2">
      <c r="A780" s="8"/>
      <c r="B780" s="28"/>
      <c r="C780" s="28"/>
      <c r="D780" s="13"/>
      <c r="E780" s="13"/>
      <c r="F780" s="13"/>
      <c r="G780" s="61"/>
      <c r="H780" s="62" t="s">
        <v>2178</v>
      </c>
      <c r="I780" s="63" t="s">
        <v>1582</v>
      </c>
      <c r="J780" s="64">
        <v>0.86208300000000004</v>
      </c>
      <c r="K780" s="64">
        <v>6.435305969999999</v>
      </c>
      <c r="L780" s="64">
        <f t="shared" si="13"/>
        <v>5.5732229699999989</v>
      </c>
    </row>
    <row r="781" spans="1:12" ht="15" x14ac:dyDescent="0.2">
      <c r="A781" s="8"/>
      <c r="B781" s="28"/>
      <c r="C781" s="28"/>
      <c r="D781" s="13"/>
      <c r="E781" s="13"/>
      <c r="F781" s="13"/>
      <c r="G781" s="61"/>
      <c r="H781" s="62" t="s">
        <v>2179</v>
      </c>
      <c r="I781" s="63" t="s">
        <v>1583</v>
      </c>
      <c r="J781" s="64">
        <v>24.280477999999999</v>
      </c>
      <c r="K781" s="64">
        <v>17.41771357</v>
      </c>
      <c r="L781" s="64">
        <f t="shared" si="13"/>
        <v>-6.8627644299999986</v>
      </c>
    </row>
    <row r="782" spans="1:12" ht="30" x14ac:dyDescent="0.2">
      <c r="A782" s="8"/>
      <c r="B782" s="28"/>
      <c r="C782" s="28"/>
      <c r="D782" s="13"/>
      <c r="E782" s="13"/>
      <c r="F782" s="13"/>
      <c r="G782" s="61"/>
      <c r="H782" s="62" t="s">
        <v>2206</v>
      </c>
      <c r="I782" s="63" t="s">
        <v>1584</v>
      </c>
      <c r="J782" s="64">
        <v>2.2739060000000002</v>
      </c>
      <c r="K782" s="64">
        <v>1.0566049799999999</v>
      </c>
      <c r="L782" s="64">
        <f t="shared" si="13"/>
        <v>-1.2173010200000003</v>
      </c>
    </row>
    <row r="783" spans="1:12" ht="30" x14ac:dyDescent="0.2">
      <c r="A783" s="8"/>
      <c r="B783" s="28"/>
      <c r="C783" s="28"/>
      <c r="D783" s="13"/>
      <c r="E783" s="13"/>
      <c r="F783" s="13"/>
      <c r="G783" s="61"/>
      <c r="H783" s="62" t="s">
        <v>2180</v>
      </c>
      <c r="I783" s="63" t="s">
        <v>1585</v>
      </c>
      <c r="J783" s="64">
        <v>2.3850600000000002</v>
      </c>
      <c r="K783" s="64">
        <v>1.07281727</v>
      </c>
      <c r="L783" s="64">
        <f t="shared" si="13"/>
        <v>-1.3122427300000001</v>
      </c>
    </row>
    <row r="784" spans="1:12" ht="30" x14ac:dyDescent="0.2">
      <c r="A784" s="8"/>
      <c r="B784" s="28"/>
      <c r="C784" s="28"/>
      <c r="D784" s="13"/>
      <c r="E784" s="13"/>
      <c r="F784" s="13"/>
      <c r="G784" s="61"/>
      <c r="H784" s="62" t="s">
        <v>2181</v>
      </c>
      <c r="I784" s="63" t="s">
        <v>1586</v>
      </c>
      <c r="J784" s="64">
        <v>1.992971</v>
      </c>
      <c r="K784" s="64">
        <v>0.87760260999999995</v>
      </c>
      <c r="L784" s="64">
        <f t="shared" si="13"/>
        <v>-1.11536839</v>
      </c>
    </row>
    <row r="785" spans="1:12" ht="30" x14ac:dyDescent="0.2">
      <c r="A785" s="8"/>
      <c r="B785" s="28"/>
      <c r="C785" s="28"/>
      <c r="D785" s="13"/>
      <c r="E785" s="13"/>
      <c r="F785" s="13"/>
      <c r="G785" s="61"/>
      <c r="H785" s="62" t="s">
        <v>2182</v>
      </c>
      <c r="I785" s="63" t="s">
        <v>1587</v>
      </c>
      <c r="J785" s="64">
        <v>2.3153600000000001</v>
      </c>
      <c r="K785" s="64">
        <v>1.1391889900000001</v>
      </c>
      <c r="L785" s="64">
        <f t="shared" si="13"/>
        <v>-1.17617101</v>
      </c>
    </row>
    <row r="786" spans="1:12" ht="30" x14ac:dyDescent="0.2">
      <c r="A786" s="8"/>
      <c r="B786" s="28"/>
      <c r="C786" s="28"/>
      <c r="D786" s="13"/>
      <c r="E786" s="13"/>
      <c r="F786" s="13"/>
      <c r="G786" s="61"/>
      <c r="H786" s="62" t="s">
        <v>2186</v>
      </c>
      <c r="I786" s="63" t="s">
        <v>1588</v>
      </c>
      <c r="J786" s="64">
        <v>2.3071730000000001</v>
      </c>
      <c r="K786" s="64">
        <v>1.1140686799999999</v>
      </c>
      <c r="L786" s="64">
        <f t="shared" si="13"/>
        <v>-1.1931043200000002</v>
      </c>
    </row>
    <row r="787" spans="1:12" ht="30" x14ac:dyDescent="0.2">
      <c r="A787" s="8"/>
      <c r="B787" s="28"/>
      <c r="C787" s="28"/>
      <c r="D787" s="13"/>
      <c r="E787" s="13"/>
      <c r="F787" s="13"/>
      <c r="G787" s="61"/>
      <c r="H787" s="62" t="s">
        <v>2403</v>
      </c>
      <c r="I787" s="63" t="s">
        <v>1589</v>
      </c>
      <c r="J787" s="64">
        <v>2.063653</v>
      </c>
      <c r="K787" s="64">
        <v>0.50744606000000014</v>
      </c>
      <c r="L787" s="64">
        <f t="shared" si="13"/>
        <v>-1.5562069399999998</v>
      </c>
    </row>
    <row r="788" spans="1:12" ht="30" x14ac:dyDescent="0.2">
      <c r="A788" s="8"/>
      <c r="B788" s="28"/>
      <c r="C788" s="28"/>
      <c r="D788" s="13"/>
      <c r="E788" s="13"/>
      <c r="F788" s="13"/>
      <c r="G788" s="61"/>
      <c r="H788" s="62" t="s">
        <v>2327</v>
      </c>
      <c r="I788" s="63" t="s">
        <v>1590</v>
      </c>
      <c r="J788" s="64">
        <v>3.366447</v>
      </c>
      <c r="K788" s="64">
        <v>1.7006245799999999</v>
      </c>
      <c r="L788" s="64">
        <f t="shared" si="13"/>
        <v>-1.66582242</v>
      </c>
    </row>
    <row r="789" spans="1:12" ht="30" x14ac:dyDescent="0.2">
      <c r="A789" s="8"/>
      <c r="B789" s="28"/>
      <c r="C789" s="28"/>
      <c r="D789" s="13"/>
      <c r="E789" s="13"/>
      <c r="F789" s="13"/>
      <c r="G789" s="61"/>
      <c r="H789" s="62" t="s">
        <v>2328</v>
      </c>
      <c r="I789" s="63" t="s">
        <v>1591</v>
      </c>
      <c r="J789" s="64">
        <v>2.0868929999999999</v>
      </c>
      <c r="K789" s="64">
        <v>0.83289743999999988</v>
      </c>
      <c r="L789" s="64">
        <f t="shared" si="13"/>
        <v>-1.2539955599999999</v>
      </c>
    </row>
    <row r="790" spans="1:12" ht="30" x14ac:dyDescent="0.2">
      <c r="A790" s="8"/>
      <c r="B790" s="28"/>
      <c r="C790" s="28"/>
      <c r="D790" s="13"/>
      <c r="E790" s="13"/>
      <c r="F790" s="13"/>
      <c r="G790" s="61"/>
      <c r="H790" s="62" t="s">
        <v>2208</v>
      </c>
      <c r="I790" s="63" t="s">
        <v>1592</v>
      </c>
      <c r="J790" s="64">
        <v>2.4499870000000001</v>
      </c>
      <c r="K790" s="64">
        <v>1.07370235</v>
      </c>
      <c r="L790" s="64">
        <f t="shared" si="13"/>
        <v>-1.3762846500000001</v>
      </c>
    </row>
    <row r="791" spans="1:12" ht="30" x14ac:dyDescent="0.2">
      <c r="A791" s="8"/>
      <c r="B791" s="28"/>
      <c r="C791" s="28"/>
      <c r="D791" s="13"/>
      <c r="E791" s="13"/>
      <c r="F791" s="13"/>
      <c r="G791" s="61"/>
      <c r="H791" s="62" t="s">
        <v>2209</v>
      </c>
      <c r="I791" s="63" t="s">
        <v>1593</v>
      </c>
      <c r="J791" s="64">
        <v>1.9877100000000001</v>
      </c>
      <c r="K791" s="64">
        <v>0.88305443000000006</v>
      </c>
      <c r="L791" s="64">
        <f t="shared" si="13"/>
        <v>-1.10465557</v>
      </c>
    </row>
    <row r="792" spans="1:12" ht="30" x14ac:dyDescent="0.2">
      <c r="A792" s="8"/>
      <c r="B792" s="28"/>
      <c r="C792" s="28"/>
      <c r="D792" s="13"/>
      <c r="E792" s="13"/>
      <c r="F792" s="13"/>
      <c r="G792" s="61"/>
      <c r="H792" s="62" t="s">
        <v>2210</v>
      </c>
      <c r="I792" s="63" t="s">
        <v>1594</v>
      </c>
      <c r="J792" s="64">
        <v>2.5698810000000001</v>
      </c>
      <c r="K792" s="64">
        <v>1.0362959599999999</v>
      </c>
      <c r="L792" s="64">
        <f t="shared" si="13"/>
        <v>-1.5335850400000002</v>
      </c>
    </row>
    <row r="793" spans="1:12" ht="30" x14ac:dyDescent="0.2">
      <c r="A793" s="8"/>
      <c r="B793" s="28"/>
      <c r="C793" s="28"/>
      <c r="D793" s="13"/>
      <c r="E793" s="13"/>
      <c r="F793" s="13"/>
      <c r="G793" s="61"/>
      <c r="H793" s="62" t="s">
        <v>2211</v>
      </c>
      <c r="I793" s="63" t="s">
        <v>1595</v>
      </c>
      <c r="J793" s="64">
        <v>2.757819</v>
      </c>
      <c r="K793" s="64">
        <v>1.6206124199999998</v>
      </c>
      <c r="L793" s="64">
        <f t="shared" si="13"/>
        <v>-1.1372065800000002</v>
      </c>
    </row>
    <row r="794" spans="1:12" ht="30" x14ac:dyDescent="0.2">
      <c r="A794" s="8"/>
      <c r="B794" s="28"/>
      <c r="C794" s="28"/>
      <c r="D794" s="13"/>
      <c r="E794" s="13"/>
      <c r="F794" s="13"/>
      <c r="G794" s="61"/>
      <c r="H794" s="62" t="s">
        <v>2212</v>
      </c>
      <c r="I794" s="63" t="s">
        <v>1596</v>
      </c>
      <c r="J794" s="64">
        <v>2.5856379999999999</v>
      </c>
      <c r="K794" s="64">
        <v>1.2476178399999998</v>
      </c>
      <c r="L794" s="64">
        <f t="shared" si="13"/>
        <v>-1.3380201600000001</v>
      </c>
    </row>
    <row r="795" spans="1:12" ht="30" x14ac:dyDescent="0.2">
      <c r="A795" s="8"/>
      <c r="B795" s="28"/>
      <c r="C795" s="28"/>
      <c r="D795" s="13"/>
      <c r="E795" s="13"/>
      <c r="F795" s="13"/>
      <c r="G795" s="61"/>
      <c r="H795" s="62" t="s">
        <v>2329</v>
      </c>
      <c r="I795" s="63" t="s">
        <v>1597</v>
      </c>
      <c r="J795" s="64">
        <v>2.354139</v>
      </c>
      <c r="K795" s="64">
        <v>1.2979675399999997</v>
      </c>
      <c r="L795" s="64">
        <f t="shared" si="13"/>
        <v>-1.0561714600000003</v>
      </c>
    </row>
    <row r="796" spans="1:12" ht="30" x14ac:dyDescent="0.2">
      <c r="A796" s="8"/>
      <c r="B796" s="28"/>
      <c r="C796" s="28"/>
      <c r="D796" s="13"/>
      <c r="E796" s="13"/>
      <c r="F796" s="13"/>
      <c r="G796" s="61"/>
      <c r="H796" s="62" t="s">
        <v>2330</v>
      </c>
      <c r="I796" s="63" t="s">
        <v>1598</v>
      </c>
      <c r="J796" s="64">
        <v>2.2959900000000002</v>
      </c>
      <c r="K796" s="64">
        <v>1.1526475300000001</v>
      </c>
      <c r="L796" s="64">
        <f t="shared" si="13"/>
        <v>-1.1433424700000001</v>
      </c>
    </row>
    <row r="797" spans="1:12" ht="30" x14ac:dyDescent="0.2">
      <c r="A797" s="8"/>
      <c r="B797" s="28"/>
      <c r="C797" s="28"/>
      <c r="D797" s="13"/>
      <c r="E797" s="13"/>
      <c r="F797" s="13"/>
      <c r="G797" s="61"/>
      <c r="H797" s="62" t="s">
        <v>2331</v>
      </c>
      <c r="I797" s="63" t="s">
        <v>1599</v>
      </c>
      <c r="J797" s="64">
        <v>2.554071</v>
      </c>
      <c r="K797" s="64">
        <v>1.3675176899999997</v>
      </c>
      <c r="L797" s="64">
        <f t="shared" si="13"/>
        <v>-1.1865533100000003</v>
      </c>
    </row>
    <row r="798" spans="1:12" ht="30" x14ac:dyDescent="0.2">
      <c r="A798" s="8"/>
      <c r="B798" s="28"/>
      <c r="C798" s="28"/>
      <c r="D798" s="13"/>
      <c r="E798" s="13"/>
      <c r="F798" s="13"/>
      <c r="G798" s="61"/>
      <c r="H798" s="62" t="s">
        <v>2332</v>
      </c>
      <c r="I798" s="63" t="s">
        <v>1600</v>
      </c>
      <c r="J798" s="64">
        <v>2.268605</v>
      </c>
      <c r="K798" s="64">
        <v>1.1543036600000001</v>
      </c>
      <c r="L798" s="64">
        <f t="shared" si="13"/>
        <v>-1.1143013399999999</v>
      </c>
    </row>
    <row r="799" spans="1:12" ht="30" x14ac:dyDescent="0.2">
      <c r="A799" s="8"/>
      <c r="B799" s="28"/>
      <c r="C799" s="28"/>
      <c r="D799" s="13"/>
      <c r="E799" s="13"/>
      <c r="F799" s="13"/>
      <c r="G799" s="61"/>
      <c r="H799" s="62" t="s">
        <v>2333</v>
      </c>
      <c r="I799" s="63" t="s">
        <v>1601</v>
      </c>
      <c r="J799" s="64">
        <v>2.1058780000000001</v>
      </c>
      <c r="K799" s="64">
        <v>0.91186727000000001</v>
      </c>
      <c r="L799" s="64">
        <f t="shared" si="13"/>
        <v>-1.19401073</v>
      </c>
    </row>
    <row r="800" spans="1:12" ht="30" x14ac:dyDescent="0.2">
      <c r="A800" s="8"/>
      <c r="B800" s="28"/>
      <c r="C800" s="28"/>
      <c r="D800" s="13"/>
      <c r="E800" s="13"/>
      <c r="F800" s="13"/>
      <c r="G800" s="61"/>
      <c r="H800" s="62" t="s">
        <v>2213</v>
      </c>
      <c r="I800" s="63" t="s">
        <v>1602</v>
      </c>
      <c r="J800" s="64">
        <v>3.189292</v>
      </c>
      <c r="K800" s="64">
        <v>1.9581715499999999</v>
      </c>
      <c r="L800" s="64">
        <f t="shared" si="13"/>
        <v>-1.2311204500000001</v>
      </c>
    </row>
    <row r="801" spans="1:12" ht="30" x14ac:dyDescent="0.2">
      <c r="A801" s="8"/>
      <c r="B801" s="28"/>
      <c r="C801" s="28"/>
      <c r="D801" s="13"/>
      <c r="E801" s="13"/>
      <c r="F801" s="13"/>
      <c r="G801" s="61"/>
      <c r="H801" s="62" t="s">
        <v>2214</v>
      </c>
      <c r="I801" s="63" t="s">
        <v>1603</v>
      </c>
      <c r="J801" s="64">
        <v>2.2822800000000001</v>
      </c>
      <c r="K801" s="64">
        <v>0.98275872999999991</v>
      </c>
      <c r="L801" s="64">
        <f t="shared" si="13"/>
        <v>-1.2995212700000001</v>
      </c>
    </row>
    <row r="802" spans="1:12" ht="30" x14ac:dyDescent="0.2">
      <c r="A802" s="8"/>
      <c r="B802" s="28"/>
      <c r="C802" s="28"/>
      <c r="D802" s="13"/>
      <c r="E802" s="13"/>
      <c r="F802" s="13"/>
      <c r="G802" s="61"/>
      <c r="H802" s="62" t="s">
        <v>2215</v>
      </c>
      <c r="I802" s="63" t="s">
        <v>1604</v>
      </c>
      <c r="J802" s="64">
        <v>2.3372579999999998</v>
      </c>
      <c r="K802" s="64">
        <v>1.3393234400000003</v>
      </c>
      <c r="L802" s="64">
        <f t="shared" si="13"/>
        <v>-0.99793455999999958</v>
      </c>
    </row>
    <row r="803" spans="1:12" ht="30" x14ac:dyDescent="0.2">
      <c r="A803" s="8"/>
      <c r="B803" s="28"/>
      <c r="C803" s="28"/>
      <c r="D803" s="13"/>
      <c r="E803" s="13"/>
      <c r="F803" s="13"/>
      <c r="G803" s="61"/>
      <c r="H803" s="62" t="s">
        <v>2216</v>
      </c>
      <c r="I803" s="63" t="s">
        <v>1605</v>
      </c>
      <c r="J803" s="64">
        <v>2.0346519999999999</v>
      </c>
      <c r="K803" s="64">
        <v>0.93311632</v>
      </c>
      <c r="L803" s="64">
        <f t="shared" si="13"/>
        <v>-1.10153568</v>
      </c>
    </row>
    <row r="804" spans="1:12" ht="30" x14ac:dyDescent="0.2">
      <c r="A804" s="8"/>
      <c r="B804" s="28"/>
      <c r="C804" s="28"/>
      <c r="D804" s="13"/>
      <c r="E804" s="13"/>
      <c r="F804" s="13"/>
      <c r="G804" s="61"/>
      <c r="H804" s="62" t="s">
        <v>2217</v>
      </c>
      <c r="I804" s="63" t="s">
        <v>1606</v>
      </c>
      <c r="J804" s="64">
        <v>2.1730160000000001</v>
      </c>
      <c r="K804" s="64">
        <v>1.0652688100000001</v>
      </c>
      <c r="L804" s="64">
        <f t="shared" si="13"/>
        <v>-1.10774719</v>
      </c>
    </row>
    <row r="805" spans="1:12" ht="30" x14ac:dyDescent="0.2">
      <c r="A805" s="8"/>
      <c r="B805" s="28"/>
      <c r="C805" s="28"/>
      <c r="D805" s="13"/>
      <c r="E805" s="13"/>
      <c r="F805" s="13"/>
      <c r="G805" s="61"/>
      <c r="H805" s="62" t="s">
        <v>2404</v>
      </c>
      <c r="I805" s="63" t="s">
        <v>1607</v>
      </c>
      <c r="J805" s="64">
        <v>2.2553350000000001</v>
      </c>
      <c r="K805" s="64">
        <v>1.0464370399999998</v>
      </c>
      <c r="L805" s="64">
        <f t="shared" si="13"/>
        <v>-1.2088979600000003</v>
      </c>
    </row>
    <row r="806" spans="1:12" ht="30" x14ac:dyDescent="0.2">
      <c r="A806" s="8"/>
      <c r="B806" s="28"/>
      <c r="C806" s="28"/>
      <c r="D806" s="13"/>
      <c r="E806" s="13"/>
      <c r="F806" s="13"/>
      <c r="G806" s="61"/>
      <c r="H806" s="62" t="s">
        <v>2405</v>
      </c>
      <c r="I806" s="63" t="s">
        <v>1608</v>
      </c>
      <c r="J806" s="64">
        <v>2.3107259999999998</v>
      </c>
      <c r="K806" s="64">
        <v>1.1600017699999998</v>
      </c>
      <c r="L806" s="64">
        <f t="shared" si="13"/>
        <v>-1.15072423</v>
      </c>
    </row>
    <row r="807" spans="1:12" ht="30" x14ac:dyDescent="0.2">
      <c r="A807" s="8"/>
      <c r="B807" s="28"/>
      <c r="C807" s="28"/>
      <c r="D807" s="13"/>
      <c r="E807" s="13"/>
      <c r="F807" s="13"/>
      <c r="G807" s="61"/>
      <c r="H807" s="62" t="s">
        <v>2406</v>
      </c>
      <c r="I807" s="63" t="s">
        <v>1609</v>
      </c>
      <c r="J807" s="64">
        <v>2.6027049999999998</v>
      </c>
      <c r="K807" s="64">
        <v>1.4686181400000002</v>
      </c>
      <c r="L807" s="64">
        <f t="shared" si="13"/>
        <v>-1.1340868599999996</v>
      </c>
    </row>
    <row r="808" spans="1:12" ht="30" x14ac:dyDescent="0.2">
      <c r="A808" s="8"/>
      <c r="B808" s="28"/>
      <c r="C808" s="28"/>
      <c r="D808" s="13"/>
      <c r="E808" s="13"/>
      <c r="F808" s="13"/>
      <c r="G808" s="61"/>
      <c r="H808" s="62" t="s">
        <v>2407</v>
      </c>
      <c r="I808" s="63" t="s">
        <v>1610</v>
      </c>
      <c r="J808" s="64">
        <v>2.2451949999999998</v>
      </c>
      <c r="K808" s="64">
        <v>0.97841291000000008</v>
      </c>
      <c r="L808" s="64">
        <f t="shared" si="13"/>
        <v>-1.2667820899999997</v>
      </c>
    </row>
    <row r="809" spans="1:12" ht="30" x14ac:dyDescent="0.2">
      <c r="A809" s="8"/>
      <c r="B809" s="28"/>
      <c r="C809" s="28"/>
      <c r="D809" s="13"/>
      <c r="E809" s="13"/>
      <c r="F809" s="13"/>
      <c r="G809" s="61"/>
      <c r="H809" s="62" t="s">
        <v>2408</v>
      </c>
      <c r="I809" s="63" t="s">
        <v>1611</v>
      </c>
      <c r="J809" s="64">
        <v>2.4483540000000001</v>
      </c>
      <c r="K809" s="64">
        <v>1.0764827699999999</v>
      </c>
      <c r="L809" s="64">
        <f t="shared" si="13"/>
        <v>-1.3718712300000002</v>
      </c>
    </row>
    <row r="810" spans="1:12" ht="30" x14ac:dyDescent="0.2">
      <c r="A810" s="8"/>
      <c r="B810" s="28"/>
      <c r="C810" s="28"/>
      <c r="D810" s="13"/>
      <c r="E810" s="13"/>
      <c r="F810" s="13"/>
      <c r="G810" s="61"/>
      <c r="H810" s="62" t="s">
        <v>2409</v>
      </c>
      <c r="I810" s="63" t="s">
        <v>1612</v>
      </c>
      <c r="J810" s="64">
        <v>3.1914020000000001</v>
      </c>
      <c r="K810" s="64">
        <v>1.6597378199999999</v>
      </c>
      <c r="L810" s="64">
        <f t="shared" si="13"/>
        <v>-1.5316641800000002</v>
      </c>
    </row>
    <row r="811" spans="1:12" ht="30" x14ac:dyDescent="0.2">
      <c r="A811" s="8"/>
      <c r="B811" s="28"/>
      <c r="C811" s="28"/>
      <c r="D811" s="13"/>
      <c r="E811" s="13"/>
      <c r="F811" s="13"/>
      <c r="G811" s="61"/>
      <c r="H811" s="62" t="s">
        <v>2410</v>
      </c>
      <c r="I811" s="63" t="s">
        <v>1613</v>
      </c>
      <c r="J811" s="64">
        <v>2.791372</v>
      </c>
      <c r="K811" s="64">
        <v>1.3503619800000002</v>
      </c>
      <c r="L811" s="64">
        <f t="shared" si="13"/>
        <v>-1.4410100199999998</v>
      </c>
    </row>
    <row r="812" spans="1:12" ht="30" x14ac:dyDescent="0.2">
      <c r="A812" s="8"/>
      <c r="B812" s="28"/>
      <c r="C812" s="28"/>
      <c r="D812" s="13"/>
      <c r="E812" s="13"/>
      <c r="F812" s="13"/>
      <c r="G812" s="61"/>
      <c r="H812" s="62" t="s">
        <v>2411</v>
      </c>
      <c r="I812" s="63" t="s">
        <v>1614</v>
      </c>
      <c r="J812" s="64">
        <v>2.2512259999999999</v>
      </c>
      <c r="K812" s="64">
        <v>1.1065184600000002</v>
      </c>
      <c r="L812" s="64">
        <f t="shared" si="13"/>
        <v>-1.1447075399999997</v>
      </c>
    </row>
    <row r="813" spans="1:12" ht="15" x14ac:dyDescent="0.2">
      <c r="A813" s="8"/>
      <c r="B813" s="28"/>
      <c r="C813" s="28"/>
      <c r="D813" s="13"/>
      <c r="E813" s="13"/>
      <c r="F813" s="13"/>
      <c r="G813" s="61"/>
      <c r="H813" s="62" t="s">
        <v>2412</v>
      </c>
      <c r="I813" s="78" t="s">
        <v>1615</v>
      </c>
      <c r="J813" s="64">
        <v>5.3295510000000004</v>
      </c>
      <c r="K813" s="64">
        <v>4.1894328999999999</v>
      </c>
      <c r="L813" s="64">
        <f t="shared" si="13"/>
        <v>-1.1401181000000005</v>
      </c>
    </row>
    <row r="814" spans="1:12" ht="15" x14ac:dyDescent="0.2">
      <c r="A814" s="8"/>
      <c r="B814" s="28"/>
      <c r="C814" s="28"/>
      <c r="D814" s="13"/>
      <c r="E814" s="13"/>
      <c r="F814" s="13"/>
      <c r="G814" s="61"/>
      <c r="H814" s="62" t="s">
        <v>2453</v>
      </c>
      <c r="I814" s="63" t="s">
        <v>1616</v>
      </c>
      <c r="J814" s="64">
        <v>292.69796600000001</v>
      </c>
      <c r="K814" s="64">
        <v>238.35096306</v>
      </c>
      <c r="L814" s="64">
        <f t="shared" si="13"/>
        <v>-54.34700294000001</v>
      </c>
    </row>
    <row r="815" spans="1:12" ht="15" x14ac:dyDescent="0.2">
      <c r="A815" s="8"/>
      <c r="B815" s="28"/>
      <c r="C815" s="28"/>
      <c r="D815" s="13"/>
      <c r="E815" s="13"/>
      <c r="F815" s="13"/>
      <c r="G815" s="61"/>
      <c r="H815" s="62" t="s">
        <v>2160</v>
      </c>
      <c r="I815" s="63" t="s">
        <v>1617</v>
      </c>
      <c r="J815" s="64">
        <v>21.787637</v>
      </c>
      <c r="K815" s="64">
        <v>20.117335150000002</v>
      </c>
      <c r="L815" s="64">
        <f t="shared" si="13"/>
        <v>-1.6703018499999978</v>
      </c>
    </row>
    <row r="816" spans="1:12" ht="30" x14ac:dyDescent="0.2">
      <c r="A816" s="8"/>
      <c r="B816" s="28"/>
      <c r="C816" s="28"/>
      <c r="D816" s="13"/>
      <c r="E816" s="13"/>
      <c r="F816" s="13"/>
      <c r="G816" s="61"/>
      <c r="H816" s="62" t="s">
        <v>2162</v>
      </c>
      <c r="I816" s="63" t="s">
        <v>1618</v>
      </c>
      <c r="J816" s="64">
        <v>28.757142000000002</v>
      </c>
      <c r="K816" s="64">
        <v>23.146526560000005</v>
      </c>
      <c r="L816" s="64">
        <f t="shared" si="13"/>
        <v>-5.6106154399999966</v>
      </c>
    </row>
    <row r="817" spans="1:12" ht="15" x14ac:dyDescent="0.2">
      <c r="A817" s="8"/>
      <c r="B817" s="28"/>
      <c r="C817" s="28"/>
      <c r="D817" s="13"/>
      <c r="E817" s="13"/>
      <c r="F817" s="13"/>
      <c r="G817" s="61"/>
      <c r="H817" s="62" t="s">
        <v>2163</v>
      </c>
      <c r="I817" s="63" t="s">
        <v>1619</v>
      </c>
      <c r="J817" s="64">
        <v>26.799420000000001</v>
      </c>
      <c r="K817" s="64">
        <v>23.530843650000001</v>
      </c>
      <c r="L817" s="64">
        <f t="shared" si="13"/>
        <v>-3.26857635</v>
      </c>
    </row>
    <row r="818" spans="1:12" ht="15" x14ac:dyDescent="0.2">
      <c r="A818" s="8"/>
      <c r="B818" s="28"/>
      <c r="C818" s="28"/>
      <c r="D818" s="13"/>
      <c r="E818" s="13"/>
      <c r="F818" s="13"/>
      <c r="G818" s="61"/>
      <c r="H818" s="62" t="s">
        <v>2190</v>
      </c>
      <c r="I818" s="63" t="s">
        <v>1620</v>
      </c>
      <c r="J818" s="64">
        <v>102.332883</v>
      </c>
      <c r="K818" s="64">
        <v>24.216620079999998</v>
      </c>
      <c r="L818" s="64">
        <f t="shared" si="13"/>
        <v>-78.116262919999997</v>
      </c>
    </row>
    <row r="819" spans="1:12" ht="15" x14ac:dyDescent="0.2">
      <c r="A819" s="8"/>
      <c r="B819" s="28"/>
      <c r="C819" s="28"/>
      <c r="D819" s="13"/>
      <c r="E819" s="13"/>
      <c r="F819" s="13"/>
      <c r="G819" s="61"/>
      <c r="H819" s="62" t="s">
        <v>2225</v>
      </c>
      <c r="I819" s="63" t="s">
        <v>1621</v>
      </c>
      <c r="J819" s="64">
        <v>122.36169200000001</v>
      </c>
      <c r="K819" s="64">
        <v>86.234065259999994</v>
      </c>
      <c r="L819" s="64">
        <f t="shared" si="13"/>
        <v>-36.127626740000011</v>
      </c>
    </row>
    <row r="820" spans="1:12" ht="15" x14ac:dyDescent="0.2">
      <c r="A820" s="8"/>
      <c r="B820" s="28"/>
      <c r="C820" s="28"/>
      <c r="D820" s="13"/>
      <c r="E820" s="13"/>
      <c r="F820" s="13"/>
      <c r="G820" s="61"/>
      <c r="H820" s="62" t="s">
        <v>2317</v>
      </c>
      <c r="I820" s="78" t="s">
        <v>1622</v>
      </c>
      <c r="J820" s="64">
        <v>45.290967000000002</v>
      </c>
      <c r="K820" s="64">
        <v>37.066800109999988</v>
      </c>
      <c r="L820" s="64">
        <f t="shared" si="13"/>
        <v>-8.2241668900000136</v>
      </c>
    </row>
    <row r="821" spans="1:12" ht="15" x14ac:dyDescent="0.2">
      <c r="A821" s="8"/>
      <c r="B821" s="28"/>
      <c r="C821" s="28"/>
      <c r="D821" s="13"/>
      <c r="E821" s="13"/>
      <c r="F821" s="13"/>
      <c r="G821" s="61"/>
      <c r="H821" s="62" t="s">
        <v>2183</v>
      </c>
      <c r="I821" s="63" t="s">
        <v>1623</v>
      </c>
      <c r="J821" s="64">
        <v>6024.4215199999999</v>
      </c>
      <c r="K821" s="64">
        <v>6414.3370967700021</v>
      </c>
      <c r="L821" s="64">
        <f t="shared" si="13"/>
        <v>389.91557677000219</v>
      </c>
    </row>
    <row r="822" spans="1:12" ht="15" x14ac:dyDescent="0.2">
      <c r="A822" s="8"/>
      <c r="B822" s="28"/>
      <c r="C822" s="28"/>
      <c r="D822" s="13"/>
      <c r="E822" s="13"/>
      <c r="F822" s="13"/>
      <c r="G822" s="61"/>
      <c r="H822" s="62" t="s">
        <v>2227</v>
      </c>
      <c r="I822" s="63" t="s">
        <v>1624</v>
      </c>
      <c r="J822" s="64">
        <v>5241.0438610000001</v>
      </c>
      <c r="K822" s="64">
        <v>4875.461728719999</v>
      </c>
      <c r="L822" s="64">
        <f t="shared" si="13"/>
        <v>-365.58213228000113</v>
      </c>
    </row>
    <row r="823" spans="1:12" ht="15" x14ac:dyDescent="0.2">
      <c r="A823" s="8"/>
      <c r="B823" s="28"/>
      <c r="C823" s="28"/>
      <c r="D823" s="13"/>
      <c r="E823" s="13"/>
      <c r="F823" s="13"/>
      <c r="G823" s="61"/>
      <c r="H823" s="62" t="s">
        <v>2228</v>
      </c>
      <c r="I823" s="63" t="s">
        <v>1625</v>
      </c>
      <c r="J823" s="64">
        <v>174.15859699999999</v>
      </c>
      <c r="K823" s="64">
        <v>145.87657841000006</v>
      </c>
      <c r="L823" s="64">
        <f t="shared" si="13"/>
        <v>-28.282018589999922</v>
      </c>
    </row>
    <row r="824" spans="1:12" ht="15" x14ac:dyDescent="0.2">
      <c r="A824" s="8"/>
      <c r="B824" s="28"/>
      <c r="C824" s="28"/>
      <c r="D824" s="13"/>
      <c r="E824" s="13"/>
      <c r="F824" s="13"/>
      <c r="G824" s="61"/>
      <c r="H824" s="62" t="s">
        <v>2229</v>
      </c>
      <c r="I824" s="63" t="s">
        <v>1626</v>
      </c>
      <c r="J824" s="64">
        <v>1439.572281</v>
      </c>
      <c r="K824" s="64">
        <v>1332.9025041899993</v>
      </c>
      <c r="L824" s="64">
        <f t="shared" si="13"/>
        <v>-106.66977681000071</v>
      </c>
    </row>
    <row r="825" spans="1:12" ht="15" x14ac:dyDescent="0.2">
      <c r="A825" s="8"/>
      <c r="B825" s="28"/>
      <c r="C825" s="28"/>
      <c r="D825" s="13"/>
      <c r="E825" s="13"/>
      <c r="F825" s="13"/>
      <c r="G825" s="61"/>
      <c r="H825" s="62" t="s">
        <v>2230</v>
      </c>
      <c r="I825" s="63" t="s">
        <v>1627</v>
      </c>
      <c r="J825" s="64">
        <v>161.701617</v>
      </c>
      <c r="K825" s="64">
        <v>120.15793810999996</v>
      </c>
      <c r="L825" s="64">
        <f t="shared" si="13"/>
        <v>-41.543678890000038</v>
      </c>
    </row>
    <row r="826" spans="1:12" ht="30" x14ac:dyDescent="0.2">
      <c r="A826" s="8"/>
      <c r="B826" s="28"/>
      <c r="C826" s="28"/>
      <c r="D826" s="13"/>
      <c r="E826" s="13"/>
      <c r="F826" s="13"/>
      <c r="G826" s="61"/>
      <c r="H826" s="62" t="s">
        <v>2383</v>
      </c>
      <c r="I826" s="63" t="s">
        <v>1628</v>
      </c>
      <c r="J826" s="64">
        <v>116.835031</v>
      </c>
      <c r="K826" s="64">
        <v>116.58163155999999</v>
      </c>
      <c r="L826" s="64">
        <f t="shared" si="13"/>
        <v>-0.25339944000000969</v>
      </c>
    </row>
    <row r="827" spans="1:12" ht="15" x14ac:dyDescent="0.2">
      <c r="A827" s="8"/>
      <c r="B827" s="28"/>
      <c r="C827" s="28"/>
      <c r="D827" s="13"/>
      <c r="E827" s="13"/>
      <c r="F827" s="13"/>
      <c r="G827" s="61"/>
      <c r="H827" s="62" t="s">
        <v>2187</v>
      </c>
      <c r="I827" s="63" t="s">
        <v>1629</v>
      </c>
      <c r="J827" s="64">
        <v>25.218893999999999</v>
      </c>
      <c r="K827" s="64">
        <v>24.679682249999999</v>
      </c>
      <c r="L827" s="64">
        <f t="shared" si="13"/>
        <v>-0.53921174999999977</v>
      </c>
    </row>
    <row r="828" spans="1:12" ht="15" x14ac:dyDescent="0.2">
      <c r="A828" s="8"/>
      <c r="B828" s="28"/>
      <c r="C828" s="28"/>
      <c r="D828" s="13"/>
      <c r="E828" s="13"/>
      <c r="F828" s="13"/>
      <c r="G828" s="61"/>
      <c r="H828" s="62" t="s">
        <v>2275</v>
      </c>
      <c r="I828" s="63" t="s">
        <v>1630</v>
      </c>
      <c r="J828" s="64">
        <v>35380.069233000002</v>
      </c>
      <c r="K828" s="64">
        <v>35636.842056010006</v>
      </c>
      <c r="L828" s="64">
        <f t="shared" si="13"/>
        <v>256.77282301000378</v>
      </c>
    </row>
    <row r="829" spans="1:12" ht="15" x14ac:dyDescent="0.2">
      <c r="A829" s="8"/>
      <c r="B829" s="28"/>
      <c r="C829" s="28"/>
      <c r="D829" s="13"/>
      <c r="E829" s="13"/>
      <c r="F829" s="13"/>
      <c r="G829" s="61"/>
      <c r="H829" s="62" t="s">
        <v>2276</v>
      </c>
      <c r="I829" s="63" t="s">
        <v>1631</v>
      </c>
      <c r="J829" s="64">
        <v>24.013950999999999</v>
      </c>
      <c r="K829" s="64">
        <v>10.837631129999998</v>
      </c>
      <c r="L829" s="64">
        <f t="shared" si="13"/>
        <v>-13.17631987</v>
      </c>
    </row>
    <row r="830" spans="1:12" ht="15" x14ac:dyDescent="0.2">
      <c r="A830" s="8"/>
      <c r="B830" s="28"/>
      <c r="C830" s="28"/>
      <c r="D830" s="13"/>
      <c r="E830" s="13"/>
      <c r="F830" s="13"/>
      <c r="G830" s="61"/>
      <c r="H830" s="62" t="s">
        <v>2278</v>
      </c>
      <c r="I830" s="78" t="s">
        <v>1632</v>
      </c>
      <c r="J830" s="64">
        <v>2256.3659790000002</v>
      </c>
      <c r="K830" s="64">
        <v>2254.3090357699998</v>
      </c>
      <c r="L830" s="64">
        <f t="shared" si="13"/>
        <v>-2.0569432300003427</v>
      </c>
    </row>
    <row r="831" spans="1:12" ht="30" x14ac:dyDescent="0.2">
      <c r="A831" s="8"/>
      <c r="B831" s="28"/>
      <c r="C831" s="28"/>
      <c r="D831" s="13"/>
      <c r="E831" s="13"/>
      <c r="F831" s="13"/>
      <c r="G831" s="61"/>
      <c r="H831" s="62" t="s">
        <v>2279</v>
      </c>
      <c r="I831" s="63" t="s">
        <v>1633</v>
      </c>
      <c r="J831" s="64">
        <v>9.9962540000000004</v>
      </c>
      <c r="K831" s="64">
        <v>13.354377670000002</v>
      </c>
      <c r="L831" s="64">
        <f t="shared" si="13"/>
        <v>3.3581236700000012</v>
      </c>
    </row>
    <row r="832" spans="1:12" ht="15" x14ac:dyDescent="0.2">
      <c r="A832" s="8"/>
      <c r="B832" s="28"/>
      <c r="C832" s="28"/>
      <c r="D832" s="13"/>
      <c r="E832" s="13"/>
      <c r="F832" s="13"/>
      <c r="G832" s="61"/>
      <c r="H832" s="62" t="s">
        <v>2188</v>
      </c>
      <c r="I832" s="63" t="s">
        <v>1634</v>
      </c>
      <c r="J832" s="64">
        <v>10368.568416</v>
      </c>
      <c r="K832" s="64">
        <v>9935.6593559299963</v>
      </c>
      <c r="L832" s="64">
        <f t="shared" si="13"/>
        <v>-432.90906007000376</v>
      </c>
    </row>
    <row r="833" spans="1:12" ht="30" x14ac:dyDescent="0.2">
      <c r="A833" s="8"/>
      <c r="B833" s="28"/>
      <c r="C833" s="28"/>
      <c r="D833" s="13"/>
      <c r="E833" s="13"/>
      <c r="F833" s="13"/>
      <c r="G833" s="61"/>
      <c r="H833" s="62" t="s">
        <v>2285</v>
      </c>
      <c r="I833" s="63" t="s">
        <v>1635</v>
      </c>
      <c r="J833" s="64">
        <v>4204.7143370000003</v>
      </c>
      <c r="K833" s="64">
        <v>3756.4788335200001</v>
      </c>
      <c r="L833" s="64">
        <f t="shared" si="13"/>
        <v>-448.23550348000026</v>
      </c>
    </row>
    <row r="834" spans="1:12" ht="30" x14ac:dyDescent="0.2">
      <c r="A834" s="8"/>
      <c r="B834" s="28"/>
      <c r="C834" s="28"/>
      <c r="D834" s="13"/>
      <c r="E834" s="13"/>
      <c r="F834" s="13"/>
      <c r="G834" s="61"/>
      <c r="H834" s="62" t="s">
        <v>2286</v>
      </c>
      <c r="I834" s="63" t="s">
        <v>1636</v>
      </c>
      <c r="J834" s="64">
        <v>8152.3856269999997</v>
      </c>
      <c r="K834" s="64">
        <v>7210.0255319100006</v>
      </c>
      <c r="L834" s="64">
        <f t="shared" si="13"/>
        <v>-942.36009508999905</v>
      </c>
    </row>
    <row r="835" spans="1:12" ht="15" x14ac:dyDescent="0.2">
      <c r="A835" s="8"/>
      <c r="B835" s="28"/>
      <c r="C835" s="28"/>
      <c r="D835" s="13"/>
      <c r="E835" s="13"/>
      <c r="F835" s="13"/>
      <c r="G835" s="61"/>
      <c r="H835" s="62" t="s">
        <v>2287</v>
      </c>
      <c r="I835" s="63" t="s">
        <v>1637</v>
      </c>
      <c r="J835" s="64">
        <v>1694.348992</v>
      </c>
      <c r="K835" s="64">
        <v>1132.8520692899999</v>
      </c>
      <c r="L835" s="64">
        <f t="shared" si="13"/>
        <v>-561.49692271000004</v>
      </c>
    </row>
    <row r="836" spans="1:12" ht="15" x14ac:dyDescent="0.2">
      <c r="A836" s="8"/>
      <c r="B836" s="28"/>
      <c r="C836" s="28"/>
      <c r="D836" s="13"/>
      <c r="E836" s="13"/>
      <c r="F836" s="13"/>
      <c r="G836" s="61"/>
      <c r="H836" s="62" t="s">
        <v>2488</v>
      </c>
      <c r="I836" s="63" t="s">
        <v>1638</v>
      </c>
      <c r="J836" s="64">
        <v>386.09647899999999</v>
      </c>
      <c r="K836" s="64">
        <v>339.68348722000002</v>
      </c>
      <c r="L836" s="64">
        <f t="shared" si="13"/>
        <v>-46.41299177999997</v>
      </c>
    </row>
    <row r="837" spans="1:12" ht="15" x14ac:dyDescent="0.2">
      <c r="A837" s="8"/>
      <c r="B837" s="28"/>
      <c r="C837" s="28"/>
      <c r="D837" s="13"/>
      <c r="E837" s="13"/>
      <c r="F837" s="13"/>
      <c r="G837" s="61"/>
      <c r="H837" s="62" t="s">
        <v>2189</v>
      </c>
      <c r="I837" s="63" t="s">
        <v>2111</v>
      </c>
      <c r="J837" s="64">
        <v>1110.513301</v>
      </c>
      <c r="K837" s="64">
        <v>1685.8777441599993</v>
      </c>
      <c r="L837" s="64">
        <f t="shared" si="13"/>
        <v>575.36444315999938</v>
      </c>
    </row>
    <row r="838" spans="1:12" ht="15" x14ac:dyDescent="0.2">
      <c r="A838" s="8"/>
      <c r="B838" s="28"/>
      <c r="C838" s="28"/>
      <c r="D838" s="13"/>
      <c r="E838" s="13"/>
      <c r="F838" s="13"/>
      <c r="G838" s="61"/>
      <c r="H838" s="62" t="s">
        <v>2395</v>
      </c>
      <c r="I838" s="63" t="s">
        <v>1639</v>
      </c>
      <c r="J838" s="64">
        <v>71.992316000000002</v>
      </c>
      <c r="K838" s="64">
        <v>57.361285190000004</v>
      </c>
      <c r="L838" s="64">
        <f t="shared" si="13"/>
        <v>-14.631030809999999</v>
      </c>
    </row>
    <row r="839" spans="1:12" ht="15" x14ac:dyDescent="0.2">
      <c r="A839" s="8"/>
      <c r="B839" s="28"/>
      <c r="C839" s="28"/>
      <c r="D839" s="13"/>
      <c r="E839" s="13"/>
      <c r="F839" s="13"/>
      <c r="G839" s="61"/>
      <c r="H839" s="62" t="s">
        <v>2396</v>
      </c>
      <c r="I839" s="63" t="s">
        <v>1640</v>
      </c>
      <c r="J839" s="64">
        <v>75.285933</v>
      </c>
      <c r="K839" s="64">
        <v>957.87938353000004</v>
      </c>
      <c r="L839" s="64">
        <f t="shared" si="13"/>
        <v>882.59345053000004</v>
      </c>
    </row>
    <row r="840" spans="1:12" ht="15" x14ac:dyDescent="0.2">
      <c r="A840" s="8"/>
      <c r="B840" s="28"/>
      <c r="C840" s="28"/>
      <c r="D840" s="13"/>
      <c r="E840" s="13"/>
      <c r="F840" s="13"/>
      <c r="G840" s="61"/>
      <c r="H840" s="62" t="s">
        <v>2397</v>
      </c>
      <c r="I840" s="63" t="s">
        <v>1641</v>
      </c>
      <c r="J840" s="64">
        <v>1133.211123</v>
      </c>
      <c r="K840" s="64">
        <v>1014.95540514</v>
      </c>
      <c r="L840" s="64">
        <f t="shared" ref="L840:L903" si="14">+K840-J840</f>
        <v>-118.25571786</v>
      </c>
    </row>
    <row r="841" spans="1:12" ht="30" x14ac:dyDescent="0.2">
      <c r="A841" s="8"/>
      <c r="B841" s="28"/>
      <c r="C841" s="28"/>
      <c r="D841" s="13"/>
      <c r="E841" s="13"/>
      <c r="F841" s="13"/>
      <c r="G841" s="61"/>
      <c r="H841" s="62" t="s">
        <v>2398</v>
      </c>
      <c r="I841" s="63" t="s">
        <v>1298</v>
      </c>
      <c r="J841" s="64">
        <v>100.599964</v>
      </c>
      <c r="K841" s="64">
        <v>108.09977771000001</v>
      </c>
      <c r="L841" s="64">
        <f t="shared" si="14"/>
        <v>7.4998137100000122</v>
      </c>
    </row>
    <row r="842" spans="1:12" ht="30" x14ac:dyDescent="0.2">
      <c r="A842" s="8"/>
      <c r="B842" s="28"/>
      <c r="C842" s="28"/>
      <c r="D842" s="13"/>
      <c r="E842" s="13"/>
      <c r="F842" s="13"/>
      <c r="G842" s="61"/>
      <c r="H842" s="62" t="s">
        <v>2400</v>
      </c>
      <c r="I842" s="63" t="s">
        <v>1642</v>
      </c>
      <c r="J842" s="64">
        <v>8.7930600000000005</v>
      </c>
      <c r="K842" s="64">
        <v>32.658407520000004</v>
      </c>
      <c r="L842" s="64">
        <f t="shared" si="14"/>
        <v>23.865347520000004</v>
      </c>
    </row>
    <row r="843" spans="1:12" ht="15" x14ac:dyDescent="0.2">
      <c r="A843" s="8"/>
      <c r="B843" s="28"/>
      <c r="C843" s="28"/>
      <c r="D843" s="13"/>
      <c r="E843" s="13"/>
      <c r="F843" s="13"/>
      <c r="G843" s="61" t="s">
        <v>41</v>
      </c>
      <c r="H843" s="62"/>
      <c r="I843" s="63"/>
      <c r="J843" s="64">
        <v>55717.970251999999</v>
      </c>
      <c r="K843" s="64">
        <v>57170.78810943001</v>
      </c>
      <c r="L843" s="64">
        <f t="shared" si="14"/>
        <v>1452.8178574300109</v>
      </c>
    </row>
    <row r="844" spans="1:12" ht="15" x14ac:dyDescent="0.2">
      <c r="A844" s="8"/>
      <c r="B844" s="28"/>
      <c r="C844" s="28"/>
      <c r="D844" s="13"/>
      <c r="E844" s="13"/>
      <c r="F844" s="13"/>
      <c r="G844" s="61"/>
      <c r="H844" s="62" t="s">
        <v>42</v>
      </c>
      <c r="I844" s="63" t="s">
        <v>152</v>
      </c>
      <c r="J844" s="64">
        <v>439.740342</v>
      </c>
      <c r="K844" s="64">
        <v>362.00416107000018</v>
      </c>
      <c r="L844" s="64">
        <f t="shared" si="14"/>
        <v>-77.736180929999819</v>
      </c>
    </row>
    <row r="845" spans="1:12" ht="15" x14ac:dyDescent="0.2">
      <c r="A845" s="8"/>
      <c r="B845" s="28"/>
      <c r="C845" s="28"/>
      <c r="D845" s="13"/>
      <c r="E845" s="13"/>
      <c r="F845" s="13"/>
      <c r="G845" s="61"/>
      <c r="H845" s="62" t="s">
        <v>76</v>
      </c>
      <c r="I845" s="63" t="s">
        <v>153</v>
      </c>
      <c r="J845" s="64">
        <v>6143.967337</v>
      </c>
      <c r="K845" s="64">
        <v>9397.5725093400033</v>
      </c>
      <c r="L845" s="64">
        <f t="shared" si="14"/>
        <v>3253.6051723400033</v>
      </c>
    </row>
    <row r="846" spans="1:12" ht="15" x14ac:dyDescent="0.2">
      <c r="A846" s="8"/>
      <c r="B846" s="28"/>
      <c r="C846" s="28"/>
      <c r="D846" s="13"/>
      <c r="E846" s="13"/>
      <c r="F846" s="13"/>
      <c r="G846" s="61"/>
      <c r="H846" s="62" t="s">
        <v>154</v>
      </c>
      <c r="I846" s="63" t="s">
        <v>155</v>
      </c>
      <c r="J846" s="64">
        <v>194.35746900000001</v>
      </c>
      <c r="K846" s="64">
        <v>233.79362352000001</v>
      </c>
      <c r="L846" s="64">
        <f t="shared" si="14"/>
        <v>39.436154520000002</v>
      </c>
    </row>
    <row r="847" spans="1:12" ht="15" x14ac:dyDescent="0.2">
      <c r="A847" s="8"/>
      <c r="B847" s="28"/>
      <c r="C847" s="28"/>
      <c r="D847" s="13"/>
      <c r="E847" s="13"/>
      <c r="F847" s="13"/>
      <c r="G847" s="61"/>
      <c r="H847" s="62" t="s">
        <v>48</v>
      </c>
      <c r="I847" s="63" t="s">
        <v>156</v>
      </c>
      <c r="J847" s="64">
        <v>3.5872000000000002</v>
      </c>
      <c r="K847" s="64">
        <v>2.47499446</v>
      </c>
      <c r="L847" s="64">
        <f t="shared" si="14"/>
        <v>-1.1122055400000002</v>
      </c>
    </row>
    <row r="848" spans="1:12" ht="15" x14ac:dyDescent="0.2">
      <c r="A848" s="8"/>
      <c r="B848" s="28"/>
      <c r="C848" s="28"/>
      <c r="D848" s="13"/>
      <c r="E848" s="13"/>
      <c r="F848" s="13"/>
      <c r="G848" s="61"/>
      <c r="H848" s="62" t="s">
        <v>53</v>
      </c>
      <c r="I848" s="63" t="s">
        <v>157</v>
      </c>
      <c r="J848" s="64">
        <v>87.660889999999995</v>
      </c>
      <c r="K848" s="64">
        <v>86.813329670000016</v>
      </c>
      <c r="L848" s="64">
        <f t="shared" si="14"/>
        <v>-0.84756032999997899</v>
      </c>
    </row>
    <row r="849" spans="1:12" ht="15" x14ac:dyDescent="0.2">
      <c r="A849" s="8"/>
      <c r="B849" s="28"/>
      <c r="C849" s="28"/>
      <c r="D849" s="13"/>
      <c r="E849" s="13"/>
      <c r="F849" s="13"/>
      <c r="G849" s="61"/>
      <c r="H849" s="62" t="s">
        <v>55</v>
      </c>
      <c r="I849" s="63" t="s">
        <v>2489</v>
      </c>
      <c r="J849" s="64">
        <v>98.018255999999994</v>
      </c>
      <c r="K849" s="64">
        <v>115.65222453999999</v>
      </c>
      <c r="L849" s="64">
        <f t="shared" si="14"/>
        <v>17.633968539999998</v>
      </c>
    </row>
    <row r="850" spans="1:12" ht="15" x14ac:dyDescent="0.2">
      <c r="A850" s="8"/>
      <c r="B850" s="28"/>
      <c r="C850" s="28"/>
      <c r="D850" s="13"/>
      <c r="E850" s="13"/>
      <c r="F850" s="13"/>
      <c r="G850" s="61"/>
      <c r="H850" s="62" t="s">
        <v>56</v>
      </c>
      <c r="I850" s="63" t="s">
        <v>158</v>
      </c>
      <c r="J850" s="64">
        <v>7777.2929279999998</v>
      </c>
      <c r="K850" s="64">
        <v>7939.8853811599993</v>
      </c>
      <c r="L850" s="64">
        <f t="shared" si="14"/>
        <v>162.59245315999942</v>
      </c>
    </row>
    <row r="851" spans="1:12" ht="15" x14ac:dyDescent="0.2">
      <c r="A851" s="8"/>
      <c r="B851" s="28"/>
      <c r="C851" s="28"/>
      <c r="D851" s="13"/>
      <c r="E851" s="13"/>
      <c r="F851" s="13"/>
      <c r="G851" s="61"/>
      <c r="H851" s="62" t="s">
        <v>57</v>
      </c>
      <c r="I851" s="63" t="s">
        <v>159</v>
      </c>
      <c r="J851" s="64">
        <v>17.284472000000001</v>
      </c>
      <c r="K851" s="64">
        <v>7.06808601</v>
      </c>
      <c r="L851" s="64">
        <f t="shared" si="14"/>
        <v>-10.216385990000001</v>
      </c>
    </row>
    <row r="852" spans="1:12" ht="15" x14ac:dyDescent="0.2">
      <c r="A852" s="8"/>
      <c r="B852" s="28"/>
      <c r="C852" s="28"/>
      <c r="D852" s="13"/>
      <c r="E852" s="13"/>
      <c r="F852" s="13"/>
      <c r="G852" s="61"/>
      <c r="H852" s="62" t="s">
        <v>59</v>
      </c>
      <c r="I852" s="63" t="s">
        <v>2490</v>
      </c>
      <c r="J852" s="64">
        <v>40956.061357999999</v>
      </c>
      <c r="K852" s="64">
        <v>39025.523799660012</v>
      </c>
      <c r="L852" s="64">
        <f t="shared" si="14"/>
        <v>-1930.5375583399873</v>
      </c>
    </row>
    <row r="853" spans="1:12" ht="15" x14ac:dyDescent="0.2">
      <c r="A853" s="8"/>
      <c r="B853" s="28"/>
      <c r="C853" s="28"/>
      <c r="D853" s="13"/>
      <c r="E853" s="13"/>
      <c r="F853" s="13"/>
      <c r="G853" s="61" t="s">
        <v>70</v>
      </c>
      <c r="H853" s="62"/>
      <c r="I853" s="63"/>
      <c r="J853" s="64">
        <v>37272.115682000003</v>
      </c>
      <c r="K853" s="64">
        <v>39582.955661749991</v>
      </c>
      <c r="L853" s="64">
        <f t="shared" si="14"/>
        <v>2310.8399797499878</v>
      </c>
    </row>
    <row r="854" spans="1:12" ht="15" x14ac:dyDescent="0.2">
      <c r="A854" s="8"/>
      <c r="B854" s="28"/>
      <c r="C854" s="28"/>
      <c r="D854" s="13"/>
      <c r="E854" s="13"/>
      <c r="F854" s="13"/>
      <c r="G854" s="61"/>
      <c r="H854" s="62" t="s">
        <v>160</v>
      </c>
      <c r="I854" s="63" t="s">
        <v>161</v>
      </c>
      <c r="J854" s="64">
        <v>74.487015</v>
      </c>
      <c r="K854" s="64">
        <v>74.906176169999995</v>
      </c>
      <c r="L854" s="64">
        <f t="shared" si="14"/>
        <v>0.41916116999999531</v>
      </c>
    </row>
    <row r="855" spans="1:12" ht="15" x14ac:dyDescent="0.2">
      <c r="A855" s="8"/>
      <c r="B855" s="28"/>
      <c r="C855" s="28"/>
      <c r="D855" s="13"/>
      <c r="E855" s="13"/>
      <c r="F855" s="13"/>
      <c r="G855" s="61"/>
      <c r="H855" s="62" t="s">
        <v>162</v>
      </c>
      <c r="I855" s="63" t="s">
        <v>163</v>
      </c>
      <c r="J855" s="64">
        <v>4013.4222209999998</v>
      </c>
      <c r="K855" s="64">
        <v>4300.8924340000003</v>
      </c>
      <c r="L855" s="64">
        <f t="shared" si="14"/>
        <v>287.47021300000051</v>
      </c>
    </row>
    <row r="856" spans="1:12" ht="15" x14ac:dyDescent="0.2">
      <c r="A856" s="8"/>
      <c r="B856" s="28"/>
      <c r="C856" s="28"/>
      <c r="D856" s="13"/>
      <c r="E856" s="13"/>
      <c r="F856" s="13"/>
      <c r="G856" s="61"/>
      <c r="H856" s="62" t="s">
        <v>164</v>
      </c>
      <c r="I856" s="63" t="s">
        <v>165</v>
      </c>
      <c r="J856" s="64">
        <v>22751.552724000001</v>
      </c>
      <c r="K856" s="64">
        <v>25819.943017629994</v>
      </c>
      <c r="L856" s="64">
        <f t="shared" si="14"/>
        <v>3068.3902936299928</v>
      </c>
    </row>
    <row r="857" spans="1:12" ht="15" x14ac:dyDescent="0.2">
      <c r="A857" s="8"/>
      <c r="B857" s="28"/>
      <c r="C857" s="28"/>
      <c r="D857" s="13"/>
      <c r="E857" s="13"/>
      <c r="F857" s="13"/>
      <c r="G857" s="61"/>
      <c r="H857" s="62" t="s">
        <v>166</v>
      </c>
      <c r="I857" s="63" t="s">
        <v>167</v>
      </c>
      <c r="J857" s="64">
        <v>157.28401400000001</v>
      </c>
      <c r="K857" s="64">
        <v>146.22304439999988</v>
      </c>
      <c r="L857" s="64">
        <f t="shared" si="14"/>
        <v>-11.060969600000135</v>
      </c>
    </row>
    <row r="858" spans="1:12" ht="30" x14ac:dyDescent="0.2">
      <c r="A858" s="8"/>
      <c r="B858" s="28"/>
      <c r="C858" s="28"/>
      <c r="D858" s="13"/>
      <c r="E858" s="13"/>
      <c r="F858" s="13"/>
      <c r="G858" s="61"/>
      <c r="H858" s="62" t="s">
        <v>168</v>
      </c>
      <c r="I858" s="63" t="s">
        <v>169</v>
      </c>
      <c r="J858" s="64">
        <v>1037.9215810000001</v>
      </c>
      <c r="K858" s="64">
        <v>1152.78517199</v>
      </c>
      <c r="L858" s="64">
        <f t="shared" si="14"/>
        <v>114.86359098999992</v>
      </c>
    </row>
    <row r="859" spans="1:12" ht="15" x14ac:dyDescent="0.2">
      <c r="A859" s="8"/>
      <c r="B859" s="28"/>
      <c r="C859" s="28"/>
      <c r="D859" s="13"/>
      <c r="E859" s="13"/>
      <c r="F859" s="13"/>
      <c r="G859" s="61"/>
      <c r="H859" s="62" t="s">
        <v>170</v>
      </c>
      <c r="I859" s="63" t="s">
        <v>171</v>
      </c>
      <c r="J859" s="64">
        <v>781.584474</v>
      </c>
      <c r="K859" s="64">
        <v>784.86415251999995</v>
      </c>
      <c r="L859" s="64">
        <f t="shared" si="14"/>
        <v>3.2796785199999476</v>
      </c>
    </row>
    <row r="860" spans="1:12" ht="15" x14ac:dyDescent="0.2">
      <c r="A860" s="8"/>
      <c r="B860" s="28"/>
      <c r="C860" s="28"/>
      <c r="D860" s="13"/>
      <c r="E860" s="13"/>
      <c r="F860" s="13"/>
      <c r="G860" s="61"/>
      <c r="H860" s="62" t="s">
        <v>172</v>
      </c>
      <c r="I860" s="63" t="s">
        <v>173</v>
      </c>
      <c r="J860" s="64">
        <v>629.24914200000001</v>
      </c>
      <c r="K860" s="64">
        <v>599.54857802000015</v>
      </c>
      <c r="L860" s="64">
        <f t="shared" si="14"/>
        <v>-29.700563979999856</v>
      </c>
    </row>
    <row r="861" spans="1:12" ht="30" x14ac:dyDescent="0.2">
      <c r="A861" s="8"/>
      <c r="B861" s="28"/>
      <c r="C861" s="28"/>
      <c r="D861" s="13"/>
      <c r="E861" s="13"/>
      <c r="F861" s="13"/>
      <c r="G861" s="61"/>
      <c r="H861" s="62" t="s">
        <v>174</v>
      </c>
      <c r="I861" s="63" t="s">
        <v>175</v>
      </c>
      <c r="J861" s="64">
        <v>117.507096</v>
      </c>
      <c r="K861" s="64">
        <v>108.21044682999998</v>
      </c>
      <c r="L861" s="64">
        <f t="shared" si="14"/>
        <v>-9.2966491700000233</v>
      </c>
    </row>
    <row r="862" spans="1:12" ht="15" x14ac:dyDescent="0.2">
      <c r="A862" s="8"/>
      <c r="B862" s="28"/>
      <c r="C862" s="28"/>
      <c r="D862" s="13"/>
      <c r="E862" s="13"/>
      <c r="F862" s="13"/>
      <c r="G862" s="61"/>
      <c r="H862" s="62" t="s">
        <v>176</v>
      </c>
      <c r="I862" s="63" t="s">
        <v>177</v>
      </c>
      <c r="J862" s="64">
        <v>1214.4175150000001</v>
      </c>
      <c r="K862" s="64">
        <v>969.23774071000025</v>
      </c>
      <c r="L862" s="64">
        <f t="shared" si="14"/>
        <v>-245.17977428999984</v>
      </c>
    </row>
    <row r="863" spans="1:12" ht="15" x14ac:dyDescent="0.2">
      <c r="A863" s="8"/>
      <c r="B863" s="28"/>
      <c r="C863" s="28"/>
      <c r="D863" s="13"/>
      <c r="E863" s="13"/>
      <c r="F863" s="13"/>
      <c r="G863" s="61"/>
      <c r="H863" s="62" t="s">
        <v>178</v>
      </c>
      <c r="I863" s="63" t="s">
        <v>179</v>
      </c>
      <c r="J863" s="64">
        <v>1752.161846</v>
      </c>
      <c r="K863" s="64">
        <v>1173.2230618999995</v>
      </c>
      <c r="L863" s="64">
        <f t="shared" si="14"/>
        <v>-578.93878410000048</v>
      </c>
    </row>
    <row r="864" spans="1:12" ht="15" x14ac:dyDescent="0.2">
      <c r="A864" s="8"/>
      <c r="B864" s="28"/>
      <c r="C864" s="28"/>
      <c r="D864" s="13"/>
      <c r="E864" s="13"/>
      <c r="F864" s="13"/>
      <c r="G864" s="61"/>
      <c r="H864" s="62" t="s">
        <v>180</v>
      </c>
      <c r="I864" s="63" t="s">
        <v>181</v>
      </c>
      <c r="J864" s="64">
        <v>2323.8385370000001</v>
      </c>
      <c r="K864" s="64">
        <v>2200.8081232799996</v>
      </c>
      <c r="L864" s="64">
        <f t="shared" si="14"/>
        <v>-123.03041372000052</v>
      </c>
    </row>
    <row r="865" spans="1:12" ht="15" x14ac:dyDescent="0.2">
      <c r="A865" s="8"/>
      <c r="B865" s="28"/>
      <c r="C865" s="28"/>
      <c r="D865" s="13"/>
      <c r="E865" s="13"/>
      <c r="F865" s="13"/>
      <c r="G865" s="61"/>
      <c r="H865" s="62" t="s">
        <v>182</v>
      </c>
      <c r="I865" s="63" t="s">
        <v>183</v>
      </c>
      <c r="J865" s="64">
        <v>315.62777999999997</v>
      </c>
      <c r="K865" s="64">
        <v>306.46078</v>
      </c>
      <c r="L865" s="64">
        <f t="shared" si="14"/>
        <v>-9.1669999999999732</v>
      </c>
    </row>
    <row r="866" spans="1:12" ht="30" x14ac:dyDescent="0.2">
      <c r="A866" s="8"/>
      <c r="B866" s="28"/>
      <c r="C866" s="28"/>
      <c r="D866" s="13"/>
      <c r="E866" s="13"/>
      <c r="F866" s="13"/>
      <c r="G866" s="61"/>
      <c r="H866" s="62" t="s">
        <v>184</v>
      </c>
      <c r="I866" s="63" t="s">
        <v>185</v>
      </c>
      <c r="J866" s="64">
        <v>31.926393000000001</v>
      </c>
      <c r="K866" s="64">
        <v>26.424677310000007</v>
      </c>
      <c r="L866" s="64">
        <f t="shared" si="14"/>
        <v>-5.5017156899999939</v>
      </c>
    </row>
    <row r="867" spans="1:12" ht="15" x14ac:dyDescent="0.2">
      <c r="A867" s="8"/>
      <c r="B867" s="28"/>
      <c r="C867" s="28"/>
      <c r="D867" s="13"/>
      <c r="E867" s="13"/>
      <c r="F867" s="13"/>
      <c r="G867" s="61"/>
      <c r="H867" s="62" t="s">
        <v>186</v>
      </c>
      <c r="I867" s="63" t="s">
        <v>187</v>
      </c>
      <c r="J867" s="64">
        <v>823.31530899999996</v>
      </c>
      <c r="K867" s="64">
        <v>872.27242799999976</v>
      </c>
      <c r="L867" s="64">
        <f t="shared" si="14"/>
        <v>48.957118999999807</v>
      </c>
    </row>
    <row r="868" spans="1:12" ht="15" x14ac:dyDescent="0.2">
      <c r="A868" s="8"/>
      <c r="B868" s="28"/>
      <c r="C868" s="28"/>
      <c r="D868" s="13"/>
      <c r="E868" s="13"/>
      <c r="F868" s="13"/>
      <c r="G868" s="61"/>
      <c r="H868" s="62" t="s">
        <v>188</v>
      </c>
      <c r="I868" s="63" t="s">
        <v>189</v>
      </c>
      <c r="J868" s="64">
        <v>118.75945299999999</v>
      </c>
      <c r="K868" s="64">
        <v>104.62587530999998</v>
      </c>
      <c r="L868" s="64">
        <f t="shared" si="14"/>
        <v>-14.13357769000001</v>
      </c>
    </row>
    <row r="869" spans="1:12" ht="15" x14ac:dyDescent="0.2">
      <c r="A869" s="8"/>
      <c r="B869" s="28"/>
      <c r="C869" s="28"/>
      <c r="D869" s="13"/>
      <c r="E869" s="13"/>
      <c r="F869" s="13"/>
      <c r="G869" s="61"/>
      <c r="H869" s="62" t="s">
        <v>190</v>
      </c>
      <c r="I869" s="63" t="s">
        <v>191</v>
      </c>
      <c r="J869" s="64">
        <v>72.236237000000003</v>
      </c>
      <c r="K869" s="64">
        <v>67.165349209999988</v>
      </c>
      <c r="L869" s="64">
        <f t="shared" si="14"/>
        <v>-5.0708877900000147</v>
      </c>
    </row>
    <row r="870" spans="1:12" ht="30" x14ac:dyDescent="0.2">
      <c r="A870" s="8"/>
      <c r="B870" s="28"/>
      <c r="C870" s="28"/>
      <c r="D870" s="13"/>
      <c r="E870" s="13"/>
      <c r="F870" s="13"/>
      <c r="G870" s="61"/>
      <c r="H870" s="62" t="s">
        <v>2491</v>
      </c>
      <c r="I870" s="63" t="s">
        <v>2492</v>
      </c>
      <c r="J870" s="64">
        <v>485.590598</v>
      </c>
      <c r="K870" s="64">
        <v>311.97581238999999</v>
      </c>
      <c r="L870" s="64">
        <f t="shared" si="14"/>
        <v>-173.61478561000001</v>
      </c>
    </row>
    <row r="871" spans="1:12" ht="30" x14ac:dyDescent="0.2">
      <c r="A871" s="8"/>
      <c r="B871" s="28"/>
      <c r="C871" s="28"/>
      <c r="D871" s="13"/>
      <c r="E871" s="13"/>
      <c r="F871" s="13"/>
      <c r="G871" s="61"/>
      <c r="H871" s="62" t="s">
        <v>192</v>
      </c>
      <c r="I871" s="63" t="s">
        <v>193</v>
      </c>
      <c r="J871" s="64">
        <v>23.50095</v>
      </c>
      <c r="K871" s="64">
        <v>15.65599508</v>
      </c>
      <c r="L871" s="64">
        <f t="shared" si="14"/>
        <v>-7.8449549199999993</v>
      </c>
    </row>
    <row r="872" spans="1:12" ht="15" x14ac:dyDescent="0.2">
      <c r="A872" s="8"/>
      <c r="B872" s="28"/>
      <c r="C872" s="28"/>
      <c r="D872" s="13"/>
      <c r="E872" s="13"/>
      <c r="F872" s="13"/>
      <c r="G872" s="61"/>
      <c r="H872" s="62" t="s">
        <v>194</v>
      </c>
      <c r="I872" s="63" t="s">
        <v>195</v>
      </c>
      <c r="J872" s="64">
        <v>547.73279700000001</v>
      </c>
      <c r="K872" s="64">
        <v>547.73279700000001</v>
      </c>
      <c r="L872" s="64">
        <f t="shared" si="14"/>
        <v>0</v>
      </c>
    </row>
    <row r="873" spans="1:12" ht="15" x14ac:dyDescent="0.2">
      <c r="A873" s="8"/>
      <c r="B873" s="28"/>
      <c r="C873" s="28"/>
      <c r="D873" s="13"/>
      <c r="E873" s="29">
        <v>12</v>
      </c>
      <c r="F873" s="30" t="s">
        <v>196</v>
      </c>
      <c r="G873" s="31"/>
      <c r="H873" s="32"/>
      <c r="I873" s="33"/>
      <c r="J873" s="34">
        <v>50733.436709000001</v>
      </c>
      <c r="K873" s="34">
        <v>57546.714813499995</v>
      </c>
      <c r="L873" s="34">
        <f t="shared" si="14"/>
        <v>6813.2781044999938</v>
      </c>
    </row>
    <row r="874" spans="1:12" ht="15" x14ac:dyDescent="0.2">
      <c r="A874" s="8"/>
      <c r="B874" s="28"/>
      <c r="C874" s="28"/>
      <c r="D874" s="13"/>
      <c r="E874" s="13"/>
      <c r="F874" s="13"/>
      <c r="G874" s="61" t="s">
        <v>2</v>
      </c>
      <c r="H874" s="62"/>
      <c r="I874" s="63"/>
      <c r="J874" s="64">
        <v>8992.9679560000004</v>
      </c>
      <c r="K874" s="64">
        <v>4293.3281179799978</v>
      </c>
      <c r="L874" s="64">
        <f t="shared" si="14"/>
        <v>-4699.6398380200026</v>
      </c>
    </row>
    <row r="875" spans="1:12" ht="15" x14ac:dyDescent="0.2">
      <c r="A875" s="8"/>
      <c r="B875" s="28"/>
      <c r="C875" s="28"/>
      <c r="D875" s="13"/>
      <c r="E875" s="13"/>
      <c r="F875" s="13"/>
      <c r="G875" s="61"/>
      <c r="H875" s="62" t="s">
        <v>2158</v>
      </c>
      <c r="I875" s="63" t="s">
        <v>1278</v>
      </c>
      <c r="J875" s="64">
        <v>48.458013000000001</v>
      </c>
      <c r="K875" s="64">
        <v>47.085710520000013</v>
      </c>
      <c r="L875" s="64">
        <f t="shared" si="14"/>
        <v>-1.3723024799999877</v>
      </c>
    </row>
    <row r="876" spans="1:12" ht="15" x14ac:dyDescent="0.2">
      <c r="A876" s="8"/>
      <c r="B876" s="28"/>
      <c r="C876" s="28"/>
      <c r="D876" s="13"/>
      <c r="E876" s="13"/>
      <c r="F876" s="13"/>
      <c r="G876" s="61"/>
      <c r="H876" s="62" t="s">
        <v>2172</v>
      </c>
      <c r="I876" s="63" t="s">
        <v>1392</v>
      </c>
      <c r="J876" s="64">
        <v>33.758963999999999</v>
      </c>
      <c r="K876" s="64">
        <v>30.547779600000002</v>
      </c>
      <c r="L876" s="64">
        <f t="shared" si="14"/>
        <v>-3.2111843999999969</v>
      </c>
    </row>
    <row r="877" spans="1:12" ht="15" x14ac:dyDescent="0.2">
      <c r="A877" s="8"/>
      <c r="B877" s="28"/>
      <c r="C877" s="28"/>
      <c r="D877" s="13"/>
      <c r="E877" s="13"/>
      <c r="F877" s="13"/>
      <c r="G877" s="61"/>
      <c r="H877" s="62" t="s">
        <v>2173</v>
      </c>
      <c r="I877" s="63" t="s">
        <v>1279</v>
      </c>
      <c r="J877" s="64">
        <v>31.315311999999999</v>
      </c>
      <c r="K877" s="64">
        <v>34.170824400000008</v>
      </c>
      <c r="L877" s="64">
        <f t="shared" si="14"/>
        <v>2.8555124000000092</v>
      </c>
    </row>
    <row r="878" spans="1:12" ht="15" x14ac:dyDescent="0.2">
      <c r="A878" s="8"/>
      <c r="B878" s="28"/>
      <c r="C878" s="28"/>
      <c r="D878" s="13"/>
      <c r="E878" s="13"/>
      <c r="F878" s="13"/>
      <c r="G878" s="61"/>
      <c r="H878" s="62" t="s">
        <v>2175</v>
      </c>
      <c r="I878" s="63" t="s">
        <v>1643</v>
      </c>
      <c r="J878" s="64">
        <v>6.0003349999999998</v>
      </c>
      <c r="K878" s="64">
        <v>3.7055572000000003</v>
      </c>
      <c r="L878" s="64">
        <f t="shared" si="14"/>
        <v>-2.2947777999999994</v>
      </c>
    </row>
    <row r="879" spans="1:12" ht="30" x14ac:dyDescent="0.2">
      <c r="A879" s="8"/>
      <c r="B879" s="28"/>
      <c r="C879" s="28"/>
      <c r="D879" s="13"/>
      <c r="E879" s="13"/>
      <c r="F879" s="13"/>
      <c r="G879" s="61"/>
      <c r="H879" s="62" t="s">
        <v>2452</v>
      </c>
      <c r="I879" s="63" t="s">
        <v>1644</v>
      </c>
      <c r="J879" s="64">
        <v>546.56235900000001</v>
      </c>
      <c r="K879" s="64">
        <v>581.3305676699996</v>
      </c>
      <c r="L879" s="64">
        <f t="shared" si="14"/>
        <v>34.768208669999581</v>
      </c>
    </row>
    <row r="880" spans="1:12" ht="15" x14ac:dyDescent="0.2">
      <c r="A880" s="8"/>
      <c r="B880" s="28"/>
      <c r="C880" s="28"/>
      <c r="D880" s="13"/>
      <c r="E880" s="13"/>
      <c r="F880" s="13"/>
      <c r="G880" s="61"/>
      <c r="H880" s="62" t="s">
        <v>2218</v>
      </c>
      <c r="I880" s="63" t="s">
        <v>1645</v>
      </c>
      <c r="J880" s="64">
        <v>20.017538999999999</v>
      </c>
      <c r="K880" s="64">
        <v>15.658136389999996</v>
      </c>
      <c r="L880" s="64">
        <f t="shared" si="14"/>
        <v>-4.3594026100000036</v>
      </c>
    </row>
    <row r="881" spans="1:12" ht="15" x14ac:dyDescent="0.2">
      <c r="A881" s="8"/>
      <c r="B881" s="28"/>
      <c r="C881" s="28"/>
      <c r="D881" s="13"/>
      <c r="E881" s="13"/>
      <c r="F881" s="13"/>
      <c r="G881" s="61"/>
      <c r="H881" s="62" t="s">
        <v>2493</v>
      </c>
      <c r="I881" s="63" t="s">
        <v>1646</v>
      </c>
      <c r="J881" s="64">
        <v>14.183742000000001</v>
      </c>
      <c r="K881" s="64">
        <v>13.765626679999999</v>
      </c>
      <c r="L881" s="64">
        <f t="shared" si="14"/>
        <v>-0.41811532000000184</v>
      </c>
    </row>
    <row r="882" spans="1:12" ht="15" x14ac:dyDescent="0.2">
      <c r="A882" s="8"/>
      <c r="B882" s="28"/>
      <c r="C882" s="28"/>
      <c r="D882" s="13"/>
      <c r="E882" s="13"/>
      <c r="F882" s="13"/>
      <c r="G882" s="61"/>
      <c r="H882" s="62" t="s">
        <v>2461</v>
      </c>
      <c r="I882" s="63" t="s">
        <v>1616</v>
      </c>
      <c r="J882" s="64">
        <v>110.954615</v>
      </c>
      <c r="K882" s="64">
        <v>110.68313552999997</v>
      </c>
      <c r="L882" s="64">
        <f t="shared" si="14"/>
        <v>-0.27147947000003114</v>
      </c>
    </row>
    <row r="883" spans="1:12" ht="15" x14ac:dyDescent="0.2">
      <c r="A883" s="8"/>
      <c r="B883" s="28"/>
      <c r="C883" s="28"/>
      <c r="D883" s="13"/>
      <c r="E883" s="13"/>
      <c r="F883" s="13"/>
      <c r="G883" s="61"/>
      <c r="H883" s="62" t="s">
        <v>2183</v>
      </c>
      <c r="I883" s="63" t="s">
        <v>1647</v>
      </c>
      <c r="J883" s="64">
        <v>20.376141000000001</v>
      </c>
      <c r="K883" s="64">
        <v>19.210146550000005</v>
      </c>
      <c r="L883" s="64">
        <f t="shared" si="14"/>
        <v>-1.1659944499999959</v>
      </c>
    </row>
    <row r="884" spans="1:12" ht="15" x14ac:dyDescent="0.2">
      <c r="A884" s="8"/>
      <c r="B884" s="28"/>
      <c r="C884" s="28"/>
      <c r="D884" s="13"/>
      <c r="E884" s="13"/>
      <c r="F884" s="13"/>
      <c r="G884" s="61"/>
      <c r="H884" s="62" t="s">
        <v>2227</v>
      </c>
      <c r="I884" s="63" t="s">
        <v>1648</v>
      </c>
      <c r="J884" s="64">
        <v>286.00991199999999</v>
      </c>
      <c r="K884" s="64">
        <v>275.36572795999984</v>
      </c>
      <c r="L884" s="64">
        <f t="shared" si="14"/>
        <v>-10.644184040000141</v>
      </c>
    </row>
    <row r="885" spans="1:12" ht="15" x14ac:dyDescent="0.2">
      <c r="A885" s="8"/>
      <c r="B885" s="28"/>
      <c r="C885" s="28"/>
      <c r="D885" s="13"/>
      <c r="E885" s="13"/>
      <c r="F885" s="13"/>
      <c r="G885" s="61"/>
      <c r="H885" s="62" t="s">
        <v>2230</v>
      </c>
      <c r="I885" s="63" t="s">
        <v>1649</v>
      </c>
      <c r="J885" s="64">
        <v>38.090263999999998</v>
      </c>
      <c r="K885" s="64">
        <v>46.860797270000006</v>
      </c>
      <c r="L885" s="64">
        <f t="shared" si="14"/>
        <v>8.7705332700000085</v>
      </c>
    </row>
    <row r="886" spans="1:12" ht="30" x14ac:dyDescent="0.2">
      <c r="A886" s="8"/>
      <c r="B886" s="28"/>
      <c r="C886" s="28"/>
      <c r="D886" s="13"/>
      <c r="E886" s="13"/>
      <c r="F886" s="13"/>
      <c r="G886" s="61"/>
      <c r="H886" s="62" t="s">
        <v>2462</v>
      </c>
      <c r="I886" s="63" t="s">
        <v>1650</v>
      </c>
      <c r="J886" s="64">
        <v>32.838389999999997</v>
      </c>
      <c r="K886" s="64">
        <v>5.5091020000000013</v>
      </c>
      <c r="L886" s="64">
        <f t="shared" si="14"/>
        <v>-27.329287999999995</v>
      </c>
    </row>
    <row r="887" spans="1:12" ht="15" x14ac:dyDescent="0.2">
      <c r="A887" s="8"/>
      <c r="B887" s="28"/>
      <c r="C887" s="28"/>
      <c r="D887" s="13"/>
      <c r="E887" s="13"/>
      <c r="F887" s="13"/>
      <c r="G887" s="61"/>
      <c r="H887" s="62" t="s">
        <v>2463</v>
      </c>
      <c r="I887" s="63" t="s">
        <v>1651</v>
      </c>
      <c r="J887" s="64">
        <v>275.83655399999998</v>
      </c>
      <c r="K887" s="64">
        <v>225.81805333000003</v>
      </c>
      <c r="L887" s="64">
        <f t="shared" si="14"/>
        <v>-50.018500669999952</v>
      </c>
    </row>
    <row r="888" spans="1:12" ht="15" x14ac:dyDescent="0.2">
      <c r="A888" s="8"/>
      <c r="B888" s="28"/>
      <c r="C888" s="28"/>
      <c r="D888" s="13"/>
      <c r="E888" s="13"/>
      <c r="F888" s="13"/>
      <c r="G888" s="61"/>
      <c r="H888" s="62" t="s">
        <v>2187</v>
      </c>
      <c r="I888" s="63" t="s">
        <v>2111</v>
      </c>
      <c r="J888" s="64">
        <v>1525.962714</v>
      </c>
      <c r="K888" s="64">
        <v>28.67586837</v>
      </c>
      <c r="L888" s="64">
        <f t="shared" si="14"/>
        <v>-1497.28684563</v>
      </c>
    </row>
    <row r="889" spans="1:12" ht="15" x14ac:dyDescent="0.2">
      <c r="A889" s="8"/>
      <c r="B889" s="28"/>
      <c r="C889" s="28"/>
      <c r="D889" s="13"/>
      <c r="E889" s="13"/>
      <c r="F889" s="13"/>
      <c r="G889" s="61"/>
      <c r="H889" s="62" t="s">
        <v>2274</v>
      </c>
      <c r="I889" s="63" t="s">
        <v>1262</v>
      </c>
      <c r="J889" s="64">
        <v>42.064228</v>
      </c>
      <c r="K889" s="64">
        <v>35.747060809999994</v>
      </c>
      <c r="L889" s="64">
        <f t="shared" si="14"/>
        <v>-6.3171671900000064</v>
      </c>
    </row>
    <row r="890" spans="1:12" ht="15" x14ac:dyDescent="0.2">
      <c r="A890" s="8"/>
      <c r="B890" s="28"/>
      <c r="C890" s="28"/>
      <c r="D890" s="13"/>
      <c r="E890" s="13"/>
      <c r="F890" s="13"/>
      <c r="G890" s="61"/>
      <c r="H890" s="62" t="s">
        <v>2275</v>
      </c>
      <c r="I890" s="63" t="s">
        <v>1652</v>
      </c>
      <c r="J890" s="64">
        <v>31.875330000000002</v>
      </c>
      <c r="K890" s="64">
        <v>29.432259820000002</v>
      </c>
      <c r="L890" s="64">
        <f t="shared" si="14"/>
        <v>-2.4430701799999994</v>
      </c>
    </row>
    <row r="891" spans="1:12" ht="15" x14ac:dyDescent="0.2">
      <c r="A891" s="8"/>
      <c r="B891" s="28"/>
      <c r="C891" s="28"/>
      <c r="D891" s="13"/>
      <c r="E891" s="13"/>
      <c r="F891" s="13"/>
      <c r="G891" s="61"/>
      <c r="H891" s="62" t="s">
        <v>2276</v>
      </c>
      <c r="I891" s="63" t="s">
        <v>1263</v>
      </c>
      <c r="J891" s="64">
        <v>94.956710999999999</v>
      </c>
      <c r="K891" s="64">
        <v>97.949597980000007</v>
      </c>
      <c r="L891" s="64">
        <f t="shared" si="14"/>
        <v>2.9928869800000086</v>
      </c>
    </row>
    <row r="892" spans="1:12" ht="15" x14ac:dyDescent="0.2">
      <c r="A892" s="8"/>
      <c r="B892" s="28"/>
      <c r="C892" s="28"/>
      <c r="D892" s="13"/>
      <c r="E892" s="13"/>
      <c r="F892" s="13"/>
      <c r="G892" s="61"/>
      <c r="H892" s="62" t="s">
        <v>2277</v>
      </c>
      <c r="I892" s="63" t="s">
        <v>1640</v>
      </c>
      <c r="J892" s="64">
        <v>180.28187700000001</v>
      </c>
      <c r="K892" s="64">
        <v>187.85668303999998</v>
      </c>
      <c r="L892" s="64">
        <f t="shared" si="14"/>
        <v>7.5748060399999702</v>
      </c>
    </row>
    <row r="893" spans="1:12" ht="15" x14ac:dyDescent="0.2">
      <c r="A893" s="8"/>
      <c r="B893" s="28"/>
      <c r="C893" s="28"/>
      <c r="D893" s="13"/>
      <c r="E893" s="13"/>
      <c r="F893" s="13"/>
      <c r="G893" s="61"/>
      <c r="H893" s="62" t="s">
        <v>2278</v>
      </c>
      <c r="I893" s="63" t="s">
        <v>1653</v>
      </c>
      <c r="J893" s="64">
        <v>64.961995999999999</v>
      </c>
      <c r="K893" s="64">
        <v>38.472419949999995</v>
      </c>
      <c r="L893" s="64">
        <f t="shared" si="14"/>
        <v>-26.489576050000004</v>
      </c>
    </row>
    <row r="894" spans="1:12" ht="15" x14ac:dyDescent="0.2">
      <c r="A894" s="8"/>
      <c r="B894" s="28"/>
      <c r="C894" s="28"/>
      <c r="D894" s="13"/>
      <c r="E894" s="13"/>
      <c r="F894" s="13"/>
      <c r="G894" s="61"/>
      <c r="H894" s="62" t="s">
        <v>2188</v>
      </c>
      <c r="I894" s="63" t="s">
        <v>1654</v>
      </c>
      <c r="J894" s="64">
        <v>15.597878</v>
      </c>
      <c r="K894" s="64">
        <v>14.342572710000001</v>
      </c>
      <c r="L894" s="64">
        <f t="shared" si="14"/>
        <v>-1.255305289999999</v>
      </c>
    </row>
    <row r="895" spans="1:12" ht="15" x14ac:dyDescent="0.2">
      <c r="A895" s="8"/>
      <c r="B895" s="28"/>
      <c r="C895" s="28"/>
      <c r="D895" s="13"/>
      <c r="E895" s="13"/>
      <c r="F895" s="13"/>
      <c r="G895" s="61"/>
      <c r="H895" s="62" t="s">
        <v>2285</v>
      </c>
      <c r="I895" s="63" t="s">
        <v>1655</v>
      </c>
      <c r="J895" s="64">
        <v>1403.8314780000001</v>
      </c>
      <c r="K895" s="64">
        <v>1344.3921401999994</v>
      </c>
      <c r="L895" s="64">
        <f t="shared" si="14"/>
        <v>-59.439337800000658</v>
      </c>
    </row>
    <row r="896" spans="1:12" ht="15" x14ac:dyDescent="0.2">
      <c r="A896" s="8"/>
      <c r="B896" s="28"/>
      <c r="C896" s="28"/>
      <c r="D896" s="13"/>
      <c r="E896" s="13"/>
      <c r="F896" s="13"/>
      <c r="G896" s="61"/>
      <c r="H896" s="62" t="s">
        <v>2286</v>
      </c>
      <c r="I896" s="63" t="s">
        <v>1656</v>
      </c>
      <c r="J896" s="64">
        <v>4130.9409530000003</v>
      </c>
      <c r="K896" s="64">
        <v>1071.2643023299993</v>
      </c>
      <c r="L896" s="64">
        <f t="shared" si="14"/>
        <v>-3059.676650670001</v>
      </c>
    </row>
    <row r="897" spans="1:12" ht="15" x14ac:dyDescent="0.2">
      <c r="A897" s="8"/>
      <c r="B897" s="28"/>
      <c r="C897" s="28"/>
      <c r="D897" s="13"/>
      <c r="E897" s="13"/>
      <c r="F897" s="13"/>
      <c r="G897" s="61"/>
      <c r="H897" s="62" t="s">
        <v>2287</v>
      </c>
      <c r="I897" s="63" t="s">
        <v>1657</v>
      </c>
      <c r="J897" s="64">
        <v>28.255541999999998</v>
      </c>
      <c r="K897" s="64">
        <v>26.771607459999998</v>
      </c>
      <c r="L897" s="64">
        <f t="shared" si="14"/>
        <v>-1.4839345399999999</v>
      </c>
    </row>
    <row r="898" spans="1:12" ht="15" x14ac:dyDescent="0.2">
      <c r="A898" s="8"/>
      <c r="B898" s="28"/>
      <c r="C898" s="28"/>
      <c r="D898" s="13"/>
      <c r="E898" s="13"/>
      <c r="F898" s="13"/>
      <c r="G898" s="61"/>
      <c r="H898" s="62" t="s">
        <v>2381</v>
      </c>
      <c r="I898" s="63" t="s">
        <v>1658</v>
      </c>
      <c r="J898" s="64">
        <v>9.8371089999999999</v>
      </c>
      <c r="K898" s="64">
        <v>8.7124402100000005</v>
      </c>
      <c r="L898" s="64">
        <f t="shared" si="14"/>
        <v>-1.1246687899999994</v>
      </c>
    </row>
    <row r="899" spans="1:12" ht="15" x14ac:dyDescent="0.2">
      <c r="A899" s="8"/>
      <c r="B899" s="28"/>
      <c r="C899" s="28"/>
      <c r="D899" s="13"/>
      <c r="E899" s="13"/>
      <c r="F899" s="13"/>
      <c r="G899" s="61" t="s">
        <v>41</v>
      </c>
      <c r="H899" s="62"/>
      <c r="I899" s="63"/>
      <c r="J899" s="64">
        <v>28613.064671</v>
      </c>
      <c r="K899" s="64">
        <v>3086.3180652599995</v>
      </c>
      <c r="L899" s="64">
        <f t="shared" si="14"/>
        <v>-25526.746605740002</v>
      </c>
    </row>
    <row r="900" spans="1:12" ht="15" x14ac:dyDescent="0.2">
      <c r="A900" s="8"/>
      <c r="B900" s="28"/>
      <c r="C900" s="28"/>
      <c r="D900" s="13"/>
      <c r="E900" s="13"/>
      <c r="F900" s="13"/>
      <c r="G900" s="61"/>
      <c r="H900" s="62" t="s">
        <v>88</v>
      </c>
      <c r="I900" s="63" t="s">
        <v>197</v>
      </c>
      <c r="J900" s="64">
        <v>25.163063999999999</v>
      </c>
      <c r="K900" s="64">
        <v>21.435558150000006</v>
      </c>
      <c r="L900" s="64">
        <f t="shared" si="14"/>
        <v>-3.7275058499999929</v>
      </c>
    </row>
    <row r="901" spans="1:12" ht="15" x14ac:dyDescent="0.2">
      <c r="A901" s="8"/>
      <c r="B901" s="28"/>
      <c r="C901" s="28"/>
      <c r="D901" s="13"/>
      <c r="E901" s="13"/>
      <c r="F901" s="13"/>
      <c r="G901" s="61"/>
      <c r="H901" s="62" t="s">
        <v>52</v>
      </c>
      <c r="I901" s="63" t="s">
        <v>198</v>
      </c>
      <c r="J901" s="64">
        <v>39.179279000000001</v>
      </c>
      <c r="K901" s="64">
        <v>34.556789649999999</v>
      </c>
      <c r="L901" s="64">
        <f t="shared" si="14"/>
        <v>-4.6224893500000022</v>
      </c>
    </row>
    <row r="902" spans="1:12" ht="15" x14ac:dyDescent="0.2">
      <c r="A902" s="8"/>
      <c r="B902" s="28"/>
      <c r="C902" s="28"/>
      <c r="D902" s="13"/>
      <c r="E902" s="13"/>
      <c r="F902" s="13"/>
      <c r="G902" s="61"/>
      <c r="H902" s="62" t="s">
        <v>53</v>
      </c>
      <c r="I902" s="63" t="s">
        <v>199</v>
      </c>
      <c r="J902" s="64">
        <v>78.862142000000006</v>
      </c>
      <c r="K902" s="64">
        <v>77.196697289999989</v>
      </c>
      <c r="L902" s="64">
        <f t="shared" si="14"/>
        <v>-1.6654447100000169</v>
      </c>
    </row>
    <row r="903" spans="1:12" ht="15" x14ac:dyDescent="0.2">
      <c r="A903" s="8"/>
      <c r="B903" s="28"/>
      <c r="C903" s="28"/>
      <c r="D903" s="13"/>
      <c r="E903" s="13"/>
      <c r="F903" s="13"/>
      <c r="G903" s="61"/>
      <c r="H903" s="62" t="s">
        <v>55</v>
      </c>
      <c r="I903" s="63" t="s">
        <v>200</v>
      </c>
      <c r="J903" s="64">
        <v>909.05001500000003</v>
      </c>
      <c r="K903" s="64">
        <v>725.27990507000004</v>
      </c>
      <c r="L903" s="64">
        <f t="shared" si="14"/>
        <v>-183.77010992999999</v>
      </c>
    </row>
    <row r="904" spans="1:12" ht="15" x14ac:dyDescent="0.2">
      <c r="A904" s="8"/>
      <c r="B904" s="28"/>
      <c r="C904" s="28"/>
      <c r="D904" s="13"/>
      <c r="E904" s="13"/>
      <c r="F904" s="13"/>
      <c r="G904" s="61"/>
      <c r="H904" s="62" t="s">
        <v>56</v>
      </c>
      <c r="I904" s="63" t="s">
        <v>201</v>
      </c>
      <c r="J904" s="64">
        <v>38.410204999999998</v>
      </c>
      <c r="K904" s="64">
        <v>38.20150409</v>
      </c>
      <c r="L904" s="64">
        <f t="shared" ref="L904:L967" si="15">+K904-J904</f>
        <v>-0.20870090999999746</v>
      </c>
    </row>
    <row r="905" spans="1:12" ht="15" x14ac:dyDescent="0.2">
      <c r="A905" s="8"/>
      <c r="B905" s="28"/>
      <c r="C905" s="28"/>
      <c r="D905" s="13"/>
      <c r="E905" s="13"/>
      <c r="F905" s="13"/>
      <c r="G905" s="61"/>
      <c r="H905" s="62" t="s">
        <v>57</v>
      </c>
      <c r="I905" s="63" t="s">
        <v>202</v>
      </c>
      <c r="J905" s="64">
        <v>493.588368</v>
      </c>
      <c r="K905" s="64">
        <v>512.32042702000001</v>
      </c>
      <c r="L905" s="64">
        <f t="shared" si="15"/>
        <v>18.732059020000008</v>
      </c>
    </row>
    <row r="906" spans="1:12" ht="30" x14ac:dyDescent="0.2">
      <c r="A906" s="8"/>
      <c r="B906" s="28"/>
      <c r="C906" s="28"/>
      <c r="D906" s="13"/>
      <c r="E906" s="13"/>
      <c r="F906" s="13"/>
      <c r="G906" s="61"/>
      <c r="H906" s="62" t="s">
        <v>59</v>
      </c>
      <c r="I906" s="63" t="s">
        <v>203</v>
      </c>
      <c r="J906" s="64">
        <v>458.95838300000003</v>
      </c>
      <c r="K906" s="64">
        <v>442.78698284000001</v>
      </c>
      <c r="L906" s="64">
        <f t="shared" si="15"/>
        <v>-16.171400160000019</v>
      </c>
    </row>
    <row r="907" spans="1:12" ht="15" x14ac:dyDescent="0.2">
      <c r="A907" s="8"/>
      <c r="B907" s="28"/>
      <c r="C907" s="28"/>
      <c r="D907" s="13"/>
      <c r="E907" s="13"/>
      <c r="F907" s="13"/>
      <c r="G907" s="61"/>
      <c r="H907" s="62" t="s">
        <v>61</v>
      </c>
      <c r="I907" s="63" t="s">
        <v>204</v>
      </c>
      <c r="J907" s="64">
        <v>7.1926860000000001</v>
      </c>
      <c r="K907" s="64">
        <v>11.69306312</v>
      </c>
      <c r="L907" s="64">
        <f t="shared" si="15"/>
        <v>4.5003771199999996</v>
      </c>
    </row>
    <row r="908" spans="1:12" ht="15" x14ac:dyDescent="0.2">
      <c r="A908" s="8"/>
      <c r="B908" s="28"/>
      <c r="C908" s="28"/>
      <c r="D908" s="13"/>
      <c r="E908" s="13"/>
      <c r="F908" s="13"/>
      <c r="G908" s="61"/>
      <c r="H908" s="62" t="s">
        <v>63</v>
      </c>
      <c r="I908" s="63" t="s">
        <v>205</v>
      </c>
      <c r="J908" s="64">
        <v>517.27502100000004</v>
      </c>
      <c r="K908" s="64">
        <v>507.20272975</v>
      </c>
      <c r="L908" s="64">
        <f t="shared" si="15"/>
        <v>-10.072291250000035</v>
      </c>
    </row>
    <row r="909" spans="1:12" ht="15" x14ac:dyDescent="0.2">
      <c r="A909" s="8"/>
      <c r="B909" s="28"/>
      <c r="C909" s="28"/>
      <c r="D909" s="13"/>
      <c r="E909" s="13"/>
      <c r="F909" s="13"/>
      <c r="G909" s="61"/>
      <c r="H909" s="62" t="s">
        <v>206</v>
      </c>
      <c r="I909" s="63" t="s">
        <v>207</v>
      </c>
      <c r="J909" s="64">
        <v>311.68761000000001</v>
      </c>
      <c r="K909" s="64">
        <v>304.52288278999993</v>
      </c>
      <c r="L909" s="64">
        <f t="shared" si="15"/>
        <v>-7.1647272100000805</v>
      </c>
    </row>
    <row r="910" spans="1:12" ht="15" x14ac:dyDescent="0.2">
      <c r="A910" s="8"/>
      <c r="B910" s="28"/>
      <c r="C910" s="28"/>
      <c r="D910" s="13"/>
      <c r="E910" s="13"/>
      <c r="F910" s="13"/>
      <c r="G910" s="61"/>
      <c r="H910" s="62" t="s">
        <v>65</v>
      </c>
      <c r="I910" s="63" t="s">
        <v>208</v>
      </c>
      <c r="J910" s="64">
        <v>18.315975999999999</v>
      </c>
      <c r="K910" s="64">
        <v>16.482827219999997</v>
      </c>
      <c r="L910" s="64">
        <f t="shared" si="15"/>
        <v>-1.8331487800000019</v>
      </c>
    </row>
    <row r="911" spans="1:12" ht="15" x14ac:dyDescent="0.2">
      <c r="A911" s="8"/>
      <c r="B911" s="28"/>
      <c r="C911" s="28"/>
      <c r="D911" s="13"/>
      <c r="E911" s="13"/>
      <c r="F911" s="13"/>
      <c r="G911" s="61"/>
      <c r="H911" s="62" t="s">
        <v>209</v>
      </c>
      <c r="I911" s="63" t="s">
        <v>210</v>
      </c>
      <c r="J911" s="64">
        <v>25345.695283000001</v>
      </c>
      <c r="K911" s="64">
        <v>64.216666449999991</v>
      </c>
      <c r="L911" s="64">
        <f t="shared" si="15"/>
        <v>-25281.478616550001</v>
      </c>
    </row>
    <row r="912" spans="1:12" ht="15" x14ac:dyDescent="0.2">
      <c r="A912" s="8"/>
      <c r="B912" s="28"/>
      <c r="C912" s="28"/>
      <c r="D912" s="13"/>
      <c r="E912" s="13"/>
      <c r="F912" s="13"/>
      <c r="G912" s="61"/>
      <c r="H912" s="62" t="s">
        <v>67</v>
      </c>
      <c r="I912" s="63" t="s">
        <v>211</v>
      </c>
      <c r="J912" s="64">
        <v>13.830201000000001</v>
      </c>
      <c r="K912" s="64">
        <v>14.090591120000001</v>
      </c>
      <c r="L912" s="64">
        <f t="shared" si="15"/>
        <v>0.26039012000000028</v>
      </c>
    </row>
    <row r="913" spans="1:12" ht="15" x14ac:dyDescent="0.2">
      <c r="A913" s="8"/>
      <c r="B913" s="28"/>
      <c r="C913" s="28"/>
      <c r="D913" s="13"/>
      <c r="E913" s="13"/>
      <c r="F913" s="13"/>
      <c r="G913" s="61"/>
      <c r="H913" s="62" t="s">
        <v>212</v>
      </c>
      <c r="I913" s="63" t="s">
        <v>213</v>
      </c>
      <c r="J913" s="64">
        <v>355.85643800000003</v>
      </c>
      <c r="K913" s="64">
        <v>316.33144069999992</v>
      </c>
      <c r="L913" s="64">
        <f t="shared" si="15"/>
        <v>-39.524997300000109</v>
      </c>
    </row>
    <row r="914" spans="1:12" ht="15" x14ac:dyDescent="0.2">
      <c r="A914" s="8"/>
      <c r="B914" s="28"/>
      <c r="C914" s="28"/>
      <c r="D914" s="13"/>
      <c r="E914" s="13"/>
      <c r="F914" s="13"/>
      <c r="G914" s="61" t="s">
        <v>70</v>
      </c>
      <c r="H914" s="62"/>
      <c r="I914" s="63"/>
      <c r="J914" s="64">
        <v>13127.404081999999</v>
      </c>
      <c r="K914" s="64">
        <v>50167.068630260001</v>
      </c>
      <c r="L914" s="64">
        <f t="shared" si="15"/>
        <v>37039.66454826</v>
      </c>
    </row>
    <row r="915" spans="1:12" ht="15" x14ac:dyDescent="0.2">
      <c r="A915" s="8"/>
      <c r="B915" s="28"/>
      <c r="C915" s="28"/>
      <c r="D915" s="13"/>
      <c r="E915" s="13"/>
      <c r="F915" s="13"/>
      <c r="G915" s="61"/>
      <c r="H915" s="62" t="s">
        <v>214</v>
      </c>
      <c r="I915" s="63" t="s">
        <v>215</v>
      </c>
      <c r="J915" s="64">
        <v>749.16273200000001</v>
      </c>
      <c r="K915" s="64">
        <v>587.85971884000014</v>
      </c>
      <c r="L915" s="64">
        <f t="shared" si="15"/>
        <v>-161.30301315999986</v>
      </c>
    </row>
    <row r="916" spans="1:12" ht="15" x14ac:dyDescent="0.2">
      <c r="A916" s="8"/>
      <c r="B916" s="28"/>
      <c r="C916" s="28"/>
      <c r="D916" s="13"/>
      <c r="E916" s="13"/>
      <c r="F916" s="13"/>
      <c r="G916" s="61"/>
      <c r="H916" s="62" t="s">
        <v>2494</v>
      </c>
      <c r="I916" s="63" t="s">
        <v>2495</v>
      </c>
      <c r="J916" s="64">
        <v>0</v>
      </c>
      <c r="K916" s="64">
        <v>36965.56983601</v>
      </c>
      <c r="L916" s="64">
        <f t="shared" si="15"/>
        <v>36965.56983601</v>
      </c>
    </row>
    <row r="917" spans="1:12" ht="15" x14ac:dyDescent="0.2">
      <c r="A917" s="8"/>
      <c r="B917" s="28"/>
      <c r="C917" s="28"/>
      <c r="D917" s="13"/>
      <c r="E917" s="13"/>
      <c r="F917" s="13"/>
      <c r="G917" s="61"/>
      <c r="H917" s="62" t="s">
        <v>216</v>
      </c>
      <c r="I917" s="63" t="s">
        <v>217</v>
      </c>
      <c r="J917" s="64">
        <v>160.264624</v>
      </c>
      <c r="K917" s="64">
        <v>170.40514235999996</v>
      </c>
      <c r="L917" s="64">
        <f t="shared" si="15"/>
        <v>10.140518359999959</v>
      </c>
    </row>
    <row r="918" spans="1:12" ht="15" x14ac:dyDescent="0.2">
      <c r="A918" s="8"/>
      <c r="B918" s="28"/>
      <c r="C918" s="28"/>
      <c r="D918" s="13"/>
      <c r="E918" s="13"/>
      <c r="F918" s="13"/>
      <c r="G918" s="61"/>
      <c r="H918" s="62" t="s">
        <v>218</v>
      </c>
      <c r="I918" s="63" t="s">
        <v>219</v>
      </c>
      <c r="J918" s="64">
        <v>318.35253899999998</v>
      </c>
      <c r="K918" s="64">
        <v>328.61660825000013</v>
      </c>
      <c r="L918" s="64">
        <f t="shared" si="15"/>
        <v>10.264069250000148</v>
      </c>
    </row>
    <row r="919" spans="1:12" ht="15" x14ac:dyDescent="0.2">
      <c r="A919" s="8"/>
      <c r="B919" s="28"/>
      <c r="C919" s="28"/>
      <c r="D919" s="13"/>
      <c r="E919" s="13"/>
      <c r="F919" s="13"/>
      <c r="G919" s="61"/>
      <c r="H919" s="62" t="s">
        <v>220</v>
      </c>
      <c r="I919" s="63" t="s">
        <v>221</v>
      </c>
      <c r="J919" s="64">
        <v>698.11154099999999</v>
      </c>
      <c r="K919" s="64">
        <v>752.95189395999989</v>
      </c>
      <c r="L919" s="64">
        <f t="shared" si="15"/>
        <v>54.840352959999905</v>
      </c>
    </row>
    <row r="920" spans="1:12" ht="15" x14ac:dyDescent="0.2">
      <c r="A920" s="8"/>
      <c r="B920" s="28"/>
      <c r="C920" s="28"/>
      <c r="D920" s="13"/>
      <c r="E920" s="13"/>
      <c r="F920" s="13"/>
      <c r="G920" s="61"/>
      <c r="H920" s="62" t="s">
        <v>222</v>
      </c>
      <c r="I920" s="63" t="s">
        <v>223</v>
      </c>
      <c r="J920" s="64">
        <v>546.17459299999996</v>
      </c>
      <c r="K920" s="64">
        <v>545.62823606999996</v>
      </c>
      <c r="L920" s="64">
        <f t="shared" si="15"/>
        <v>-0.54635693000000174</v>
      </c>
    </row>
    <row r="921" spans="1:12" ht="15" x14ac:dyDescent="0.2">
      <c r="A921" s="8"/>
      <c r="B921" s="28"/>
      <c r="C921" s="28"/>
      <c r="D921" s="13"/>
      <c r="E921" s="13"/>
      <c r="F921" s="13"/>
      <c r="G921" s="61"/>
      <c r="H921" s="62" t="s">
        <v>224</v>
      </c>
      <c r="I921" s="63" t="s">
        <v>225</v>
      </c>
      <c r="J921" s="64">
        <v>1410.2975260000001</v>
      </c>
      <c r="K921" s="64">
        <v>1425.8084976399989</v>
      </c>
      <c r="L921" s="64">
        <f t="shared" si="15"/>
        <v>15.510971639998843</v>
      </c>
    </row>
    <row r="922" spans="1:12" ht="15" x14ac:dyDescent="0.2">
      <c r="A922" s="8"/>
      <c r="B922" s="28"/>
      <c r="C922" s="28"/>
      <c r="D922" s="13"/>
      <c r="E922" s="13"/>
      <c r="F922" s="13"/>
      <c r="G922" s="61"/>
      <c r="H922" s="62" t="s">
        <v>226</v>
      </c>
      <c r="I922" s="63" t="s">
        <v>227</v>
      </c>
      <c r="J922" s="64">
        <v>837.17970700000001</v>
      </c>
      <c r="K922" s="64">
        <v>865.53043789000003</v>
      </c>
      <c r="L922" s="64">
        <f t="shared" si="15"/>
        <v>28.350730890000023</v>
      </c>
    </row>
    <row r="923" spans="1:12" ht="15" x14ac:dyDescent="0.2">
      <c r="A923" s="8"/>
      <c r="B923" s="28"/>
      <c r="C923" s="28"/>
      <c r="D923" s="13"/>
      <c r="E923" s="13"/>
      <c r="F923" s="13"/>
      <c r="G923" s="61"/>
      <c r="H923" s="62" t="s">
        <v>228</v>
      </c>
      <c r="I923" s="63" t="s">
        <v>229</v>
      </c>
      <c r="J923" s="64">
        <v>567.31872699999997</v>
      </c>
      <c r="K923" s="64">
        <v>551.81735221999986</v>
      </c>
      <c r="L923" s="64">
        <f t="shared" si="15"/>
        <v>-15.501374780000106</v>
      </c>
    </row>
    <row r="924" spans="1:12" ht="15" x14ac:dyDescent="0.2">
      <c r="A924" s="8"/>
      <c r="B924" s="28"/>
      <c r="C924" s="28"/>
      <c r="D924" s="13"/>
      <c r="E924" s="13"/>
      <c r="F924" s="13"/>
      <c r="G924" s="61"/>
      <c r="H924" s="62" t="s">
        <v>230</v>
      </c>
      <c r="I924" s="63" t="s">
        <v>231</v>
      </c>
      <c r="J924" s="64">
        <v>299.27458999999999</v>
      </c>
      <c r="K924" s="64">
        <v>341.20445459999996</v>
      </c>
      <c r="L924" s="64">
        <f t="shared" si="15"/>
        <v>41.929864599999974</v>
      </c>
    </row>
    <row r="925" spans="1:12" ht="15" x14ac:dyDescent="0.2">
      <c r="A925" s="8"/>
      <c r="B925" s="28"/>
      <c r="C925" s="28"/>
      <c r="D925" s="13"/>
      <c r="E925" s="13"/>
      <c r="F925" s="13"/>
      <c r="G925" s="61"/>
      <c r="H925" s="62" t="s">
        <v>232</v>
      </c>
      <c r="I925" s="78" t="s">
        <v>233</v>
      </c>
      <c r="J925" s="64">
        <v>448.065181</v>
      </c>
      <c r="K925" s="64">
        <v>465.07252685999987</v>
      </c>
      <c r="L925" s="64">
        <f t="shared" si="15"/>
        <v>17.007345859999873</v>
      </c>
    </row>
    <row r="926" spans="1:12" ht="30" x14ac:dyDescent="0.2">
      <c r="A926" s="8"/>
      <c r="B926" s="28"/>
      <c r="C926" s="28"/>
      <c r="D926" s="13"/>
      <c r="E926" s="13"/>
      <c r="F926" s="13"/>
      <c r="G926" s="61"/>
      <c r="H926" s="62" t="s">
        <v>234</v>
      </c>
      <c r="I926" s="63" t="s">
        <v>235</v>
      </c>
      <c r="J926" s="64">
        <v>395.931578</v>
      </c>
      <c r="K926" s="64">
        <v>369.28084886999994</v>
      </c>
      <c r="L926" s="64">
        <f t="shared" si="15"/>
        <v>-26.650729130000059</v>
      </c>
    </row>
    <row r="927" spans="1:12" ht="15" x14ac:dyDescent="0.2">
      <c r="A927" s="8"/>
      <c r="B927" s="28"/>
      <c r="C927" s="28"/>
      <c r="D927" s="13"/>
      <c r="E927" s="13"/>
      <c r="F927" s="13"/>
      <c r="G927" s="61"/>
      <c r="H927" s="62" t="s">
        <v>236</v>
      </c>
      <c r="I927" s="63" t="s">
        <v>237</v>
      </c>
      <c r="J927" s="64">
        <v>652.49918400000001</v>
      </c>
      <c r="K927" s="64">
        <v>726.94555388000003</v>
      </c>
      <c r="L927" s="64">
        <f t="shared" si="15"/>
        <v>74.44636988000002</v>
      </c>
    </row>
    <row r="928" spans="1:12" ht="15" x14ac:dyDescent="0.2">
      <c r="A928" s="8"/>
      <c r="B928" s="28"/>
      <c r="C928" s="28"/>
      <c r="D928" s="13"/>
      <c r="E928" s="13"/>
      <c r="F928" s="13"/>
      <c r="G928" s="61"/>
      <c r="H928" s="62" t="s">
        <v>238</v>
      </c>
      <c r="I928" s="63" t="s">
        <v>239</v>
      </c>
      <c r="J928" s="64">
        <v>567.586997</v>
      </c>
      <c r="K928" s="64">
        <v>618.93714839000006</v>
      </c>
      <c r="L928" s="64">
        <f t="shared" si="15"/>
        <v>51.350151390000065</v>
      </c>
    </row>
    <row r="929" spans="1:12" ht="15" x14ac:dyDescent="0.2">
      <c r="A929" s="8"/>
      <c r="B929" s="28"/>
      <c r="C929" s="28"/>
      <c r="D929" s="13"/>
      <c r="E929" s="13"/>
      <c r="F929" s="13"/>
      <c r="G929" s="61"/>
      <c r="H929" s="62" t="s">
        <v>240</v>
      </c>
      <c r="I929" s="63" t="s">
        <v>241</v>
      </c>
      <c r="J929" s="64">
        <v>674.09907299999998</v>
      </c>
      <c r="K929" s="64">
        <v>654.65480020000018</v>
      </c>
      <c r="L929" s="64">
        <f t="shared" si="15"/>
        <v>-19.444272799999794</v>
      </c>
    </row>
    <row r="930" spans="1:12" ht="30" x14ac:dyDescent="0.2">
      <c r="A930" s="8"/>
      <c r="B930" s="28"/>
      <c r="C930" s="28"/>
      <c r="D930" s="13"/>
      <c r="E930" s="13"/>
      <c r="F930" s="13"/>
      <c r="G930" s="61"/>
      <c r="H930" s="62" t="s">
        <v>242</v>
      </c>
      <c r="I930" s="63" t="s">
        <v>243</v>
      </c>
      <c r="J930" s="64">
        <v>558.92386699999997</v>
      </c>
      <c r="K930" s="64">
        <v>569.59208547000014</v>
      </c>
      <c r="L930" s="64">
        <f t="shared" si="15"/>
        <v>10.66821847000017</v>
      </c>
    </row>
    <row r="931" spans="1:12" ht="15" x14ac:dyDescent="0.2">
      <c r="A931" s="8"/>
      <c r="B931" s="28"/>
      <c r="C931" s="28"/>
      <c r="D931" s="13"/>
      <c r="E931" s="13"/>
      <c r="F931" s="13"/>
      <c r="G931" s="61"/>
      <c r="H931" s="62" t="s">
        <v>244</v>
      </c>
      <c r="I931" s="63" t="s">
        <v>245</v>
      </c>
      <c r="J931" s="64">
        <v>43.734668999999997</v>
      </c>
      <c r="K931" s="64">
        <v>46.209245380000013</v>
      </c>
      <c r="L931" s="64">
        <f t="shared" si="15"/>
        <v>2.4745763800000162</v>
      </c>
    </row>
    <row r="932" spans="1:12" ht="30" x14ac:dyDescent="0.2">
      <c r="A932" s="8"/>
      <c r="B932" s="28"/>
      <c r="C932" s="28"/>
      <c r="D932" s="13"/>
      <c r="E932" s="13"/>
      <c r="F932" s="13"/>
      <c r="G932" s="61"/>
      <c r="H932" s="62" t="s">
        <v>246</v>
      </c>
      <c r="I932" s="63" t="s">
        <v>247</v>
      </c>
      <c r="J932" s="64">
        <v>679.23222399999997</v>
      </c>
      <c r="K932" s="64">
        <v>689.84400046000007</v>
      </c>
      <c r="L932" s="64">
        <f t="shared" si="15"/>
        <v>10.611776460000101</v>
      </c>
    </row>
    <row r="933" spans="1:12" ht="15" x14ac:dyDescent="0.2">
      <c r="A933" s="8"/>
      <c r="B933" s="28"/>
      <c r="C933" s="28"/>
      <c r="D933" s="13"/>
      <c r="E933" s="13"/>
      <c r="F933" s="13"/>
      <c r="G933" s="61"/>
      <c r="H933" s="62" t="s">
        <v>248</v>
      </c>
      <c r="I933" s="63" t="s">
        <v>249</v>
      </c>
      <c r="J933" s="64">
        <v>69.251732000000004</v>
      </c>
      <c r="K933" s="64">
        <v>71.314648219999995</v>
      </c>
      <c r="L933" s="64">
        <f t="shared" si="15"/>
        <v>2.0629162199999911</v>
      </c>
    </row>
    <row r="934" spans="1:12" ht="30" x14ac:dyDescent="0.2">
      <c r="A934" s="8"/>
      <c r="B934" s="28"/>
      <c r="C934" s="28"/>
      <c r="D934" s="13"/>
      <c r="E934" s="13"/>
      <c r="F934" s="13"/>
      <c r="G934" s="61"/>
      <c r="H934" s="62" t="s">
        <v>250</v>
      </c>
      <c r="I934" s="63" t="s">
        <v>251</v>
      </c>
      <c r="J934" s="64">
        <v>392.67606999999998</v>
      </c>
      <c r="K934" s="64">
        <v>425.41646787000002</v>
      </c>
      <c r="L934" s="64">
        <f t="shared" si="15"/>
        <v>32.740397870000038</v>
      </c>
    </row>
    <row r="935" spans="1:12" ht="15" x14ac:dyDescent="0.2">
      <c r="A935" s="8"/>
      <c r="B935" s="28"/>
      <c r="C935" s="28"/>
      <c r="D935" s="13"/>
      <c r="E935" s="13"/>
      <c r="F935" s="13"/>
      <c r="G935" s="61"/>
      <c r="H935" s="62" t="s">
        <v>252</v>
      </c>
      <c r="I935" s="63" t="s">
        <v>253</v>
      </c>
      <c r="J935" s="64">
        <v>790.25777800000003</v>
      </c>
      <c r="K935" s="64">
        <v>746.29792429000008</v>
      </c>
      <c r="L935" s="64">
        <f t="shared" si="15"/>
        <v>-43.959853709999948</v>
      </c>
    </row>
    <row r="936" spans="1:12" ht="15" x14ac:dyDescent="0.2">
      <c r="A936" s="8"/>
      <c r="B936" s="28"/>
      <c r="C936" s="28"/>
      <c r="D936" s="13"/>
      <c r="E936" s="13"/>
      <c r="F936" s="13"/>
      <c r="G936" s="61"/>
      <c r="H936" s="62" t="s">
        <v>254</v>
      </c>
      <c r="I936" s="63" t="s">
        <v>255</v>
      </c>
      <c r="J936" s="64">
        <v>455.54260199999999</v>
      </c>
      <c r="K936" s="64">
        <v>427.85325802999989</v>
      </c>
      <c r="L936" s="64">
        <f t="shared" si="15"/>
        <v>-27.689343970000095</v>
      </c>
    </row>
    <row r="937" spans="1:12" ht="15" x14ac:dyDescent="0.2">
      <c r="A937" s="8"/>
      <c r="B937" s="28"/>
      <c r="C937" s="28"/>
      <c r="D937" s="13"/>
      <c r="E937" s="13"/>
      <c r="F937" s="13"/>
      <c r="G937" s="61"/>
      <c r="H937" s="62" t="s">
        <v>256</v>
      </c>
      <c r="I937" s="63" t="s">
        <v>257</v>
      </c>
      <c r="J937" s="64">
        <v>663.08548900000005</v>
      </c>
      <c r="K937" s="64">
        <v>678.86061707999977</v>
      </c>
      <c r="L937" s="64">
        <f t="shared" si="15"/>
        <v>15.775128079999718</v>
      </c>
    </row>
    <row r="938" spans="1:12" ht="15" x14ac:dyDescent="0.2">
      <c r="A938" s="8"/>
      <c r="B938" s="28"/>
      <c r="C938" s="28"/>
      <c r="D938" s="13"/>
      <c r="E938" s="13"/>
      <c r="F938" s="13"/>
      <c r="G938" s="61"/>
      <c r="H938" s="62" t="s">
        <v>258</v>
      </c>
      <c r="I938" s="63" t="s">
        <v>259</v>
      </c>
      <c r="J938" s="64">
        <v>211.75473700000001</v>
      </c>
      <c r="K938" s="64">
        <v>200.17615077000002</v>
      </c>
      <c r="L938" s="64">
        <f t="shared" si="15"/>
        <v>-11.578586229999985</v>
      </c>
    </row>
    <row r="939" spans="1:12" ht="15" x14ac:dyDescent="0.2">
      <c r="A939" s="8"/>
      <c r="B939" s="28"/>
      <c r="C939" s="28"/>
      <c r="D939" s="13"/>
      <c r="E939" s="13"/>
      <c r="F939" s="13"/>
      <c r="G939" s="61"/>
      <c r="H939" s="62" t="s">
        <v>260</v>
      </c>
      <c r="I939" s="63" t="s">
        <v>261</v>
      </c>
      <c r="J939" s="64">
        <v>938.62632199999996</v>
      </c>
      <c r="K939" s="64">
        <v>941.22117664999985</v>
      </c>
      <c r="L939" s="64">
        <f t="shared" si="15"/>
        <v>2.5948546499998884</v>
      </c>
    </row>
    <row r="940" spans="1:12" ht="15" x14ac:dyDescent="0.2">
      <c r="A940" s="8"/>
      <c r="B940" s="28"/>
      <c r="C940" s="28"/>
      <c r="D940" s="13"/>
      <c r="E940" s="29">
        <v>13</v>
      </c>
      <c r="F940" s="30" t="s">
        <v>262</v>
      </c>
      <c r="G940" s="31"/>
      <c r="H940" s="32"/>
      <c r="I940" s="33"/>
      <c r="J940" s="34">
        <v>15642.026269</v>
      </c>
      <c r="K940" s="34">
        <v>15887.469943810003</v>
      </c>
      <c r="L940" s="34">
        <f t="shared" si="15"/>
        <v>245.44367481000336</v>
      </c>
    </row>
    <row r="941" spans="1:12" ht="15" x14ac:dyDescent="0.2">
      <c r="A941" s="8"/>
      <c r="B941" s="28"/>
      <c r="C941" s="28"/>
      <c r="D941" s="13"/>
      <c r="E941" s="13"/>
      <c r="F941" s="13"/>
      <c r="G941" s="61" t="s">
        <v>2</v>
      </c>
      <c r="H941" s="62"/>
      <c r="I941" s="63"/>
      <c r="J941" s="64">
        <v>15642.026269</v>
      </c>
      <c r="K941" s="64">
        <v>15887.469943810003</v>
      </c>
      <c r="L941" s="64">
        <f t="shared" si="15"/>
        <v>245.44367481000336</v>
      </c>
    </row>
    <row r="942" spans="1:12" ht="15" x14ac:dyDescent="0.2">
      <c r="A942" s="8"/>
      <c r="B942" s="28"/>
      <c r="C942" s="28"/>
      <c r="D942" s="13"/>
      <c r="E942" s="13"/>
      <c r="F942" s="13"/>
      <c r="G942" s="61"/>
      <c r="H942" s="62" t="s">
        <v>2158</v>
      </c>
      <c r="I942" s="63" t="s">
        <v>1278</v>
      </c>
      <c r="J942" s="64">
        <v>73.383590999999996</v>
      </c>
      <c r="K942" s="64">
        <v>63.639923580000008</v>
      </c>
      <c r="L942" s="64">
        <f t="shared" si="15"/>
        <v>-9.7436674199999871</v>
      </c>
    </row>
    <row r="943" spans="1:12" ht="15" x14ac:dyDescent="0.2">
      <c r="A943" s="8"/>
      <c r="B943" s="28"/>
      <c r="C943" s="28"/>
      <c r="D943" s="13"/>
      <c r="E943" s="13"/>
      <c r="F943" s="13"/>
      <c r="G943" s="61"/>
      <c r="H943" s="62" t="s">
        <v>2161</v>
      </c>
      <c r="I943" s="63" t="s">
        <v>1659</v>
      </c>
      <c r="J943" s="64">
        <v>51.475982999999999</v>
      </c>
      <c r="K943" s="64">
        <v>51.365261980000007</v>
      </c>
      <c r="L943" s="64">
        <f t="shared" si="15"/>
        <v>-0.11072101999999262</v>
      </c>
    </row>
    <row r="944" spans="1:12" ht="15" x14ac:dyDescent="0.2">
      <c r="A944" s="8"/>
      <c r="B944" s="28"/>
      <c r="C944" s="28"/>
      <c r="D944" s="13"/>
      <c r="E944" s="13"/>
      <c r="F944" s="13"/>
      <c r="G944" s="61"/>
      <c r="H944" s="62" t="s">
        <v>2172</v>
      </c>
      <c r="I944" s="63" t="s">
        <v>1660</v>
      </c>
      <c r="J944" s="64">
        <v>8.6863349999999997</v>
      </c>
      <c r="K944" s="64">
        <v>8.9645226200000003</v>
      </c>
      <c r="L944" s="64">
        <f t="shared" si="15"/>
        <v>0.27818762000000063</v>
      </c>
    </row>
    <row r="945" spans="1:12" ht="15" x14ac:dyDescent="0.2">
      <c r="A945" s="8"/>
      <c r="B945" s="28"/>
      <c r="C945" s="28"/>
      <c r="D945" s="13"/>
      <c r="E945" s="13"/>
      <c r="F945" s="13"/>
      <c r="G945" s="61"/>
      <c r="H945" s="62" t="s">
        <v>2173</v>
      </c>
      <c r="I945" s="63" t="s">
        <v>1661</v>
      </c>
      <c r="J945" s="64">
        <v>3.802632</v>
      </c>
      <c r="K945" s="64">
        <v>4.7059435599999997</v>
      </c>
      <c r="L945" s="64">
        <f t="shared" si="15"/>
        <v>0.90331155999999968</v>
      </c>
    </row>
    <row r="946" spans="1:12" ht="15" x14ac:dyDescent="0.2">
      <c r="A946" s="8"/>
      <c r="B946" s="28"/>
      <c r="C946" s="28"/>
      <c r="D946" s="13"/>
      <c r="E946" s="13"/>
      <c r="F946" s="13"/>
      <c r="G946" s="61"/>
      <c r="H946" s="62" t="s">
        <v>2174</v>
      </c>
      <c r="I946" s="63" t="s">
        <v>1662</v>
      </c>
      <c r="J946" s="64">
        <v>694.60120900000004</v>
      </c>
      <c r="K946" s="64">
        <v>697.86536244999991</v>
      </c>
      <c r="L946" s="64">
        <f t="shared" si="15"/>
        <v>3.264153449999867</v>
      </c>
    </row>
    <row r="947" spans="1:12" ht="15" x14ac:dyDescent="0.2">
      <c r="A947" s="8"/>
      <c r="B947" s="28"/>
      <c r="C947" s="28"/>
      <c r="D947" s="13"/>
      <c r="E947" s="13"/>
      <c r="F947" s="13"/>
      <c r="G947" s="61"/>
      <c r="H947" s="62" t="s">
        <v>2175</v>
      </c>
      <c r="I947" s="63" t="s">
        <v>1663</v>
      </c>
      <c r="J947" s="64">
        <v>17.636661</v>
      </c>
      <c r="K947" s="64">
        <v>15.93841917</v>
      </c>
      <c r="L947" s="64">
        <f t="shared" si="15"/>
        <v>-1.6982418300000006</v>
      </c>
    </row>
    <row r="948" spans="1:12" ht="15" x14ac:dyDescent="0.2">
      <c r="A948" s="8"/>
      <c r="B948" s="28"/>
      <c r="C948" s="28"/>
      <c r="D948" s="13"/>
      <c r="E948" s="13"/>
      <c r="F948" s="13"/>
      <c r="G948" s="61"/>
      <c r="H948" s="62" t="s">
        <v>2176</v>
      </c>
      <c r="I948" s="63" t="s">
        <v>1664</v>
      </c>
      <c r="J948" s="64">
        <v>5513.1825699999999</v>
      </c>
      <c r="K948" s="64">
        <v>5070.1521295800021</v>
      </c>
      <c r="L948" s="64">
        <f t="shared" si="15"/>
        <v>-443.03044041999783</v>
      </c>
    </row>
    <row r="949" spans="1:12" ht="15" x14ac:dyDescent="0.2">
      <c r="A949" s="8"/>
      <c r="B949" s="28"/>
      <c r="C949" s="28"/>
      <c r="D949" s="13"/>
      <c r="E949" s="13"/>
      <c r="F949" s="13"/>
      <c r="G949" s="61"/>
      <c r="H949" s="62" t="s">
        <v>2177</v>
      </c>
      <c r="I949" s="63" t="s">
        <v>1665</v>
      </c>
      <c r="J949" s="64">
        <v>487.81921599999998</v>
      </c>
      <c r="K949" s="64">
        <v>690.5946525600001</v>
      </c>
      <c r="L949" s="64">
        <f t="shared" si="15"/>
        <v>202.77543656000012</v>
      </c>
    </row>
    <row r="950" spans="1:12" ht="15" x14ac:dyDescent="0.2">
      <c r="A950" s="8"/>
      <c r="B950" s="28"/>
      <c r="C950" s="28"/>
      <c r="D950" s="13"/>
      <c r="E950" s="13"/>
      <c r="F950" s="13"/>
      <c r="G950" s="61"/>
      <c r="H950" s="62" t="s">
        <v>2184</v>
      </c>
      <c r="I950" s="63" t="s">
        <v>1666</v>
      </c>
      <c r="J950" s="64">
        <v>31.725166000000002</v>
      </c>
      <c r="K950" s="64">
        <v>26.907981439999997</v>
      </c>
      <c r="L950" s="64">
        <f t="shared" si="15"/>
        <v>-4.8171845600000047</v>
      </c>
    </row>
    <row r="951" spans="1:12" ht="15" x14ac:dyDescent="0.2">
      <c r="A951" s="8"/>
      <c r="B951" s="28"/>
      <c r="C951" s="28"/>
      <c r="D951" s="13"/>
      <c r="E951" s="13"/>
      <c r="F951" s="13"/>
      <c r="G951" s="61"/>
      <c r="H951" s="62" t="s">
        <v>2178</v>
      </c>
      <c r="I951" s="63" t="s">
        <v>1667</v>
      </c>
      <c r="J951" s="64">
        <v>286.22284000000002</v>
      </c>
      <c r="K951" s="64">
        <v>354.47270409999999</v>
      </c>
      <c r="L951" s="64">
        <f t="shared" si="15"/>
        <v>68.249864099999968</v>
      </c>
    </row>
    <row r="952" spans="1:12" ht="15" x14ac:dyDescent="0.2">
      <c r="A952" s="8"/>
      <c r="B952" s="28"/>
      <c r="C952" s="28"/>
      <c r="D952" s="13"/>
      <c r="E952" s="13"/>
      <c r="F952" s="13"/>
      <c r="G952" s="61"/>
      <c r="H952" s="62" t="s">
        <v>2185</v>
      </c>
      <c r="I952" s="63" t="s">
        <v>1668</v>
      </c>
      <c r="J952" s="64">
        <v>241.003131</v>
      </c>
      <c r="K952" s="64">
        <v>258.07026579999996</v>
      </c>
      <c r="L952" s="64">
        <f t="shared" si="15"/>
        <v>17.067134799999963</v>
      </c>
    </row>
    <row r="953" spans="1:12" ht="15" x14ac:dyDescent="0.2">
      <c r="A953" s="8"/>
      <c r="B953" s="28"/>
      <c r="C953" s="28"/>
      <c r="D953" s="13"/>
      <c r="E953" s="13"/>
      <c r="F953" s="13"/>
      <c r="G953" s="61"/>
      <c r="H953" s="62" t="s">
        <v>2179</v>
      </c>
      <c r="I953" s="63" t="s">
        <v>2052</v>
      </c>
      <c r="J953" s="64">
        <v>266.27401500000002</v>
      </c>
      <c r="K953" s="64">
        <v>158.16315599999987</v>
      </c>
      <c r="L953" s="64">
        <f t="shared" si="15"/>
        <v>-108.11085900000015</v>
      </c>
    </row>
    <row r="954" spans="1:12" ht="15" x14ac:dyDescent="0.2">
      <c r="A954" s="8"/>
      <c r="B954" s="28"/>
      <c r="C954" s="28"/>
      <c r="D954" s="13"/>
      <c r="E954" s="13"/>
      <c r="F954" s="13"/>
      <c r="G954" s="61"/>
      <c r="H954" s="62" t="s">
        <v>2206</v>
      </c>
      <c r="I954" s="63" t="s">
        <v>2086</v>
      </c>
      <c r="J954" s="64">
        <v>1816.840447</v>
      </c>
      <c r="K954" s="64">
        <v>1628.9892739400002</v>
      </c>
      <c r="L954" s="64">
        <f t="shared" si="15"/>
        <v>-187.85117305999984</v>
      </c>
    </row>
    <row r="955" spans="1:12" ht="15" x14ac:dyDescent="0.2">
      <c r="A955" s="8"/>
      <c r="B955" s="28"/>
      <c r="C955" s="28"/>
      <c r="D955" s="13"/>
      <c r="E955" s="13"/>
      <c r="F955" s="13"/>
      <c r="G955" s="61"/>
      <c r="H955" s="62" t="s">
        <v>2160</v>
      </c>
      <c r="I955" s="63" t="s">
        <v>1669</v>
      </c>
      <c r="J955" s="64">
        <v>15.724522</v>
      </c>
      <c r="K955" s="64">
        <v>49.512457579999989</v>
      </c>
      <c r="L955" s="64">
        <f t="shared" si="15"/>
        <v>33.787935579999989</v>
      </c>
    </row>
    <row r="956" spans="1:12" ht="15" x14ac:dyDescent="0.2">
      <c r="A956" s="8"/>
      <c r="B956" s="28"/>
      <c r="C956" s="28"/>
      <c r="D956" s="13"/>
      <c r="E956" s="13"/>
      <c r="F956" s="13"/>
      <c r="G956" s="61"/>
      <c r="H956" s="62" t="s">
        <v>2163</v>
      </c>
      <c r="I956" s="63" t="s">
        <v>1670</v>
      </c>
      <c r="J956" s="64">
        <v>1432.6073899999999</v>
      </c>
      <c r="K956" s="64">
        <v>1077.19867729</v>
      </c>
      <c r="L956" s="64">
        <f t="shared" si="15"/>
        <v>-355.40871270999992</v>
      </c>
    </row>
    <row r="957" spans="1:12" ht="15" x14ac:dyDescent="0.2">
      <c r="A957" s="8"/>
      <c r="B957" s="28"/>
      <c r="C957" s="28"/>
      <c r="D957" s="13"/>
      <c r="E957" s="13"/>
      <c r="F957" s="13"/>
      <c r="G957" s="61"/>
      <c r="H957" s="62" t="s">
        <v>2190</v>
      </c>
      <c r="I957" s="63" t="s">
        <v>1671</v>
      </c>
      <c r="J957" s="64">
        <v>132.06389100000001</v>
      </c>
      <c r="K957" s="64">
        <v>123.86788425999998</v>
      </c>
      <c r="L957" s="64">
        <f t="shared" si="15"/>
        <v>-8.1960067400000298</v>
      </c>
    </row>
    <row r="958" spans="1:12" ht="15" x14ac:dyDescent="0.2">
      <c r="A958" s="8"/>
      <c r="B958" s="28"/>
      <c r="C958" s="28"/>
      <c r="D958" s="13"/>
      <c r="E958" s="13"/>
      <c r="F958" s="13"/>
      <c r="G958" s="61"/>
      <c r="H958" s="62" t="s">
        <v>2225</v>
      </c>
      <c r="I958" s="63" t="s">
        <v>1296</v>
      </c>
      <c r="J958" s="64">
        <v>945.46279500000003</v>
      </c>
      <c r="K958" s="64">
        <v>1348.37993628</v>
      </c>
      <c r="L958" s="64">
        <f t="shared" si="15"/>
        <v>402.91714128000001</v>
      </c>
    </row>
    <row r="959" spans="1:12" ht="15" x14ac:dyDescent="0.2">
      <c r="A959" s="8"/>
      <c r="B959" s="28"/>
      <c r="C959" s="28"/>
      <c r="D959" s="13"/>
      <c r="E959" s="13"/>
      <c r="F959" s="13"/>
      <c r="G959" s="61"/>
      <c r="H959" s="62" t="s">
        <v>2183</v>
      </c>
      <c r="I959" s="63" t="s">
        <v>1191</v>
      </c>
      <c r="J959" s="64">
        <v>25.568009</v>
      </c>
      <c r="K959" s="64">
        <v>105.52651227</v>
      </c>
      <c r="L959" s="64">
        <f t="shared" si="15"/>
        <v>79.958503269999994</v>
      </c>
    </row>
    <row r="960" spans="1:12" ht="15" x14ac:dyDescent="0.2">
      <c r="A960" s="8"/>
      <c r="B960" s="28"/>
      <c r="C960" s="28"/>
      <c r="D960" s="13"/>
      <c r="E960" s="13"/>
      <c r="F960" s="13"/>
      <c r="G960" s="61"/>
      <c r="H960" s="62" t="s">
        <v>2228</v>
      </c>
      <c r="I960" s="63" t="s">
        <v>1261</v>
      </c>
      <c r="J960" s="64">
        <v>1569.688355</v>
      </c>
      <c r="K960" s="64">
        <v>1672.2850679999995</v>
      </c>
      <c r="L960" s="64">
        <f t="shared" si="15"/>
        <v>102.59671299999945</v>
      </c>
    </row>
    <row r="961" spans="1:12" ht="15" x14ac:dyDescent="0.2">
      <c r="A961" s="8"/>
      <c r="B961" s="28"/>
      <c r="C961" s="28"/>
      <c r="D961" s="13"/>
      <c r="E961" s="13"/>
      <c r="F961" s="13"/>
      <c r="G961" s="61"/>
      <c r="H961" s="62" t="s">
        <v>2229</v>
      </c>
      <c r="I961" s="63" t="s">
        <v>1672</v>
      </c>
      <c r="J961" s="64">
        <v>1198.8530579999999</v>
      </c>
      <c r="K961" s="64">
        <v>1672.9448014499999</v>
      </c>
      <c r="L961" s="64">
        <f t="shared" si="15"/>
        <v>474.09174344999997</v>
      </c>
    </row>
    <row r="962" spans="1:12" ht="15" x14ac:dyDescent="0.2">
      <c r="A962" s="8"/>
      <c r="B962" s="28"/>
      <c r="C962" s="28"/>
      <c r="D962" s="13"/>
      <c r="E962" s="13"/>
      <c r="F962" s="13"/>
      <c r="G962" s="61"/>
      <c r="H962" s="62" t="s">
        <v>2230</v>
      </c>
      <c r="I962" s="63" t="s">
        <v>1673</v>
      </c>
      <c r="J962" s="64">
        <v>829.40445299999999</v>
      </c>
      <c r="K962" s="64">
        <v>807.92500989999962</v>
      </c>
      <c r="L962" s="64">
        <f t="shared" si="15"/>
        <v>-21.479443100000367</v>
      </c>
    </row>
    <row r="963" spans="1:12" ht="15" x14ac:dyDescent="0.2">
      <c r="A963" s="8"/>
      <c r="B963" s="28"/>
      <c r="C963" s="28"/>
      <c r="D963" s="13"/>
      <c r="E963" s="29">
        <v>14</v>
      </c>
      <c r="F963" s="30" t="s">
        <v>263</v>
      </c>
      <c r="G963" s="31"/>
      <c r="H963" s="32"/>
      <c r="I963" s="33"/>
      <c r="J963" s="34">
        <v>15276.80632</v>
      </c>
      <c r="K963" s="34">
        <v>15685.734207740001</v>
      </c>
      <c r="L963" s="34">
        <f t="shared" si="15"/>
        <v>408.9278877400011</v>
      </c>
    </row>
    <row r="964" spans="1:12" ht="15" x14ac:dyDescent="0.2">
      <c r="A964" s="8"/>
      <c r="B964" s="28"/>
      <c r="C964" s="28"/>
      <c r="D964" s="13"/>
      <c r="E964" s="13"/>
      <c r="F964" s="13"/>
      <c r="G964" s="61" t="s">
        <v>2</v>
      </c>
      <c r="H964" s="62"/>
      <c r="I964" s="63"/>
      <c r="J964" s="64">
        <v>15170.858457</v>
      </c>
      <c r="K964" s="64">
        <v>15598.063169920002</v>
      </c>
      <c r="L964" s="64">
        <f t="shared" si="15"/>
        <v>427.20471292000184</v>
      </c>
    </row>
    <row r="965" spans="1:12" ht="15" x14ac:dyDescent="0.2">
      <c r="A965" s="8"/>
      <c r="B965" s="28"/>
      <c r="C965" s="28"/>
      <c r="D965" s="13"/>
      <c r="E965" s="13"/>
      <c r="F965" s="13"/>
      <c r="G965" s="61"/>
      <c r="H965" s="62" t="s">
        <v>2158</v>
      </c>
      <c r="I965" s="63" t="s">
        <v>1278</v>
      </c>
      <c r="J965" s="64">
        <v>22.264203999999999</v>
      </c>
      <c r="K965" s="64">
        <v>19.261237550000008</v>
      </c>
      <c r="L965" s="64">
        <f t="shared" si="15"/>
        <v>-3.0029664499999917</v>
      </c>
    </row>
    <row r="966" spans="1:12" ht="15" x14ac:dyDescent="0.2">
      <c r="A966" s="8"/>
      <c r="B966" s="28"/>
      <c r="C966" s="28"/>
      <c r="D966" s="13"/>
      <c r="E966" s="13"/>
      <c r="F966" s="13"/>
      <c r="G966" s="61"/>
      <c r="H966" s="62" t="s">
        <v>2161</v>
      </c>
      <c r="I966" s="63" t="s">
        <v>1674</v>
      </c>
      <c r="J966" s="64">
        <v>338.65337799999998</v>
      </c>
      <c r="K966" s="64">
        <v>356.62406899000001</v>
      </c>
      <c r="L966" s="64">
        <f t="shared" si="15"/>
        <v>17.970690990000037</v>
      </c>
    </row>
    <row r="967" spans="1:12" ht="15" x14ac:dyDescent="0.2">
      <c r="A967" s="8"/>
      <c r="B967" s="28"/>
      <c r="C967" s="28"/>
      <c r="D967" s="13"/>
      <c r="E967" s="13"/>
      <c r="F967" s="13"/>
      <c r="G967" s="61"/>
      <c r="H967" s="62" t="s">
        <v>2172</v>
      </c>
      <c r="I967" s="63" t="s">
        <v>1279</v>
      </c>
      <c r="J967" s="64">
        <v>6.1076810000000004</v>
      </c>
      <c r="K967" s="64">
        <v>4.9478098600000013</v>
      </c>
      <c r="L967" s="64">
        <f t="shared" si="15"/>
        <v>-1.159871139999999</v>
      </c>
    </row>
    <row r="968" spans="1:12" ht="15" x14ac:dyDescent="0.2">
      <c r="A968" s="8"/>
      <c r="B968" s="28"/>
      <c r="C968" s="28"/>
      <c r="D968" s="13"/>
      <c r="E968" s="13"/>
      <c r="F968" s="13"/>
      <c r="G968" s="61"/>
      <c r="H968" s="62" t="s">
        <v>2173</v>
      </c>
      <c r="I968" s="63" t="s">
        <v>1675</v>
      </c>
      <c r="J968" s="64">
        <v>10.581211</v>
      </c>
      <c r="K968" s="64">
        <v>12.614247279999997</v>
      </c>
      <c r="L968" s="64">
        <f t="shared" ref="L968:L1031" si="16">+K968-J968</f>
        <v>2.0330362799999975</v>
      </c>
    </row>
    <row r="969" spans="1:12" ht="15" x14ac:dyDescent="0.2">
      <c r="A969" s="8"/>
      <c r="B969" s="28"/>
      <c r="C969" s="28"/>
      <c r="D969" s="13"/>
      <c r="E969" s="13"/>
      <c r="F969" s="13"/>
      <c r="G969" s="61"/>
      <c r="H969" s="62" t="s">
        <v>2174</v>
      </c>
      <c r="I969" s="63" t="s">
        <v>2678</v>
      </c>
      <c r="J969" s="64">
        <v>0</v>
      </c>
      <c r="K969" s="64">
        <v>168.08746864</v>
      </c>
      <c r="L969" s="64">
        <f t="shared" si="16"/>
        <v>168.08746864</v>
      </c>
    </row>
    <row r="970" spans="1:12" ht="15" x14ac:dyDescent="0.2">
      <c r="A970" s="8"/>
      <c r="B970" s="28"/>
      <c r="C970" s="28"/>
      <c r="D970" s="13"/>
      <c r="E970" s="13"/>
      <c r="F970" s="13"/>
      <c r="G970" s="61"/>
      <c r="H970" s="62" t="s">
        <v>2175</v>
      </c>
      <c r="I970" s="63" t="s">
        <v>1676</v>
      </c>
      <c r="J970" s="64">
        <v>9.6091309999999996</v>
      </c>
      <c r="K970" s="64">
        <v>5.8936516799999996</v>
      </c>
      <c r="L970" s="64">
        <f t="shared" si="16"/>
        <v>-3.71547932</v>
      </c>
    </row>
    <row r="971" spans="1:12" ht="15" x14ac:dyDescent="0.2">
      <c r="A971" s="8"/>
      <c r="B971" s="28"/>
      <c r="C971" s="28"/>
      <c r="D971" s="13"/>
      <c r="E971" s="13"/>
      <c r="F971" s="13"/>
      <c r="G971" s="61"/>
      <c r="H971" s="62" t="s">
        <v>2184</v>
      </c>
      <c r="I971" s="63" t="s">
        <v>1306</v>
      </c>
      <c r="J971" s="64">
        <v>12.047628</v>
      </c>
      <c r="K971" s="64">
        <v>27.126891080000004</v>
      </c>
      <c r="L971" s="64">
        <f t="shared" si="16"/>
        <v>15.079263080000004</v>
      </c>
    </row>
    <row r="972" spans="1:12" ht="15" x14ac:dyDescent="0.2">
      <c r="A972" s="8"/>
      <c r="B972" s="28"/>
      <c r="C972" s="28"/>
      <c r="D972" s="13"/>
      <c r="E972" s="13"/>
      <c r="F972" s="13"/>
      <c r="G972" s="61"/>
      <c r="H972" s="62" t="s">
        <v>2178</v>
      </c>
      <c r="I972" s="63" t="s">
        <v>1677</v>
      </c>
      <c r="J972" s="64">
        <v>4.6405599999999998</v>
      </c>
      <c r="K972" s="64">
        <v>2.8386848199999992</v>
      </c>
      <c r="L972" s="64">
        <f t="shared" si="16"/>
        <v>-1.8018751800000006</v>
      </c>
    </row>
    <row r="973" spans="1:12" ht="15" x14ac:dyDescent="0.2">
      <c r="A973" s="8"/>
      <c r="B973" s="28"/>
      <c r="C973" s="28"/>
      <c r="D973" s="13"/>
      <c r="E973" s="13"/>
      <c r="F973" s="13"/>
      <c r="G973" s="61"/>
      <c r="H973" s="62" t="s">
        <v>2206</v>
      </c>
      <c r="I973" s="63" t="s">
        <v>1678</v>
      </c>
      <c r="J973" s="64">
        <v>4.2092700000000001</v>
      </c>
      <c r="K973" s="64">
        <v>2.4758026899999996</v>
      </c>
      <c r="L973" s="64">
        <f t="shared" si="16"/>
        <v>-1.7334673100000004</v>
      </c>
    </row>
    <row r="974" spans="1:12" ht="15" x14ac:dyDescent="0.2">
      <c r="A974" s="8"/>
      <c r="B974" s="28"/>
      <c r="C974" s="28"/>
      <c r="D974" s="13"/>
      <c r="E974" s="13"/>
      <c r="F974" s="13"/>
      <c r="G974" s="61"/>
      <c r="H974" s="62" t="s">
        <v>2180</v>
      </c>
      <c r="I974" s="63" t="s">
        <v>1679</v>
      </c>
      <c r="J974" s="64">
        <v>6.8789249999999997</v>
      </c>
      <c r="K974" s="64">
        <v>4.4091959800000016</v>
      </c>
      <c r="L974" s="64">
        <f t="shared" si="16"/>
        <v>-2.4697290199999982</v>
      </c>
    </row>
    <row r="975" spans="1:12" ht="15" x14ac:dyDescent="0.2">
      <c r="A975" s="8"/>
      <c r="B975" s="28"/>
      <c r="C975" s="28"/>
      <c r="D975" s="13"/>
      <c r="E975" s="13"/>
      <c r="F975" s="13"/>
      <c r="G975" s="61"/>
      <c r="H975" s="62" t="s">
        <v>2181</v>
      </c>
      <c r="I975" s="63" t="s">
        <v>1680</v>
      </c>
      <c r="J975" s="64">
        <v>3.7752620000000001</v>
      </c>
      <c r="K975" s="64">
        <v>2.1251288500000003</v>
      </c>
      <c r="L975" s="64">
        <f t="shared" si="16"/>
        <v>-1.6501331499999998</v>
      </c>
    </row>
    <row r="976" spans="1:12" ht="15" x14ac:dyDescent="0.2">
      <c r="A976" s="8"/>
      <c r="B976" s="28"/>
      <c r="C976" s="28"/>
      <c r="D976" s="13"/>
      <c r="E976" s="13"/>
      <c r="F976" s="13"/>
      <c r="G976" s="61"/>
      <c r="H976" s="62" t="s">
        <v>2182</v>
      </c>
      <c r="I976" s="63" t="s">
        <v>1681</v>
      </c>
      <c r="J976" s="64">
        <v>4.9797760000000002</v>
      </c>
      <c r="K976" s="64">
        <v>2.7830504800000004</v>
      </c>
      <c r="L976" s="64">
        <f t="shared" si="16"/>
        <v>-2.1967255199999998</v>
      </c>
    </row>
    <row r="977" spans="1:12" ht="15" x14ac:dyDescent="0.2">
      <c r="A977" s="8"/>
      <c r="B977" s="28"/>
      <c r="C977" s="28"/>
      <c r="D977" s="13"/>
      <c r="E977" s="13"/>
      <c r="F977" s="13"/>
      <c r="G977" s="61"/>
      <c r="H977" s="62" t="s">
        <v>2186</v>
      </c>
      <c r="I977" s="63" t="s">
        <v>1682</v>
      </c>
      <c r="J977" s="64">
        <v>10.133794999999999</v>
      </c>
      <c r="K977" s="64">
        <v>7.3863363399999997</v>
      </c>
      <c r="L977" s="64">
        <f t="shared" si="16"/>
        <v>-2.7474586599999995</v>
      </c>
    </row>
    <row r="978" spans="1:12" ht="15" x14ac:dyDescent="0.2">
      <c r="A978" s="8"/>
      <c r="B978" s="28"/>
      <c r="C978" s="28"/>
      <c r="D978" s="13"/>
      <c r="E978" s="13"/>
      <c r="F978" s="13"/>
      <c r="G978" s="61"/>
      <c r="H978" s="62" t="s">
        <v>2403</v>
      </c>
      <c r="I978" s="63" t="s">
        <v>1683</v>
      </c>
      <c r="J978" s="64">
        <v>3.6976659999999999</v>
      </c>
      <c r="K978" s="64">
        <v>1.7379927600000002</v>
      </c>
      <c r="L978" s="64">
        <f t="shared" si="16"/>
        <v>-1.9596732399999996</v>
      </c>
    </row>
    <row r="979" spans="1:12" ht="15" x14ac:dyDescent="0.2">
      <c r="A979" s="8"/>
      <c r="B979" s="28"/>
      <c r="C979" s="28"/>
      <c r="D979" s="13"/>
      <c r="E979" s="13"/>
      <c r="F979" s="13"/>
      <c r="G979" s="61"/>
      <c r="H979" s="62" t="s">
        <v>2327</v>
      </c>
      <c r="I979" s="63" t="s">
        <v>1684</v>
      </c>
      <c r="J979" s="64">
        <v>5.2188059999999998</v>
      </c>
      <c r="K979" s="64">
        <v>3.2866484399999996</v>
      </c>
      <c r="L979" s="64">
        <f t="shared" si="16"/>
        <v>-1.9321575600000003</v>
      </c>
    </row>
    <row r="980" spans="1:12" ht="15" x14ac:dyDescent="0.2">
      <c r="A980" s="8"/>
      <c r="B980" s="28"/>
      <c r="C980" s="28"/>
      <c r="D980" s="13"/>
      <c r="E980" s="13"/>
      <c r="F980" s="13"/>
      <c r="G980" s="61"/>
      <c r="H980" s="62" t="s">
        <v>2328</v>
      </c>
      <c r="I980" s="63" t="s">
        <v>1685</v>
      </c>
      <c r="J980" s="64">
        <v>6.4359289999999998</v>
      </c>
      <c r="K980" s="64">
        <v>3.8531038300000016</v>
      </c>
      <c r="L980" s="64">
        <f t="shared" si="16"/>
        <v>-2.5828251699999982</v>
      </c>
    </row>
    <row r="981" spans="1:12" ht="15" x14ac:dyDescent="0.2">
      <c r="A981" s="8"/>
      <c r="B981" s="28"/>
      <c r="C981" s="28"/>
      <c r="D981" s="13"/>
      <c r="E981" s="13"/>
      <c r="F981" s="13"/>
      <c r="G981" s="61"/>
      <c r="H981" s="62" t="s">
        <v>2208</v>
      </c>
      <c r="I981" s="63" t="s">
        <v>1686</v>
      </c>
      <c r="J981" s="64">
        <v>4.5614309999999998</v>
      </c>
      <c r="K981" s="64">
        <v>2.5017166200000003</v>
      </c>
      <c r="L981" s="64">
        <f t="shared" si="16"/>
        <v>-2.0597143799999995</v>
      </c>
    </row>
    <row r="982" spans="1:12" ht="15" x14ac:dyDescent="0.2">
      <c r="A982" s="8"/>
      <c r="B982" s="28"/>
      <c r="C982" s="28"/>
      <c r="D982" s="13"/>
      <c r="E982" s="13"/>
      <c r="F982" s="13"/>
      <c r="G982" s="61"/>
      <c r="H982" s="62" t="s">
        <v>2209</v>
      </c>
      <c r="I982" s="63" t="s">
        <v>1687</v>
      </c>
      <c r="J982" s="64">
        <v>6.4898709999999999</v>
      </c>
      <c r="K982" s="64">
        <v>3.8412165800000002</v>
      </c>
      <c r="L982" s="64">
        <f t="shared" si="16"/>
        <v>-2.6486544199999997</v>
      </c>
    </row>
    <row r="983" spans="1:12" ht="15" x14ac:dyDescent="0.2">
      <c r="A983" s="8"/>
      <c r="B983" s="28"/>
      <c r="C983" s="28"/>
      <c r="D983" s="13"/>
      <c r="E983" s="13"/>
      <c r="F983" s="13"/>
      <c r="G983" s="61"/>
      <c r="H983" s="62" t="s">
        <v>2210</v>
      </c>
      <c r="I983" s="63" t="s">
        <v>1688</v>
      </c>
      <c r="J983" s="64">
        <v>6.6526230000000002</v>
      </c>
      <c r="K983" s="64">
        <v>5.0286883700000002</v>
      </c>
      <c r="L983" s="64">
        <f t="shared" si="16"/>
        <v>-1.6239346299999999</v>
      </c>
    </row>
    <row r="984" spans="1:12" ht="15" x14ac:dyDescent="0.2">
      <c r="A984" s="8"/>
      <c r="B984" s="28"/>
      <c r="C984" s="28"/>
      <c r="D984" s="13"/>
      <c r="E984" s="13"/>
      <c r="F984" s="13"/>
      <c r="G984" s="61"/>
      <c r="H984" s="62" t="s">
        <v>2211</v>
      </c>
      <c r="I984" s="63" t="s">
        <v>1689</v>
      </c>
      <c r="J984" s="64">
        <v>6.4095820000000003</v>
      </c>
      <c r="K984" s="64">
        <v>4.8128494600000007</v>
      </c>
      <c r="L984" s="64">
        <f t="shared" si="16"/>
        <v>-1.5967325399999996</v>
      </c>
    </row>
    <row r="985" spans="1:12" ht="15" x14ac:dyDescent="0.2">
      <c r="A985" s="8"/>
      <c r="B985" s="28"/>
      <c r="C985" s="28"/>
      <c r="D985" s="13"/>
      <c r="E985" s="13"/>
      <c r="F985" s="13"/>
      <c r="G985" s="61"/>
      <c r="H985" s="62" t="s">
        <v>2212</v>
      </c>
      <c r="I985" s="63" t="s">
        <v>1690</v>
      </c>
      <c r="J985" s="64">
        <v>10.220658999999999</v>
      </c>
      <c r="K985" s="64">
        <v>7.5438396699999997</v>
      </c>
      <c r="L985" s="64">
        <f t="shared" si="16"/>
        <v>-2.6768193299999998</v>
      </c>
    </row>
    <row r="986" spans="1:12" ht="15" x14ac:dyDescent="0.2">
      <c r="A986" s="8"/>
      <c r="B986" s="28"/>
      <c r="C986" s="28"/>
      <c r="D986" s="13"/>
      <c r="E986" s="13"/>
      <c r="F986" s="13"/>
      <c r="G986" s="61"/>
      <c r="H986" s="62" t="s">
        <v>2329</v>
      </c>
      <c r="I986" s="63" t="s">
        <v>1691</v>
      </c>
      <c r="J986" s="64">
        <v>13.250976</v>
      </c>
      <c r="K986" s="64">
        <v>11.32920992</v>
      </c>
      <c r="L986" s="64">
        <f t="shared" si="16"/>
        <v>-1.9217660799999994</v>
      </c>
    </row>
    <row r="987" spans="1:12" ht="15" x14ac:dyDescent="0.2">
      <c r="A987" s="8"/>
      <c r="B987" s="28"/>
      <c r="C987" s="28"/>
      <c r="D987" s="13"/>
      <c r="E987" s="13"/>
      <c r="F987" s="13"/>
      <c r="G987" s="61"/>
      <c r="H987" s="62" t="s">
        <v>2330</v>
      </c>
      <c r="I987" s="63" t="s">
        <v>1692</v>
      </c>
      <c r="J987" s="64">
        <v>5.7945650000000004</v>
      </c>
      <c r="K987" s="64">
        <v>3.6184276099999995</v>
      </c>
      <c r="L987" s="64">
        <f t="shared" si="16"/>
        <v>-2.1761373900000009</v>
      </c>
    </row>
    <row r="988" spans="1:12" ht="15" x14ac:dyDescent="0.2">
      <c r="A988" s="8"/>
      <c r="B988" s="28"/>
      <c r="C988" s="28"/>
      <c r="D988" s="13"/>
      <c r="E988" s="13"/>
      <c r="F988" s="13"/>
      <c r="G988" s="61"/>
      <c r="H988" s="62" t="s">
        <v>2331</v>
      </c>
      <c r="I988" s="63" t="s">
        <v>1693</v>
      </c>
      <c r="J988" s="64">
        <v>5.0971120000000001</v>
      </c>
      <c r="K988" s="64">
        <v>3.4697410400000002</v>
      </c>
      <c r="L988" s="64">
        <f t="shared" si="16"/>
        <v>-1.6273709599999999</v>
      </c>
    </row>
    <row r="989" spans="1:12" ht="15" x14ac:dyDescent="0.2">
      <c r="A989" s="8"/>
      <c r="B989" s="28"/>
      <c r="C989" s="28"/>
      <c r="D989" s="13"/>
      <c r="E989" s="13"/>
      <c r="F989" s="13"/>
      <c r="G989" s="61"/>
      <c r="H989" s="62" t="s">
        <v>2332</v>
      </c>
      <c r="I989" s="63" t="s">
        <v>1694</v>
      </c>
      <c r="J989" s="64">
        <v>4.3483039999999997</v>
      </c>
      <c r="K989" s="64">
        <v>3.0573837699999999</v>
      </c>
      <c r="L989" s="64">
        <f t="shared" si="16"/>
        <v>-1.2909202299999998</v>
      </c>
    </row>
    <row r="990" spans="1:12" ht="15" x14ac:dyDescent="0.2">
      <c r="A990" s="8"/>
      <c r="B990" s="28"/>
      <c r="C990" s="28"/>
      <c r="D990" s="13"/>
      <c r="E990" s="13"/>
      <c r="F990" s="13"/>
      <c r="G990" s="61"/>
      <c r="H990" s="62" t="s">
        <v>2333</v>
      </c>
      <c r="I990" s="63" t="s">
        <v>1695</v>
      </c>
      <c r="J990" s="64">
        <v>7.1966159999999997</v>
      </c>
      <c r="K990" s="64">
        <v>3.5903808400000004</v>
      </c>
      <c r="L990" s="64">
        <f t="shared" si="16"/>
        <v>-3.6062351599999993</v>
      </c>
    </row>
    <row r="991" spans="1:12" ht="15" x14ac:dyDescent="0.2">
      <c r="A991" s="8"/>
      <c r="B991" s="28"/>
      <c r="C991" s="28"/>
      <c r="D991" s="13"/>
      <c r="E991" s="13"/>
      <c r="F991" s="13"/>
      <c r="G991" s="61"/>
      <c r="H991" s="62" t="s">
        <v>2213</v>
      </c>
      <c r="I991" s="63" t="s">
        <v>1696</v>
      </c>
      <c r="J991" s="64">
        <v>5.0505040000000001</v>
      </c>
      <c r="K991" s="64">
        <v>3.9004907200000001</v>
      </c>
      <c r="L991" s="64">
        <f t="shared" si="16"/>
        <v>-1.15001328</v>
      </c>
    </row>
    <row r="992" spans="1:12" ht="15" x14ac:dyDescent="0.2">
      <c r="A992" s="8"/>
      <c r="B992" s="28"/>
      <c r="C992" s="28"/>
      <c r="D992" s="13"/>
      <c r="E992" s="13"/>
      <c r="F992" s="13"/>
      <c r="G992" s="61"/>
      <c r="H992" s="62" t="s">
        <v>2214</v>
      </c>
      <c r="I992" s="63" t="s">
        <v>1697</v>
      </c>
      <c r="J992" s="64">
        <v>7.4345679999999996</v>
      </c>
      <c r="K992" s="64">
        <v>5.1902208200000004</v>
      </c>
      <c r="L992" s="64">
        <f t="shared" si="16"/>
        <v>-2.2443471799999992</v>
      </c>
    </row>
    <row r="993" spans="1:12" ht="15" x14ac:dyDescent="0.2">
      <c r="A993" s="8"/>
      <c r="B993" s="28"/>
      <c r="C993" s="28"/>
      <c r="D993" s="13"/>
      <c r="E993" s="13"/>
      <c r="F993" s="13"/>
      <c r="G993" s="61"/>
      <c r="H993" s="62" t="s">
        <v>2215</v>
      </c>
      <c r="I993" s="63" t="s">
        <v>1698</v>
      </c>
      <c r="J993" s="64">
        <v>5.9964259999999996</v>
      </c>
      <c r="K993" s="64">
        <v>4.0161665599999994</v>
      </c>
      <c r="L993" s="64">
        <f t="shared" si="16"/>
        <v>-1.9802594400000002</v>
      </c>
    </row>
    <row r="994" spans="1:12" ht="15" x14ac:dyDescent="0.2">
      <c r="A994" s="8"/>
      <c r="B994" s="28"/>
      <c r="C994" s="28"/>
      <c r="D994" s="13"/>
      <c r="E994" s="13"/>
      <c r="F994" s="13"/>
      <c r="G994" s="61"/>
      <c r="H994" s="62" t="s">
        <v>2216</v>
      </c>
      <c r="I994" s="63" t="s">
        <v>1699</v>
      </c>
      <c r="J994" s="64">
        <v>4.5945859999999996</v>
      </c>
      <c r="K994" s="64">
        <v>3.1714338399999988</v>
      </c>
      <c r="L994" s="64">
        <f t="shared" si="16"/>
        <v>-1.4231521600000008</v>
      </c>
    </row>
    <row r="995" spans="1:12" ht="15" x14ac:dyDescent="0.2">
      <c r="A995" s="8"/>
      <c r="B995" s="28"/>
      <c r="C995" s="28"/>
      <c r="D995" s="13"/>
      <c r="E995" s="13"/>
      <c r="F995" s="13"/>
      <c r="G995" s="61"/>
      <c r="H995" s="62" t="s">
        <v>2217</v>
      </c>
      <c r="I995" s="63" t="s">
        <v>1700</v>
      </c>
      <c r="J995" s="64">
        <v>5.6772960000000001</v>
      </c>
      <c r="K995" s="64">
        <v>3.1519738800000008</v>
      </c>
      <c r="L995" s="64">
        <f t="shared" si="16"/>
        <v>-2.5253221199999993</v>
      </c>
    </row>
    <row r="996" spans="1:12" ht="15" x14ac:dyDescent="0.2">
      <c r="A996" s="8"/>
      <c r="B996" s="28"/>
      <c r="C996" s="28"/>
      <c r="D996" s="13"/>
      <c r="E996" s="13"/>
      <c r="F996" s="13"/>
      <c r="G996" s="61"/>
      <c r="H996" s="62" t="s">
        <v>2404</v>
      </c>
      <c r="I996" s="63" t="s">
        <v>1701</v>
      </c>
      <c r="J996" s="64">
        <v>6.9673259999999999</v>
      </c>
      <c r="K996" s="64">
        <v>5.3896691800000003</v>
      </c>
      <c r="L996" s="64">
        <f t="shared" si="16"/>
        <v>-1.5776568199999996</v>
      </c>
    </row>
    <row r="997" spans="1:12" ht="15" x14ac:dyDescent="0.2">
      <c r="A997" s="8"/>
      <c r="B997" s="28"/>
      <c r="C997" s="28"/>
      <c r="D997" s="13"/>
      <c r="E997" s="13"/>
      <c r="F997" s="13"/>
      <c r="G997" s="61"/>
      <c r="H997" s="62" t="s">
        <v>2405</v>
      </c>
      <c r="I997" s="63" t="s">
        <v>1702</v>
      </c>
      <c r="J997" s="64">
        <v>7.043126</v>
      </c>
      <c r="K997" s="64">
        <v>4.7823535800000014</v>
      </c>
      <c r="L997" s="64">
        <f t="shared" si="16"/>
        <v>-2.2607724199999986</v>
      </c>
    </row>
    <row r="998" spans="1:12" ht="15" x14ac:dyDescent="0.2">
      <c r="A998" s="8"/>
      <c r="B998" s="28"/>
      <c r="C998" s="28"/>
      <c r="D998" s="13"/>
      <c r="E998" s="13"/>
      <c r="F998" s="13"/>
      <c r="G998" s="61"/>
      <c r="H998" s="62" t="s">
        <v>2406</v>
      </c>
      <c r="I998" s="63" t="s">
        <v>1703</v>
      </c>
      <c r="J998" s="64">
        <v>4.74824</v>
      </c>
      <c r="K998" s="64">
        <v>3.1420021700000005</v>
      </c>
      <c r="L998" s="64">
        <f t="shared" si="16"/>
        <v>-1.6062378299999995</v>
      </c>
    </row>
    <row r="999" spans="1:12" ht="15" x14ac:dyDescent="0.2">
      <c r="A999" s="8"/>
      <c r="B999" s="28"/>
      <c r="C999" s="28"/>
      <c r="D999" s="13"/>
      <c r="E999" s="13"/>
      <c r="F999" s="13"/>
      <c r="G999" s="61"/>
      <c r="H999" s="62" t="s">
        <v>2407</v>
      </c>
      <c r="I999" s="63" t="s">
        <v>1704</v>
      </c>
      <c r="J999" s="64">
        <v>8.8165659999999999</v>
      </c>
      <c r="K999" s="64">
        <v>6.7230552399999999</v>
      </c>
      <c r="L999" s="64">
        <f t="shared" si="16"/>
        <v>-2.09351076</v>
      </c>
    </row>
    <row r="1000" spans="1:12" ht="15" x14ac:dyDescent="0.2">
      <c r="A1000" s="8"/>
      <c r="B1000" s="28"/>
      <c r="C1000" s="28"/>
      <c r="D1000" s="13"/>
      <c r="E1000" s="13"/>
      <c r="F1000" s="13"/>
      <c r="G1000" s="61"/>
      <c r="H1000" s="62" t="s">
        <v>2408</v>
      </c>
      <c r="I1000" s="63" t="s">
        <v>1705</v>
      </c>
      <c r="J1000" s="64">
        <v>4.6441059999999998</v>
      </c>
      <c r="K1000" s="64">
        <v>3.2616881000000002</v>
      </c>
      <c r="L1000" s="64">
        <f t="shared" si="16"/>
        <v>-1.3824178999999996</v>
      </c>
    </row>
    <row r="1001" spans="1:12" ht="15" x14ac:dyDescent="0.2">
      <c r="A1001" s="8"/>
      <c r="B1001" s="28"/>
      <c r="C1001" s="28"/>
      <c r="D1001" s="13"/>
      <c r="E1001" s="13"/>
      <c r="F1001" s="13"/>
      <c r="G1001" s="61"/>
      <c r="H1001" s="62" t="s">
        <v>2409</v>
      </c>
      <c r="I1001" s="63" t="s">
        <v>1706</v>
      </c>
      <c r="J1001" s="64">
        <v>11.618111000000001</v>
      </c>
      <c r="K1001" s="64">
        <v>8.6532550699999984</v>
      </c>
      <c r="L1001" s="64">
        <f t="shared" si="16"/>
        <v>-2.9648559300000024</v>
      </c>
    </row>
    <row r="1002" spans="1:12" ht="15" x14ac:dyDescent="0.2">
      <c r="A1002" s="8"/>
      <c r="B1002" s="28"/>
      <c r="C1002" s="28"/>
      <c r="D1002" s="13"/>
      <c r="E1002" s="13"/>
      <c r="F1002" s="13"/>
      <c r="G1002" s="61"/>
      <c r="H1002" s="62" t="s">
        <v>2410</v>
      </c>
      <c r="I1002" s="63" t="s">
        <v>1707</v>
      </c>
      <c r="J1002" s="64">
        <v>4.6866320000000004</v>
      </c>
      <c r="K1002" s="64">
        <v>3.3856257000000003</v>
      </c>
      <c r="L1002" s="64">
        <f t="shared" si="16"/>
        <v>-1.3010063000000001</v>
      </c>
    </row>
    <row r="1003" spans="1:12" ht="15" x14ac:dyDescent="0.2">
      <c r="A1003" s="8"/>
      <c r="B1003" s="28"/>
      <c r="C1003" s="28"/>
      <c r="D1003" s="13"/>
      <c r="E1003" s="13"/>
      <c r="F1003" s="13"/>
      <c r="G1003" s="61"/>
      <c r="H1003" s="62" t="s">
        <v>2411</v>
      </c>
      <c r="I1003" s="63" t="s">
        <v>1708</v>
      </c>
      <c r="J1003" s="64">
        <v>4.7789539999999997</v>
      </c>
      <c r="K1003" s="64">
        <v>3.2232688000000005</v>
      </c>
      <c r="L1003" s="64">
        <f t="shared" si="16"/>
        <v>-1.5556851999999992</v>
      </c>
    </row>
    <row r="1004" spans="1:12" ht="15" x14ac:dyDescent="0.2">
      <c r="A1004" s="8"/>
      <c r="B1004" s="28"/>
      <c r="C1004" s="28"/>
      <c r="D1004" s="13"/>
      <c r="E1004" s="13"/>
      <c r="F1004" s="13"/>
      <c r="G1004" s="61"/>
      <c r="H1004" s="62" t="s">
        <v>2412</v>
      </c>
      <c r="I1004" s="63" t="s">
        <v>1709</v>
      </c>
      <c r="J1004" s="64">
        <v>17.711932999999998</v>
      </c>
      <c r="K1004" s="64">
        <v>14.737875719999998</v>
      </c>
      <c r="L1004" s="64">
        <f t="shared" si="16"/>
        <v>-2.9740572800000002</v>
      </c>
    </row>
    <row r="1005" spans="1:12" ht="15" x14ac:dyDescent="0.2">
      <c r="A1005" s="8"/>
      <c r="B1005" s="28"/>
      <c r="C1005" s="28"/>
      <c r="D1005" s="13"/>
      <c r="E1005" s="13"/>
      <c r="F1005" s="13"/>
      <c r="G1005" s="61"/>
      <c r="H1005" s="62" t="s">
        <v>2160</v>
      </c>
      <c r="I1005" s="63" t="s">
        <v>1710</v>
      </c>
      <c r="J1005" s="64">
        <v>9.5441699999999994</v>
      </c>
      <c r="K1005" s="64">
        <v>9.9599813100000016</v>
      </c>
      <c r="L1005" s="64">
        <f t="shared" si="16"/>
        <v>0.41581131000000227</v>
      </c>
    </row>
    <row r="1006" spans="1:12" ht="15" x14ac:dyDescent="0.2">
      <c r="A1006" s="8"/>
      <c r="B1006" s="28"/>
      <c r="C1006" s="28"/>
      <c r="D1006" s="13"/>
      <c r="E1006" s="13"/>
      <c r="F1006" s="13"/>
      <c r="G1006" s="61"/>
      <c r="H1006" s="62" t="s">
        <v>2162</v>
      </c>
      <c r="I1006" s="63" t="s">
        <v>1711</v>
      </c>
      <c r="J1006" s="64">
        <v>13.554133</v>
      </c>
      <c r="K1006" s="64">
        <v>13.012507540000001</v>
      </c>
      <c r="L1006" s="64">
        <f t="shared" si="16"/>
        <v>-0.54162545999999878</v>
      </c>
    </row>
    <row r="1007" spans="1:12" ht="15" x14ac:dyDescent="0.2">
      <c r="A1007" s="8"/>
      <c r="B1007" s="28"/>
      <c r="C1007" s="28"/>
      <c r="D1007" s="13"/>
      <c r="E1007" s="13"/>
      <c r="F1007" s="13"/>
      <c r="G1007" s="61"/>
      <c r="H1007" s="62" t="s">
        <v>2163</v>
      </c>
      <c r="I1007" s="63" t="s">
        <v>1712</v>
      </c>
      <c r="J1007" s="64">
        <v>14.110764</v>
      </c>
      <c r="K1007" s="64">
        <v>15.242453990000001</v>
      </c>
      <c r="L1007" s="64">
        <f t="shared" si="16"/>
        <v>1.1316899900000017</v>
      </c>
    </row>
    <row r="1008" spans="1:12" ht="15" x14ac:dyDescent="0.2">
      <c r="A1008" s="8"/>
      <c r="B1008" s="28"/>
      <c r="C1008" s="28"/>
      <c r="D1008" s="13"/>
      <c r="E1008" s="13"/>
      <c r="F1008" s="13"/>
      <c r="G1008" s="61"/>
      <c r="H1008" s="62" t="s">
        <v>2224</v>
      </c>
      <c r="I1008" s="63" t="s">
        <v>1713</v>
      </c>
      <c r="J1008" s="64">
        <v>20.392334000000002</v>
      </c>
      <c r="K1008" s="64">
        <v>11.802718430000001</v>
      </c>
      <c r="L1008" s="64">
        <f t="shared" si="16"/>
        <v>-8.5896155700000012</v>
      </c>
    </row>
    <row r="1009" spans="1:12" ht="15" x14ac:dyDescent="0.2">
      <c r="A1009" s="8"/>
      <c r="B1009" s="28"/>
      <c r="C1009" s="28"/>
      <c r="D1009" s="13"/>
      <c r="E1009" s="13"/>
      <c r="F1009" s="13"/>
      <c r="G1009" s="61"/>
      <c r="H1009" s="62" t="s">
        <v>2183</v>
      </c>
      <c r="I1009" s="63" t="s">
        <v>1714</v>
      </c>
      <c r="J1009" s="64">
        <v>13979.539957999999</v>
      </c>
      <c r="K1009" s="64">
        <v>1138.3515729000001</v>
      </c>
      <c r="L1009" s="64">
        <f t="shared" si="16"/>
        <v>-12841.188385099998</v>
      </c>
    </row>
    <row r="1010" spans="1:12" ht="15" x14ac:dyDescent="0.2">
      <c r="A1010" s="8"/>
      <c r="B1010" s="28"/>
      <c r="C1010" s="28"/>
      <c r="D1010" s="13"/>
      <c r="E1010" s="13"/>
      <c r="F1010" s="13"/>
      <c r="G1010" s="61"/>
      <c r="H1010" s="62" t="s">
        <v>2227</v>
      </c>
      <c r="I1010" s="63" t="s">
        <v>2496</v>
      </c>
      <c r="J1010" s="64">
        <v>269.53125299999999</v>
      </c>
      <c r="K1010" s="64">
        <v>291.67193750000001</v>
      </c>
      <c r="L1010" s="64">
        <f t="shared" si="16"/>
        <v>22.14068450000002</v>
      </c>
    </row>
    <row r="1011" spans="1:12" ht="30" x14ac:dyDescent="0.2">
      <c r="A1011" s="8"/>
      <c r="B1011" s="28"/>
      <c r="C1011" s="28"/>
      <c r="D1011" s="13"/>
      <c r="E1011" s="13"/>
      <c r="F1011" s="13"/>
      <c r="G1011" s="61"/>
      <c r="H1011" s="62" t="s">
        <v>2228</v>
      </c>
      <c r="I1011" s="63" t="s">
        <v>1715</v>
      </c>
      <c r="J1011" s="64">
        <v>16.362964999999999</v>
      </c>
      <c r="K1011" s="64">
        <v>12.698443630000002</v>
      </c>
      <c r="L1011" s="64">
        <f t="shared" si="16"/>
        <v>-3.6645213699999974</v>
      </c>
    </row>
    <row r="1012" spans="1:12" ht="15" x14ac:dyDescent="0.2">
      <c r="A1012" s="8"/>
      <c r="B1012" s="28"/>
      <c r="C1012" s="28"/>
      <c r="D1012" s="13"/>
      <c r="E1012" s="13"/>
      <c r="F1012" s="13"/>
      <c r="G1012" s="61"/>
      <c r="H1012" s="62" t="s">
        <v>2229</v>
      </c>
      <c r="I1012" s="63" t="s">
        <v>1716</v>
      </c>
      <c r="J1012" s="64">
        <v>9.5165249999999997</v>
      </c>
      <c r="K1012" s="64">
        <v>10.053717309999998</v>
      </c>
      <c r="L1012" s="64">
        <f t="shared" si="16"/>
        <v>0.53719230999999823</v>
      </c>
    </row>
    <row r="1013" spans="1:12" ht="15" x14ac:dyDescent="0.2">
      <c r="A1013" s="8"/>
      <c r="B1013" s="28"/>
      <c r="C1013" s="28"/>
      <c r="D1013" s="13"/>
      <c r="E1013" s="13"/>
      <c r="F1013" s="13"/>
      <c r="G1013" s="61"/>
      <c r="H1013" s="62" t="s">
        <v>2497</v>
      </c>
      <c r="I1013" s="63" t="s">
        <v>2498</v>
      </c>
      <c r="J1013" s="64">
        <v>0</v>
      </c>
      <c r="K1013" s="64">
        <v>13211.84702954</v>
      </c>
      <c r="L1013" s="64">
        <f t="shared" si="16"/>
        <v>13211.84702954</v>
      </c>
    </row>
    <row r="1014" spans="1:12" ht="15" x14ac:dyDescent="0.2">
      <c r="A1014" s="8"/>
      <c r="B1014" s="28"/>
      <c r="C1014" s="28"/>
      <c r="D1014" s="13"/>
      <c r="E1014" s="13"/>
      <c r="F1014" s="13"/>
      <c r="G1014" s="61"/>
      <c r="H1014" s="62" t="s">
        <v>2263</v>
      </c>
      <c r="I1014" s="63" t="s">
        <v>1717</v>
      </c>
      <c r="J1014" s="64">
        <v>8.1003959999999999</v>
      </c>
      <c r="K1014" s="64">
        <v>3.5213943899999998</v>
      </c>
      <c r="L1014" s="64">
        <f t="shared" si="16"/>
        <v>-4.5790016100000006</v>
      </c>
    </row>
    <row r="1015" spans="1:12" ht="15" x14ac:dyDescent="0.2">
      <c r="A1015" s="8"/>
      <c r="B1015" s="28"/>
      <c r="C1015" s="28"/>
      <c r="D1015" s="13"/>
      <c r="E1015" s="13"/>
      <c r="F1015" s="13"/>
      <c r="G1015" s="61"/>
      <c r="H1015" s="62" t="s">
        <v>2264</v>
      </c>
      <c r="I1015" s="63" t="s">
        <v>1718</v>
      </c>
      <c r="J1015" s="64">
        <v>7.6467270000000003</v>
      </c>
      <c r="K1015" s="64">
        <v>4.5043511999999994</v>
      </c>
      <c r="L1015" s="64">
        <f t="shared" si="16"/>
        <v>-3.1423758000000008</v>
      </c>
    </row>
    <row r="1016" spans="1:12" ht="15" x14ac:dyDescent="0.2">
      <c r="A1016" s="8"/>
      <c r="B1016" s="28"/>
      <c r="C1016" s="28"/>
      <c r="D1016" s="13"/>
      <c r="E1016" s="13"/>
      <c r="F1016" s="13"/>
      <c r="G1016" s="61"/>
      <c r="H1016" s="62" t="s">
        <v>2265</v>
      </c>
      <c r="I1016" s="63" t="s">
        <v>1719</v>
      </c>
      <c r="J1016" s="64">
        <v>13.416681000000001</v>
      </c>
      <c r="K1016" s="64">
        <v>8.9151396700000003</v>
      </c>
      <c r="L1016" s="64">
        <f t="shared" si="16"/>
        <v>-4.5015413300000002</v>
      </c>
    </row>
    <row r="1017" spans="1:12" ht="15" x14ac:dyDescent="0.2">
      <c r="A1017" s="8"/>
      <c r="B1017" s="28"/>
      <c r="C1017" s="28"/>
      <c r="D1017" s="13"/>
      <c r="E1017" s="13"/>
      <c r="F1017" s="13"/>
      <c r="G1017" s="61"/>
      <c r="H1017" s="62" t="s">
        <v>2267</v>
      </c>
      <c r="I1017" s="63" t="s">
        <v>1720</v>
      </c>
      <c r="J1017" s="64">
        <v>12.025156000000001</v>
      </c>
      <c r="K1017" s="64">
        <v>9.7944371700000055</v>
      </c>
      <c r="L1017" s="64">
        <f t="shared" si="16"/>
        <v>-2.2307188299999954</v>
      </c>
    </row>
    <row r="1018" spans="1:12" ht="15" x14ac:dyDescent="0.2">
      <c r="A1018" s="8"/>
      <c r="B1018" s="28"/>
      <c r="C1018" s="28"/>
      <c r="D1018" s="13"/>
      <c r="E1018" s="13"/>
      <c r="F1018" s="13"/>
      <c r="G1018" s="61"/>
      <c r="H1018" s="62" t="s">
        <v>2187</v>
      </c>
      <c r="I1018" s="63" t="s">
        <v>2111</v>
      </c>
      <c r="J1018" s="64">
        <v>85.924649000000002</v>
      </c>
      <c r="K1018" s="64">
        <v>12.888744839999999</v>
      </c>
      <c r="L1018" s="64">
        <f t="shared" si="16"/>
        <v>-73.035904160000001</v>
      </c>
    </row>
    <row r="1019" spans="1:12" ht="15" x14ac:dyDescent="0.2">
      <c r="A1019" s="8"/>
      <c r="B1019" s="28"/>
      <c r="C1019" s="28"/>
      <c r="D1019" s="13"/>
      <c r="E1019" s="13"/>
      <c r="F1019" s="13"/>
      <c r="G1019" s="61"/>
      <c r="H1019" s="62" t="s">
        <v>2274</v>
      </c>
      <c r="I1019" s="63" t="s">
        <v>1261</v>
      </c>
      <c r="J1019" s="64">
        <v>42.816903000000003</v>
      </c>
      <c r="K1019" s="64">
        <v>39.206260540000002</v>
      </c>
      <c r="L1019" s="64">
        <f t="shared" si="16"/>
        <v>-3.6106424600000011</v>
      </c>
    </row>
    <row r="1020" spans="1:12" ht="15" x14ac:dyDescent="0.2">
      <c r="A1020" s="8"/>
      <c r="B1020" s="28"/>
      <c r="C1020" s="28"/>
      <c r="D1020" s="13"/>
      <c r="E1020" s="13"/>
      <c r="F1020" s="13"/>
      <c r="G1020" s="61"/>
      <c r="H1020" s="62" t="s">
        <v>2275</v>
      </c>
      <c r="I1020" s="63" t="s">
        <v>1262</v>
      </c>
      <c r="J1020" s="64">
        <v>12.603588</v>
      </c>
      <c r="K1020" s="64">
        <v>16.71740308</v>
      </c>
      <c r="L1020" s="64">
        <f t="shared" si="16"/>
        <v>4.1138150800000002</v>
      </c>
    </row>
    <row r="1021" spans="1:12" ht="15" x14ac:dyDescent="0.2">
      <c r="A1021" s="8"/>
      <c r="B1021" s="28"/>
      <c r="C1021" s="28"/>
      <c r="D1021" s="13"/>
      <c r="E1021" s="13"/>
      <c r="F1021" s="13"/>
      <c r="G1021" s="61"/>
      <c r="H1021" s="62" t="s">
        <v>2276</v>
      </c>
      <c r="I1021" s="63" t="s">
        <v>1263</v>
      </c>
      <c r="J1021" s="64">
        <v>26.504973</v>
      </c>
      <c r="K1021" s="64">
        <v>28.420558309999997</v>
      </c>
      <c r="L1021" s="64">
        <f t="shared" si="16"/>
        <v>1.9155853099999973</v>
      </c>
    </row>
    <row r="1022" spans="1:12" ht="15" x14ac:dyDescent="0.2">
      <c r="A1022" s="8"/>
      <c r="B1022" s="28"/>
      <c r="C1022" s="28"/>
      <c r="D1022" s="13"/>
      <c r="E1022" s="13"/>
      <c r="F1022" s="13"/>
      <c r="G1022" s="61"/>
      <c r="H1022" s="62" t="s">
        <v>2277</v>
      </c>
      <c r="I1022" s="63" t="s">
        <v>1652</v>
      </c>
      <c r="J1022" s="64">
        <v>10.243947</v>
      </c>
      <c r="K1022" s="64">
        <v>12.480666040000003</v>
      </c>
      <c r="L1022" s="64">
        <f t="shared" si="16"/>
        <v>2.2367190400000023</v>
      </c>
    </row>
    <row r="1023" spans="1:12" ht="15" x14ac:dyDescent="0.2">
      <c r="A1023" s="8"/>
      <c r="B1023" s="28"/>
      <c r="C1023" s="28"/>
      <c r="D1023" s="13"/>
      <c r="E1023" s="13"/>
      <c r="F1023" s="13"/>
      <c r="G1023" s="61" t="s">
        <v>41</v>
      </c>
      <c r="H1023" s="62"/>
      <c r="I1023" s="63"/>
      <c r="J1023" s="64">
        <v>87.367470999999995</v>
      </c>
      <c r="K1023" s="64">
        <v>74.129971099999992</v>
      </c>
      <c r="L1023" s="64">
        <f t="shared" si="16"/>
        <v>-13.237499900000003</v>
      </c>
    </row>
    <row r="1024" spans="1:12" ht="15" x14ac:dyDescent="0.2">
      <c r="A1024" s="8"/>
      <c r="B1024" s="28"/>
      <c r="C1024" s="28"/>
      <c r="D1024" s="13"/>
      <c r="E1024" s="13"/>
      <c r="F1024" s="13"/>
      <c r="G1024" s="61"/>
      <c r="H1024" s="62" t="s">
        <v>42</v>
      </c>
      <c r="I1024" s="63" t="s">
        <v>264</v>
      </c>
      <c r="J1024" s="64">
        <v>87.367470999999995</v>
      </c>
      <c r="K1024" s="64">
        <v>74.129971099999992</v>
      </c>
      <c r="L1024" s="64">
        <f t="shared" si="16"/>
        <v>-13.237499900000003</v>
      </c>
    </row>
    <row r="1025" spans="1:12" ht="15" x14ac:dyDescent="0.2">
      <c r="A1025" s="8"/>
      <c r="B1025" s="28"/>
      <c r="C1025" s="28"/>
      <c r="D1025" s="13"/>
      <c r="E1025" s="13"/>
      <c r="F1025" s="13"/>
      <c r="G1025" s="61" t="s">
        <v>70</v>
      </c>
      <c r="H1025" s="62"/>
      <c r="I1025" s="63"/>
      <c r="J1025" s="64">
        <v>18.580392</v>
      </c>
      <c r="K1025" s="64">
        <v>13.541066720000005</v>
      </c>
      <c r="L1025" s="64">
        <f t="shared" si="16"/>
        <v>-5.0393252799999946</v>
      </c>
    </row>
    <row r="1026" spans="1:12" ht="15" x14ac:dyDescent="0.2">
      <c r="A1026" s="8"/>
      <c r="B1026" s="28"/>
      <c r="C1026" s="28"/>
      <c r="D1026" s="13"/>
      <c r="E1026" s="13"/>
      <c r="F1026" s="13"/>
      <c r="G1026" s="61"/>
      <c r="H1026" s="62" t="s">
        <v>265</v>
      </c>
      <c r="I1026" s="63" t="s">
        <v>266</v>
      </c>
      <c r="J1026" s="64">
        <v>18.580392</v>
      </c>
      <c r="K1026" s="64">
        <v>13.541066720000005</v>
      </c>
      <c r="L1026" s="64">
        <f t="shared" si="16"/>
        <v>-5.0393252799999946</v>
      </c>
    </row>
    <row r="1027" spans="1:12" ht="15" x14ac:dyDescent="0.2">
      <c r="A1027" s="8"/>
      <c r="B1027" s="28"/>
      <c r="C1027" s="28"/>
      <c r="D1027" s="13"/>
      <c r="E1027" s="29">
        <v>15</v>
      </c>
      <c r="F1027" s="30" t="s">
        <v>267</v>
      </c>
      <c r="G1027" s="31"/>
      <c r="H1027" s="32"/>
      <c r="I1027" s="33"/>
      <c r="J1027" s="34">
        <v>5320.8195699999997</v>
      </c>
      <c r="K1027" s="34">
        <v>5626.3400196399998</v>
      </c>
      <c r="L1027" s="34">
        <f t="shared" si="16"/>
        <v>305.52044964000015</v>
      </c>
    </row>
    <row r="1028" spans="1:12" ht="15" x14ac:dyDescent="0.2">
      <c r="A1028" s="8"/>
      <c r="B1028" s="28"/>
      <c r="C1028" s="28"/>
      <c r="D1028" s="13"/>
      <c r="E1028" s="13"/>
      <c r="F1028" s="13"/>
      <c r="G1028" s="61" t="s">
        <v>2</v>
      </c>
      <c r="H1028" s="62"/>
      <c r="I1028" s="63"/>
      <c r="J1028" s="64">
        <v>1241.6386230000001</v>
      </c>
      <c r="K1028" s="64">
        <v>2398.4097939499998</v>
      </c>
      <c r="L1028" s="64">
        <f t="shared" si="16"/>
        <v>1156.7711709499997</v>
      </c>
    </row>
    <row r="1029" spans="1:12" ht="15" x14ac:dyDescent="0.2">
      <c r="A1029" s="8"/>
      <c r="B1029" s="28"/>
      <c r="C1029" s="28"/>
      <c r="D1029" s="13"/>
      <c r="E1029" s="13"/>
      <c r="F1029" s="13"/>
      <c r="G1029" s="61"/>
      <c r="H1029" s="62" t="s">
        <v>2158</v>
      </c>
      <c r="I1029" s="63" t="s">
        <v>1278</v>
      </c>
      <c r="J1029" s="64">
        <v>16.952362999999998</v>
      </c>
      <c r="K1029" s="64">
        <v>16.931520410000001</v>
      </c>
      <c r="L1029" s="64">
        <f t="shared" si="16"/>
        <v>-2.084258999999733E-2</v>
      </c>
    </row>
    <row r="1030" spans="1:12" ht="15" x14ac:dyDescent="0.2">
      <c r="A1030" s="8"/>
      <c r="B1030" s="28"/>
      <c r="C1030" s="28"/>
      <c r="D1030" s="13"/>
      <c r="E1030" s="13"/>
      <c r="F1030" s="13"/>
      <c r="G1030" s="61"/>
      <c r="H1030" s="62" t="s">
        <v>2161</v>
      </c>
      <c r="I1030" s="63" t="s">
        <v>1215</v>
      </c>
      <c r="J1030" s="64">
        <v>113.76795300000001</v>
      </c>
      <c r="K1030" s="64">
        <v>44.683024070000002</v>
      </c>
      <c r="L1030" s="64">
        <f t="shared" si="16"/>
        <v>-69.084928930000004</v>
      </c>
    </row>
    <row r="1031" spans="1:12" ht="15" x14ac:dyDescent="0.2">
      <c r="A1031" s="8"/>
      <c r="B1031" s="28"/>
      <c r="C1031" s="28"/>
      <c r="D1031" s="13"/>
      <c r="E1031" s="13"/>
      <c r="F1031" s="13"/>
      <c r="G1031" s="61"/>
      <c r="H1031" s="62" t="s">
        <v>2172</v>
      </c>
      <c r="I1031" s="63" t="s">
        <v>1279</v>
      </c>
      <c r="J1031" s="64">
        <v>3.763852</v>
      </c>
      <c r="K1031" s="64">
        <v>3.6117784600000005</v>
      </c>
      <c r="L1031" s="64">
        <f t="shared" si="16"/>
        <v>-0.15207353999999951</v>
      </c>
    </row>
    <row r="1032" spans="1:12" ht="15" x14ac:dyDescent="0.2">
      <c r="A1032" s="8"/>
      <c r="B1032" s="28"/>
      <c r="C1032" s="28"/>
      <c r="D1032" s="13"/>
      <c r="E1032" s="13"/>
      <c r="F1032" s="13"/>
      <c r="G1032" s="61"/>
      <c r="H1032" s="62" t="s">
        <v>2174</v>
      </c>
      <c r="I1032" s="63" t="s">
        <v>2499</v>
      </c>
      <c r="J1032" s="64">
        <v>5.1419930000000003</v>
      </c>
      <c r="K1032" s="64">
        <v>4.9951340799999997</v>
      </c>
      <c r="L1032" s="64">
        <f t="shared" ref="L1032:L1095" si="17">+K1032-J1032</f>
        <v>-0.14685892000000056</v>
      </c>
    </row>
    <row r="1033" spans="1:12" ht="15" x14ac:dyDescent="0.2">
      <c r="A1033" s="8"/>
      <c r="B1033" s="28"/>
      <c r="C1033" s="28"/>
      <c r="D1033" s="13"/>
      <c r="E1033" s="13"/>
      <c r="F1033" s="13"/>
      <c r="G1033" s="61"/>
      <c r="H1033" s="62" t="s">
        <v>2179</v>
      </c>
      <c r="I1033" s="78" t="s">
        <v>2500</v>
      </c>
      <c r="J1033" s="64">
        <v>6.2778140000000002</v>
      </c>
      <c r="K1033" s="64">
        <v>24.393557449999999</v>
      </c>
      <c r="L1033" s="64">
        <f t="shared" si="17"/>
        <v>18.11574345</v>
      </c>
    </row>
    <row r="1034" spans="1:12" ht="15" x14ac:dyDescent="0.2">
      <c r="A1034" s="8"/>
      <c r="B1034" s="28"/>
      <c r="C1034" s="28"/>
      <c r="D1034" s="13"/>
      <c r="E1034" s="13"/>
      <c r="F1034" s="13"/>
      <c r="G1034" s="61"/>
      <c r="H1034" s="62" t="s">
        <v>2206</v>
      </c>
      <c r="I1034" s="63" t="s">
        <v>2501</v>
      </c>
      <c r="J1034" s="64">
        <v>1.774564</v>
      </c>
      <c r="K1034" s="64">
        <v>1.23930717</v>
      </c>
      <c r="L1034" s="64">
        <f t="shared" si="17"/>
        <v>-0.53525683000000002</v>
      </c>
    </row>
    <row r="1035" spans="1:12" ht="15" x14ac:dyDescent="0.2">
      <c r="A1035" s="8"/>
      <c r="B1035" s="28"/>
      <c r="C1035" s="28"/>
      <c r="D1035" s="13"/>
      <c r="E1035" s="13"/>
      <c r="F1035" s="13"/>
      <c r="G1035" s="61"/>
      <c r="H1035" s="62" t="s">
        <v>2180</v>
      </c>
      <c r="I1035" s="63" t="s">
        <v>2502</v>
      </c>
      <c r="J1035" s="64">
        <v>2.371429</v>
      </c>
      <c r="K1035" s="64">
        <v>1.6667465400000001</v>
      </c>
      <c r="L1035" s="64">
        <f t="shared" si="17"/>
        <v>-0.7046824599999999</v>
      </c>
    </row>
    <row r="1036" spans="1:12" ht="15" x14ac:dyDescent="0.2">
      <c r="A1036" s="8"/>
      <c r="B1036" s="28"/>
      <c r="C1036" s="28"/>
      <c r="D1036" s="13"/>
      <c r="E1036" s="13"/>
      <c r="F1036" s="13"/>
      <c r="G1036" s="61"/>
      <c r="H1036" s="62" t="s">
        <v>2181</v>
      </c>
      <c r="I1036" s="63" t="s">
        <v>2503</v>
      </c>
      <c r="J1036" s="64">
        <v>2.285018</v>
      </c>
      <c r="K1036" s="64">
        <v>1.50889721</v>
      </c>
      <c r="L1036" s="64">
        <f t="shared" si="17"/>
        <v>-0.77612079</v>
      </c>
    </row>
    <row r="1037" spans="1:12" ht="15" x14ac:dyDescent="0.2">
      <c r="A1037" s="8"/>
      <c r="B1037" s="28"/>
      <c r="C1037" s="28"/>
      <c r="D1037" s="13"/>
      <c r="E1037" s="13"/>
      <c r="F1037" s="13"/>
      <c r="G1037" s="61"/>
      <c r="H1037" s="62" t="s">
        <v>2182</v>
      </c>
      <c r="I1037" s="63" t="s">
        <v>2504</v>
      </c>
      <c r="J1037" s="64">
        <v>2.0271180000000002</v>
      </c>
      <c r="K1037" s="64">
        <v>1.37612603</v>
      </c>
      <c r="L1037" s="64">
        <f t="shared" si="17"/>
        <v>-0.6509919700000002</v>
      </c>
    </row>
    <row r="1038" spans="1:12" ht="15" x14ac:dyDescent="0.2">
      <c r="A1038" s="8"/>
      <c r="B1038" s="28"/>
      <c r="C1038" s="28"/>
      <c r="D1038" s="13"/>
      <c r="E1038" s="13"/>
      <c r="F1038" s="13"/>
      <c r="G1038" s="61"/>
      <c r="H1038" s="62" t="s">
        <v>2186</v>
      </c>
      <c r="I1038" s="63" t="s">
        <v>2505</v>
      </c>
      <c r="J1038" s="64">
        <v>2.3528250000000002</v>
      </c>
      <c r="K1038" s="64">
        <v>1.52671567</v>
      </c>
      <c r="L1038" s="64">
        <f t="shared" si="17"/>
        <v>-0.8261093300000002</v>
      </c>
    </row>
    <row r="1039" spans="1:12" ht="15" x14ac:dyDescent="0.2">
      <c r="A1039" s="8"/>
      <c r="B1039" s="28"/>
      <c r="C1039" s="28"/>
      <c r="D1039" s="13"/>
      <c r="E1039" s="13"/>
      <c r="F1039" s="13"/>
      <c r="G1039" s="61"/>
      <c r="H1039" s="62" t="s">
        <v>2403</v>
      </c>
      <c r="I1039" s="63" t="s">
        <v>2506</v>
      </c>
      <c r="J1039" s="64">
        <v>2.0996290000000002</v>
      </c>
      <c r="K1039" s="64">
        <v>1.5821140300000001</v>
      </c>
      <c r="L1039" s="64">
        <f t="shared" si="17"/>
        <v>-0.51751497000000013</v>
      </c>
    </row>
    <row r="1040" spans="1:12" ht="15" x14ac:dyDescent="0.2">
      <c r="A1040" s="8"/>
      <c r="B1040" s="28"/>
      <c r="C1040" s="28"/>
      <c r="D1040" s="13"/>
      <c r="E1040" s="13"/>
      <c r="F1040" s="13"/>
      <c r="G1040" s="61"/>
      <c r="H1040" s="62" t="s">
        <v>2327</v>
      </c>
      <c r="I1040" s="63" t="s">
        <v>2507</v>
      </c>
      <c r="J1040" s="64">
        <v>4.4412240000000001</v>
      </c>
      <c r="K1040" s="64">
        <v>3.4040478700000003</v>
      </c>
      <c r="L1040" s="64">
        <f t="shared" si="17"/>
        <v>-1.0371761299999998</v>
      </c>
    </row>
    <row r="1041" spans="1:12" ht="15" x14ac:dyDescent="0.2">
      <c r="A1041" s="8"/>
      <c r="B1041" s="28"/>
      <c r="C1041" s="28"/>
      <c r="D1041" s="13"/>
      <c r="E1041" s="13"/>
      <c r="F1041" s="13"/>
      <c r="G1041" s="61"/>
      <c r="H1041" s="62" t="s">
        <v>2328</v>
      </c>
      <c r="I1041" s="63" t="s">
        <v>2508</v>
      </c>
      <c r="J1041" s="64">
        <v>2.7868900000000001</v>
      </c>
      <c r="K1041" s="64">
        <v>1.92111889</v>
      </c>
      <c r="L1041" s="64">
        <f t="shared" si="17"/>
        <v>-0.86577111000000007</v>
      </c>
    </row>
    <row r="1042" spans="1:12" ht="15" x14ac:dyDescent="0.2">
      <c r="A1042" s="8"/>
      <c r="B1042" s="28"/>
      <c r="C1042" s="28"/>
      <c r="D1042" s="13"/>
      <c r="E1042" s="13"/>
      <c r="F1042" s="13"/>
      <c r="G1042" s="61"/>
      <c r="H1042" s="62" t="s">
        <v>2207</v>
      </c>
      <c r="I1042" s="63" t="s">
        <v>2509</v>
      </c>
      <c r="J1042" s="64">
        <v>20.053612999999999</v>
      </c>
      <c r="K1042" s="64">
        <v>2.0411782700000001</v>
      </c>
      <c r="L1042" s="64">
        <f t="shared" si="17"/>
        <v>-18.012434729999999</v>
      </c>
    </row>
    <row r="1043" spans="1:12" ht="15" x14ac:dyDescent="0.2">
      <c r="A1043" s="8"/>
      <c r="B1043" s="28"/>
      <c r="C1043" s="28"/>
      <c r="D1043" s="13"/>
      <c r="E1043" s="13"/>
      <c r="F1043" s="13"/>
      <c r="G1043" s="61"/>
      <c r="H1043" s="62" t="s">
        <v>2208</v>
      </c>
      <c r="I1043" s="63" t="s">
        <v>2510</v>
      </c>
      <c r="J1043" s="64">
        <v>2.238607</v>
      </c>
      <c r="K1043" s="64">
        <v>1.5156241800000001</v>
      </c>
      <c r="L1043" s="64">
        <f t="shared" si="17"/>
        <v>-0.72298281999999991</v>
      </c>
    </row>
    <row r="1044" spans="1:12" ht="15" x14ac:dyDescent="0.2">
      <c r="A1044" s="8"/>
      <c r="B1044" s="28"/>
      <c r="C1044" s="28"/>
      <c r="D1044" s="13"/>
      <c r="E1044" s="13"/>
      <c r="F1044" s="13"/>
      <c r="G1044" s="61"/>
      <c r="H1044" s="62" t="s">
        <v>2209</v>
      </c>
      <c r="I1044" s="63" t="s">
        <v>2511</v>
      </c>
      <c r="J1044" s="64">
        <v>2.1076510000000002</v>
      </c>
      <c r="K1044" s="64">
        <v>1.34562027</v>
      </c>
      <c r="L1044" s="64">
        <f t="shared" si="17"/>
        <v>-0.76203073000000021</v>
      </c>
    </row>
    <row r="1045" spans="1:12" ht="15" x14ac:dyDescent="0.2">
      <c r="A1045" s="8"/>
      <c r="B1045" s="28"/>
      <c r="C1045" s="28"/>
      <c r="D1045" s="13"/>
      <c r="E1045" s="13"/>
      <c r="F1045" s="13"/>
      <c r="G1045" s="61"/>
      <c r="H1045" s="62" t="s">
        <v>2210</v>
      </c>
      <c r="I1045" s="63" t="s">
        <v>2512</v>
      </c>
      <c r="J1045" s="64">
        <v>3.240132</v>
      </c>
      <c r="K1045" s="64">
        <v>2.2210428600000003</v>
      </c>
      <c r="L1045" s="64">
        <f t="shared" si="17"/>
        <v>-1.0190891399999997</v>
      </c>
    </row>
    <row r="1046" spans="1:12" ht="15" x14ac:dyDescent="0.2">
      <c r="A1046" s="8"/>
      <c r="B1046" s="28"/>
      <c r="C1046" s="28"/>
      <c r="D1046" s="13"/>
      <c r="E1046" s="13"/>
      <c r="F1046" s="13"/>
      <c r="G1046" s="61"/>
      <c r="H1046" s="62" t="s">
        <v>2211</v>
      </c>
      <c r="I1046" s="63" t="s">
        <v>2513</v>
      </c>
      <c r="J1046" s="64">
        <v>5.2195780000000003</v>
      </c>
      <c r="K1046" s="64">
        <v>4.3614776099999997</v>
      </c>
      <c r="L1046" s="64">
        <f t="shared" si="17"/>
        <v>-0.8581003900000006</v>
      </c>
    </row>
    <row r="1047" spans="1:12" ht="15" x14ac:dyDescent="0.2">
      <c r="A1047" s="8"/>
      <c r="B1047" s="28"/>
      <c r="C1047" s="28"/>
      <c r="D1047" s="13"/>
      <c r="E1047" s="13"/>
      <c r="F1047" s="13"/>
      <c r="G1047" s="61"/>
      <c r="H1047" s="62" t="s">
        <v>2212</v>
      </c>
      <c r="I1047" s="63" t="s">
        <v>2514</v>
      </c>
      <c r="J1047" s="64">
        <v>3.8234870000000001</v>
      </c>
      <c r="K1047" s="64">
        <v>2.7025949799999993</v>
      </c>
      <c r="L1047" s="64">
        <f t="shared" si="17"/>
        <v>-1.1208920200000008</v>
      </c>
    </row>
    <row r="1048" spans="1:12" ht="15" x14ac:dyDescent="0.2">
      <c r="A1048" s="8"/>
      <c r="B1048" s="28"/>
      <c r="C1048" s="28"/>
      <c r="D1048" s="13"/>
      <c r="E1048" s="13"/>
      <c r="F1048" s="13"/>
      <c r="G1048" s="61"/>
      <c r="H1048" s="62" t="s">
        <v>2329</v>
      </c>
      <c r="I1048" s="63" t="s">
        <v>2515</v>
      </c>
      <c r="J1048" s="64">
        <v>3.2980049999999999</v>
      </c>
      <c r="K1048" s="64">
        <v>2.3815014400000005</v>
      </c>
      <c r="L1048" s="64">
        <f t="shared" si="17"/>
        <v>-0.91650355999999933</v>
      </c>
    </row>
    <row r="1049" spans="1:12" ht="15" x14ac:dyDescent="0.2">
      <c r="A1049" s="8"/>
      <c r="B1049" s="28"/>
      <c r="C1049" s="28"/>
      <c r="D1049" s="13"/>
      <c r="E1049" s="13"/>
      <c r="F1049" s="13"/>
      <c r="G1049" s="61"/>
      <c r="H1049" s="62" t="s">
        <v>2330</v>
      </c>
      <c r="I1049" s="63" t="s">
        <v>2516</v>
      </c>
      <c r="J1049" s="64">
        <v>3.9426019999999999</v>
      </c>
      <c r="K1049" s="64">
        <v>3.2406285000000001</v>
      </c>
      <c r="L1049" s="64">
        <f t="shared" si="17"/>
        <v>-0.70197349999999981</v>
      </c>
    </row>
    <row r="1050" spans="1:12" ht="15" x14ac:dyDescent="0.2">
      <c r="A1050" s="8"/>
      <c r="B1050" s="28"/>
      <c r="C1050" s="28"/>
      <c r="D1050" s="13"/>
      <c r="E1050" s="13"/>
      <c r="F1050" s="13"/>
      <c r="G1050" s="61"/>
      <c r="H1050" s="62" t="s">
        <v>2331</v>
      </c>
      <c r="I1050" s="63" t="s">
        <v>2517</v>
      </c>
      <c r="J1050" s="64">
        <v>3.2383609999999998</v>
      </c>
      <c r="K1050" s="64">
        <v>2.28507471</v>
      </c>
      <c r="L1050" s="64">
        <f t="shared" si="17"/>
        <v>-0.95328628999999987</v>
      </c>
    </row>
    <row r="1051" spans="1:12" ht="15" x14ac:dyDescent="0.2">
      <c r="A1051" s="8"/>
      <c r="B1051" s="28"/>
      <c r="C1051" s="28"/>
      <c r="D1051" s="13"/>
      <c r="E1051" s="13"/>
      <c r="F1051" s="13"/>
      <c r="G1051" s="61"/>
      <c r="H1051" s="62" t="s">
        <v>2332</v>
      </c>
      <c r="I1051" s="63" t="s">
        <v>2518</v>
      </c>
      <c r="J1051" s="64">
        <v>1.89242</v>
      </c>
      <c r="K1051" s="64">
        <v>1.3289149599999999</v>
      </c>
      <c r="L1051" s="64">
        <f t="shared" si="17"/>
        <v>-0.56350504000000012</v>
      </c>
    </row>
    <row r="1052" spans="1:12" ht="15" x14ac:dyDescent="0.2">
      <c r="A1052" s="8"/>
      <c r="B1052" s="28"/>
      <c r="C1052" s="28"/>
      <c r="D1052" s="13"/>
      <c r="E1052" s="13"/>
      <c r="F1052" s="13"/>
      <c r="G1052" s="61"/>
      <c r="H1052" s="62" t="s">
        <v>2333</v>
      </c>
      <c r="I1052" s="63" t="s">
        <v>2519</v>
      </c>
      <c r="J1052" s="64">
        <v>2.6694149999999999</v>
      </c>
      <c r="K1052" s="64">
        <v>1.71484763</v>
      </c>
      <c r="L1052" s="64">
        <f t="shared" si="17"/>
        <v>-0.95456736999999992</v>
      </c>
    </row>
    <row r="1053" spans="1:12" ht="15" x14ac:dyDescent="0.2">
      <c r="A1053" s="8"/>
      <c r="B1053" s="28"/>
      <c r="C1053" s="28"/>
      <c r="D1053" s="13"/>
      <c r="E1053" s="13"/>
      <c r="F1053" s="13"/>
      <c r="G1053" s="61"/>
      <c r="H1053" s="62" t="s">
        <v>2213</v>
      </c>
      <c r="I1053" s="63" t="s">
        <v>2520</v>
      </c>
      <c r="J1053" s="64">
        <v>6.889831</v>
      </c>
      <c r="K1053" s="64">
        <v>5.6746089700000004</v>
      </c>
      <c r="L1053" s="64">
        <f t="shared" si="17"/>
        <v>-1.2152220299999996</v>
      </c>
    </row>
    <row r="1054" spans="1:12" ht="15" x14ac:dyDescent="0.2">
      <c r="A1054" s="8"/>
      <c r="B1054" s="28"/>
      <c r="C1054" s="28"/>
      <c r="D1054" s="13"/>
      <c r="E1054" s="13"/>
      <c r="F1054" s="13"/>
      <c r="G1054" s="61"/>
      <c r="H1054" s="62" t="s">
        <v>2214</v>
      </c>
      <c r="I1054" s="63" t="s">
        <v>2521</v>
      </c>
      <c r="J1054" s="64">
        <v>3.1092219999999999</v>
      </c>
      <c r="K1054" s="64">
        <v>2.3842301299999997</v>
      </c>
      <c r="L1054" s="64">
        <f t="shared" si="17"/>
        <v>-0.7249918700000002</v>
      </c>
    </row>
    <row r="1055" spans="1:12" ht="15" x14ac:dyDescent="0.2">
      <c r="A1055" s="8"/>
      <c r="B1055" s="28"/>
      <c r="C1055" s="28"/>
      <c r="D1055" s="13"/>
      <c r="E1055" s="13"/>
      <c r="F1055" s="13"/>
      <c r="G1055" s="61"/>
      <c r="H1055" s="62" t="s">
        <v>2215</v>
      </c>
      <c r="I1055" s="63" t="s">
        <v>2522</v>
      </c>
      <c r="J1055" s="64">
        <v>2.3112020000000002</v>
      </c>
      <c r="K1055" s="64">
        <v>1.7794595299999998</v>
      </c>
      <c r="L1055" s="64">
        <f t="shared" si="17"/>
        <v>-0.53174247000000041</v>
      </c>
    </row>
    <row r="1056" spans="1:12" ht="15" x14ac:dyDescent="0.2">
      <c r="A1056" s="8"/>
      <c r="B1056" s="28"/>
      <c r="C1056" s="28"/>
      <c r="D1056" s="13"/>
      <c r="E1056" s="13"/>
      <c r="F1056" s="13"/>
      <c r="G1056" s="61"/>
      <c r="H1056" s="62" t="s">
        <v>2216</v>
      </c>
      <c r="I1056" s="63" t="s">
        <v>2523</v>
      </c>
      <c r="J1056" s="64">
        <v>2.5043009999999999</v>
      </c>
      <c r="K1056" s="64">
        <v>1.6664519799999997</v>
      </c>
      <c r="L1056" s="64">
        <f t="shared" si="17"/>
        <v>-0.83784902000000017</v>
      </c>
    </row>
    <row r="1057" spans="1:12" ht="15" x14ac:dyDescent="0.2">
      <c r="A1057" s="8"/>
      <c r="B1057" s="28"/>
      <c r="C1057" s="28"/>
      <c r="D1057" s="13"/>
      <c r="E1057" s="13"/>
      <c r="F1057" s="13"/>
      <c r="G1057" s="61"/>
      <c r="H1057" s="62" t="s">
        <v>2217</v>
      </c>
      <c r="I1057" s="63" t="s">
        <v>2524</v>
      </c>
      <c r="J1057" s="64">
        <v>3.202547</v>
      </c>
      <c r="K1057" s="64">
        <v>2.28521486</v>
      </c>
      <c r="L1057" s="64">
        <f t="shared" si="17"/>
        <v>-0.91733214000000007</v>
      </c>
    </row>
    <row r="1058" spans="1:12" ht="15" x14ac:dyDescent="0.2">
      <c r="A1058" s="8"/>
      <c r="B1058" s="28"/>
      <c r="C1058" s="28"/>
      <c r="D1058" s="13"/>
      <c r="E1058" s="13"/>
      <c r="F1058" s="13"/>
      <c r="G1058" s="61"/>
      <c r="H1058" s="62" t="s">
        <v>2404</v>
      </c>
      <c r="I1058" s="63" t="s">
        <v>2525</v>
      </c>
      <c r="J1058" s="64">
        <v>3.8448349999999998</v>
      </c>
      <c r="K1058" s="64">
        <v>2.8942287700000002</v>
      </c>
      <c r="L1058" s="64">
        <f t="shared" si="17"/>
        <v>-0.95060622999999955</v>
      </c>
    </row>
    <row r="1059" spans="1:12" ht="15" x14ac:dyDescent="0.2">
      <c r="A1059" s="8"/>
      <c r="B1059" s="28"/>
      <c r="C1059" s="28"/>
      <c r="D1059" s="13"/>
      <c r="E1059" s="13"/>
      <c r="F1059" s="13"/>
      <c r="G1059" s="61"/>
      <c r="H1059" s="62" t="s">
        <v>2405</v>
      </c>
      <c r="I1059" s="63" t="s">
        <v>2526</v>
      </c>
      <c r="J1059" s="64">
        <v>4.1820440000000003</v>
      </c>
      <c r="K1059" s="64">
        <v>3.0285753999999998</v>
      </c>
      <c r="L1059" s="64">
        <f t="shared" si="17"/>
        <v>-1.1534686000000005</v>
      </c>
    </row>
    <row r="1060" spans="1:12" ht="15" x14ac:dyDescent="0.2">
      <c r="A1060" s="8"/>
      <c r="B1060" s="28"/>
      <c r="C1060" s="28"/>
      <c r="D1060" s="13"/>
      <c r="E1060" s="13"/>
      <c r="F1060" s="13"/>
      <c r="G1060" s="61"/>
      <c r="H1060" s="62" t="s">
        <v>2406</v>
      </c>
      <c r="I1060" s="63" t="s">
        <v>2527</v>
      </c>
      <c r="J1060" s="64">
        <v>2.4425859999999999</v>
      </c>
      <c r="K1060" s="64">
        <v>1.7150219199999999</v>
      </c>
      <c r="L1060" s="64">
        <f t="shared" si="17"/>
        <v>-0.72756408000000006</v>
      </c>
    </row>
    <row r="1061" spans="1:12" ht="15" x14ac:dyDescent="0.2">
      <c r="A1061" s="8"/>
      <c r="B1061" s="28"/>
      <c r="C1061" s="28"/>
      <c r="D1061" s="13"/>
      <c r="E1061" s="13"/>
      <c r="F1061" s="13"/>
      <c r="G1061" s="61"/>
      <c r="H1061" s="62" t="s">
        <v>2407</v>
      </c>
      <c r="I1061" s="63" t="s">
        <v>2528</v>
      </c>
      <c r="J1061" s="64">
        <v>3.0767090000000001</v>
      </c>
      <c r="K1061" s="64">
        <v>2.2860299900000003</v>
      </c>
      <c r="L1061" s="64">
        <f t="shared" si="17"/>
        <v>-0.79067900999999985</v>
      </c>
    </row>
    <row r="1062" spans="1:12" ht="15" x14ac:dyDescent="0.2">
      <c r="A1062" s="8"/>
      <c r="B1062" s="28"/>
      <c r="C1062" s="28"/>
      <c r="D1062" s="13"/>
      <c r="E1062" s="13"/>
      <c r="F1062" s="13"/>
      <c r="G1062" s="61"/>
      <c r="H1062" s="62" t="s">
        <v>2408</v>
      </c>
      <c r="I1062" s="63" t="s">
        <v>2529</v>
      </c>
      <c r="J1062" s="64">
        <v>2.2204899999999999</v>
      </c>
      <c r="K1062" s="64">
        <v>1.6257292200000002</v>
      </c>
      <c r="L1062" s="64">
        <f t="shared" si="17"/>
        <v>-0.59476077999999966</v>
      </c>
    </row>
    <row r="1063" spans="1:12" ht="15" x14ac:dyDescent="0.2">
      <c r="A1063" s="8"/>
      <c r="B1063" s="28"/>
      <c r="C1063" s="28"/>
      <c r="D1063" s="13"/>
      <c r="E1063" s="13"/>
      <c r="F1063" s="13"/>
      <c r="G1063" s="61"/>
      <c r="H1063" s="62" t="s">
        <v>2409</v>
      </c>
      <c r="I1063" s="63" t="s">
        <v>2530</v>
      </c>
      <c r="J1063" s="64">
        <v>4.2810309999999996</v>
      </c>
      <c r="K1063" s="64">
        <v>3.2682570100000001</v>
      </c>
      <c r="L1063" s="64">
        <f t="shared" si="17"/>
        <v>-1.0127739899999995</v>
      </c>
    </row>
    <row r="1064" spans="1:12" ht="15" x14ac:dyDescent="0.2">
      <c r="A1064" s="8"/>
      <c r="B1064" s="28"/>
      <c r="C1064" s="28"/>
      <c r="D1064" s="13"/>
      <c r="E1064" s="13"/>
      <c r="F1064" s="13"/>
      <c r="G1064" s="61"/>
      <c r="H1064" s="62" t="s">
        <v>2410</v>
      </c>
      <c r="I1064" s="63" t="s">
        <v>2531</v>
      </c>
      <c r="J1064" s="64">
        <v>3.4725480000000002</v>
      </c>
      <c r="K1064" s="64">
        <v>2.74394275</v>
      </c>
      <c r="L1064" s="64">
        <f t="shared" si="17"/>
        <v>-0.7286052500000002</v>
      </c>
    </row>
    <row r="1065" spans="1:12" ht="15" x14ac:dyDescent="0.2">
      <c r="A1065" s="8"/>
      <c r="B1065" s="28"/>
      <c r="C1065" s="28"/>
      <c r="D1065" s="13"/>
      <c r="E1065" s="13"/>
      <c r="F1065" s="13"/>
      <c r="G1065" s="61"/>
      <c r="H1065" s="62" t="s">
        <v>2411</v>
      </c>
      <c r="I1065" s="63" t="s">
        <v>2532</v>
      </c>
      <c r="J1065" s="64">
        <v>1.959236</v>
      </c>
      <c r="K1065" s="64">
        <v>1.4322899899999999</v>
      </c>
      <c r="L1065" s="64">
        <f t="shared" si="17"/>
        <v>-0.52694601000000008</v>
      </c>
    </row>
    <row r="1066" spans="1:12" ht="15" x14ac:dyDescent="0.2">
      <c r="A1066" s="8"/>
      <c r="B1066" s="28"/>
      <c r="C1066" s="28"/>
      <c r="D1066" s="13"/>
      <c r="E1066" s="13"/>
      <c r="F1066" s="13"/>
      <c r="G1066" s="61"/>
      <c r="H1066" s="62" t="s">
        <v>2160</v>
      </c>
      <c r="I1066" s="63" t="s">
        <v>2533</v>
      </c>
      <c r="J1066" s="64">
        <v>9.0668419999999994</v>
      </c>
      <c r="K1066" s="64">
        <v>12.697181149999997</v>
      </c>
      <c r="L1066" s="64">
        <f t="shared" si="17"/>
        <v>3.6303391499999975</v>
      </c>
    </row>
    <row r="1067" spans="1:12" ht="15" x14ac:dyDescent="0.2">
      <c r="A1067" s="8"/>
      <c r="B1067" s="28"/>
      <c r="C1067" s="28"/>
      <c r="D1067" s="13"/>
      <c r="E1067" s="13"/>
      <c r="F1067" s="13"/>
      <c r="G1067" s="61"/>
      <c r="H1067" s="62" t="s">
        <v>2162</v>
      </c>
      <c r="I1067" s="63" t="s">
        <v>2534</v>
      </c>
      <c r="J1067" s="64">
        <v>15.003999</v>
      </c>
      <c r="K1067" s="64">
        <v>16.120310529999998</v>
      </c>
      <c r="L1067" s="64">
        <f t="shared" si="17"/>
        <v>1.1163115299999973</v>
      </c>
    </row>
    <row r="1068" spans="1:12" ht="15" x14ac:dyDescent="0.2">
      <c r="A1068" s="8"/>
      <c r="B1068" s="28"/>
      <c r="C1068" s="28"/>
      <c r="D1068" s="13"/>
      <c r="E1068" s="13"/>
      <c r="F1068" s="13"/>
      <c r="G1068" s="61"/>
      <c r="H1068" s="62" t="s">
        <v>2191</v>
      </c>
      <c r="I1068" s="78" t="s">
        <v>2535</v>
      </c>
      <c r="J1068" s="64">
        <v>22.103173999999999</v>
      </c>
      <c r="K1068" s="64">
        <v>21.565061020000002</v>
      </c>
      <c r="L1068" s="64">
        <f t="shared" si="17"/>
        <v>-0.53811297999999752</v>
      </c>
    </row>
    <row r="1069" spans="1:12" ht="30" x14ac:dyDescent="0.2">
      <c r="A1069" s="8"/>
      <c r="B1069" s="28"/>
      <c r="C1069" s="28"/>
      <c r="D1069" s="13"/>
      <c r="E1069" s="13"/>
      <c r="F1069" s="13"/>
      <c r="G1069" s="61"/>
      <c r="H1069" s="62" t="s">
        <v>2224</v>
      </c>
      <c r="I1069" s="63" t="s">
        <v>2536</v>
      </c>
      <c r="J1069" s="64">
        <v>95.118973999999994</v>
      </c>
      <c r="K1069" s="64">
        <v>95.062144680000003</v>
      </c>
      <c r="L1069" s="64">
        <f t="shared" si="17"/>
        <v>-5.6829319999991412E-2</v>
      </c>
    </row>
    <row r="1070" spans="1:12" ht="15" x14ac:dyDescent="0.2">
      <c r="A1070" s="8"/>
      <c r="B1070" s="28"/>
      <c r="C1070" s="28"/>
      <c r="D1070" s="13"/>
      <c r="E1070" s="13"/>
      <c r="F1070" s="13"/>
      <c r="G1070" s="61"/>
      <c r="H1070" s="62" t="s">
        <v>2316</v>
      </c>
      <c r="I1070" s="63" t="s">
        <v>1752</v>
      </c>
      <c r="J1070" s="64">
        <v>3.5012400000000001</v>
      </c>
      <c r="K1070" s="64">
        <v>4.3160704599999997</v>
      </c>
      <c r="L1070" s="64">
        <f t="shared" si="17"/>
        <v>0.81483045999999959</v>
      </c>
    </row>
    <row r="1071" spans="1:12" ht="15" x14ac:dyDescent="0.2">
      <c r="A1071" s="8"/>
      <c r="B1071" s="28"/>
      <c r="C1071" s="28"/>
      <c r="D1071" s="13"/>
      <c r="E1071" s="13"/>
      <c r="F1071" s="13"/>
      <c r="G1071" s="61"/>
      <c r="H1071" s="62" t="s">
        <v>2183</v>
      </c>
      <c r="I1071" s="63" t="s">
        <v>1753</v>
      </c>
      <c r="J1071" s="64">
        <v>7.8636330000000001</v>
      </c>
      <c r="K1071" s="64">
        <v>6.4738720599999997</v>
      </c>
      <c r="L1071" s="64">
        <f t="shared" si="17"/>
        <v>-1.3897609400000004</v>
      </c>
    </row>
    <row r="1072" spans="1:12" ht="15" x14ac:dyDescent="0.2">
      <c r="A1072" s="8"/>
      <c r="B1072" s="28"/>
      <c r="C1072" s="28"/>
      <c r="D1072" s="13"/>
      <c r="E1072" s="13"/>
      <c r="F1072" s="13"/>
      <c r="G1072" s="61"/>
      <c r="H1072" s="62" t="s">
        <v>2227</v>
      </c>
      <c r="I1072" s="63" t="s">
        <v>1754</v>
      </c>
      <c r="J1072" s="64">
        <v>4.0406380000000004</v>
      </c>
      <c r="K1072" s="64">
        <v>3.2639831899999994</v>
      </c>
      <c r="L1072" s="64">
        <f t="shared" si="17"/>
        <v>-0.77665481000000103</v>
      </c>
    </row>
    <row r="1073" spans="1:12" ht="15" x14ac:dyDescent="0.2">
      <c r="A1073" s="8"/>
      <c r="B1073" s="28"/>
      <c r="C1073" s="28"/>
      <c r="D1073" s="13"/>
      <c r="E1073" s="13"/>
      <c r="F1073" s="13"/>
      <c r="G1073" s="61"/>
      <c r="H1073" s="62" t="s">
        <v>2229</v>
      </c>
      <c r="I1073" s="63" t="s">
        <v>1755</v>
      </c>
      <c r="J1073" s="64">
        <v>2.3981849999999998</v>
      </c>
      <c r="K1073" s="64">
        <v>1.8934014500000003</v>
      </c>
      <c r="L1073" s="64">
        <f t="shared" si="17"/>
        <v>-0.50478354999999953</v>
      </c>
    </row>
    <row r="1074" spans="1:12" ht="15" x14ac:dyDescent="0.2">
      <c r="A1074" s="8"/>
      <c r="B1074" s="28"/>
      <c r="C1074" s="28"/>
      <c r="D1074" s="13"/>
      <c r="E1074" s="13"/>
      <c r="F1074" s="13"/>
      <c r="G1074" s="61"/>
      <c r="H1074" s="62" t="s">
        <v>2230</v>
      </c>
      <c r="I1074" s="63" t="s">
        <v>1756</v>
      </c>
      <c r="J1074" s="64">
        <v>116.102796</v>
      </c>
      <c r="K1074" s="64">
        <v>24.596444629999993</v>
      </c>
      <c r="L1074" s="64">
        <f t="shared" si="17"/>
        <v>-91.506351370000004</v>
      </c>
    </row>
    <row r="1075" spans="1:12" ht="30" x14ac:dyDescent="0.2">
      <c r="A1075" s="8"/>
      <c r="B1075" s="28"/>
      <c r="C1075" s="28"/>
      <c r="D1075" s="13"/>
      <c r="E1075" s="13"/>
      <c r="F1075" s="13"/>
      <c r="G1075" s="61"/>
      <c r="H1075" s="62" t="s">
        <v>2497</v>
      </c>
      <c r="I1075" s="63" t="s">
        <v>1757</v>
      </c>
      <c r="J1075" s="64">
        <v>0.90785400000000005</v>
      </c>
      <c r="K1075" s="64">
        <v>0.5250724200000001</v>
      </c>
      <c r="L1075" s="64">
        <f t="shared" si="17"/>
        <v>-0.38278157999999995</v>
      </c>
    </row>
    <row r="1076" spans="1:12" ht="15" x14ac:dyDescent="0.2">
      <c r="A1076" s="8"/>
      <c r="B1076" s="28"/>
      <c r="C1076" s="28"/>
      <c r="D1076" s="13"/>
      <c r="E1076" s="13"/>
      <c r="F1076" s="13"/>
      <c r="G1076" s="61"/>
      <c r="H1076" s="62" t="s">
        <v>2231</v>
      </c>
      <c r="I1076" s="63" t="s">
        <v>1758</v>
      </c>
      <c r="J1076" s="64">
        <v>3.657308</v>
      </c>
      <c r="K1076" s="64">
        <v>3.1303601100000003</v>
      </c>
      <c r="L1076" s="64">
        <f t="shared" si="17"/>
        <v>-0.52694788999999975</v>
      </c>
    </row>
    <row r="1077" spans="1:12" ht="30.75" customHeight="1" x14ac:dyDescent="0.2">
      <c r="A1077" s="8"/>
      <c r="B1077" s="28"/>
      <c r="C1077" s="28"/>
      <c r="D1077" s="13"/>
      <c r="E1077" s="13"/>
      <c r="F1077" s="13"/>
      <c r="G1077" s="61"/>
      <c r="H1077" s="62" t="s">
        <v>2232</v>
      </c>
      <c r="I1077" s="63" t="s">
        <v>1759</v>
      </c>
      <c r="J1077" s="64">
        <v>1.063185</v>
      </c>
      <c r="K1077" s="64">
        <v>9.3842780000000001E-2</v>
      </c>
      <c r="L1077" s="64">
        <f t="shared" si="17"/>
        <v>-0.96934222000000003</v>
      </c>
    </row>
    <row r="1078" spans="1:12" ht="15" x14ac:dyDescent="0.2">
      <c r="A1078" s="8"/>
      <c r="B1078" s="28"/>
      <c r="C1078" s="28"/>
      <c r="D1078" s="13"/>
      <c r="E1078" s="13"/>
      <c r="F1078" s="13"/>
      <c r="G1078" s="61"/>
      <c r="H1078" s="62" t="s">
        <v>2263</v>
      </c>
      <c r="I1078" s="63" t="s">
        <v>2111</v>
      </c>
      <c r="J1078" s="64">
        <v>16.390250999999999</v>
      </c>
      <c r="K1078" s="64">
        <v>12.208839160000002</v>
      </c>
      <c r="L1078" s="64">
        <f t="shared" si="17"/>
        <v>-4.1814118399999973</v>
      </c>
    </row>
    <row r="1079" spans="1:12" ht="15" x14ac:dyDescent="0.2">
      <c r="A1079" s="8"/>
      <c r="B1079" s="28"/>
      <c r="C1079" s="28"/>
      <c r="D1079" s="13"/>
      <c r="E1079" s="13"/>
      <c r="F1079" s="13"/>
      <c r="G1079" s="61"/>
      <c r="H1079" s="62" t="s">
        <v>2264</v>
      </c>
      <c r="I1079" s="63" t="s">
        <v>1262</v>
      </c>
      <c r="J1079" s="64">
        <v>12.966322</v>
      </c>
      <c r="K1079" s="64">
        <v>13.533898370000001</v>
      </c>
      <c r="L1079" s="64">
        <f t="shared" si="17"/>
        <v>0.56757637000000116</v>
      </c>
    </row>
    <row r="1080" spans="1:12" ht="30" x14ac:dyDescent="0.2">
      <c r="A1080" s="8"/>
      <c r="B1080" s="28"/>
      <c r="C1080" s="28"/>
      <c r="D1080" s="13"/>
      <c r="E1080" s="13"/>
      <c r="F1080" s="13"/>
      <c r="G1080" s="61"/>
      <c r="H1080" s="62" t="s">
        <v>2265</v>
      </c>
      <c r="I1080" s="63" t="s">
        <v>1298</v>
      </c>
      <c r="J1080" s="64">
        <v>7.3009979999999999</v>
      </c>
      <c r="K1080" s="64">
        <v>18.78252857</v>
      </c>
      <c r="L1080" s="64">
        <f t="shared" si="17"/>
        <v>11.48153057</v>
      </c>
    </row>
    <row r="1081" spans="1:12" ht="15" x14ac:dyDescent="0.2">
      <c r="A1081" s="8"/>
      <c r="B1081" s="28"/>
      <c r="C1081" s="28"/>
      <c r="D1081" s="13"/>
      <c r="E1081" s="13"/>
      <c r="F1081" s="13"/>
      <c r="G1081" s="61"/>
      <c r="H1081" s="62" t="s">
        <v>2266</v>
      </c>
      <c r="I1081" s="63" t="s">
        <v>1263</v>
      </c>
      <c r="J1081" s="64">
        <v>38.252589</v>
      </c>
      <c r="K1081" s="64">
        <v>62.774338200000017</v>
      </c>
      <c r="L1081" s="64">
        <f t="shared" si="17"/>
        <v>24.521749200000016</v>
      </c>
    </row>
    <row r="1082" spans="1:12" ht="15" x14ac:dyDescent="0.2">
      <c r="A1082" s="8"/>
      <c r="B1082" s="28"/>
      <c r="C1082" s="28"/>
      <c r="D1082" s="13"/>
      <c r="E1082" s="13"/>
      <c r="F1082" s="13"/>
      <c r="G1082" s="61"/>
      <c r="H1082" s="62" t="s">
        <v>2267</v>
      </c>
      <c r="I1082" s="78" t="s">
        <v>1760</v>
      </c>
      <c r="J1082" s="64">
        <v>10.706187</v>
      </c>
      <c r="K1082" s="64">
        <v>14.761600389999995</v>
      </c>
      <c r="L1082" s="64">
        <f t="shared" si="17"/>
        <v>4.0554133899999947</v>
      </c>
    </row>
    <row r="1083" spans="1:12" ht="15" x14ac:dyDescent="0.2">
      <c r="A1083" s="8"/>
      <c r="B1083" s="28"/>
      <c r="C1083" s="28"/>
      <c r="D1083" s="13"/>
      <c r="E1083" s="13"/>
      <c r="F1083" s="13"/>
      <c r="G1083" s="61"/>
      <c r="H1083" s="62" t="s">
        <v>2187</v>
      </c>
      <c r="I1083" s="63" t="s">
        <v>1761</v>
      </c>
      <c r="J1083" s="64">
        <v>17.104824000000001</v>
      </c>
      <c r="K1083" s="64">
        <v>16.664014420000001</v>
      </c>
      <c r="L1083" s="64">
        <f t="shared" si="17"/>
        <v>-0.44080957999999981</v>
      </c>
    </row>
    <row r="1084" spans="1:12" ht="30" x14ac:dyDescent="0.2">
      <c r="A1084" s="8"/>
      <c r="B1084" s="28"/>
      <c r="C1084" s="28"/>
      <c r="D1084" s="13"/>
      <c r="E1084" s="13"/>
      <c r="F1084" s="13"/>
      <c r="G1084" s="61"/>
      <c r="H1084" s="62" t="s">
        <v>2274</v>
      </c>
      <c r="I1084" s="63" t="s">
        <v>2537</v>
      </c>
      <c r="J1084" s="64">
        <v>572.38510199999996</v>
      </c>
      <c r="K1084" s="64">
        <v>1877.9980343999998</v>
      </c>
      <c r="L1084" s="64">
        <f t="shared" si="17"/>
        <v>1305.6129323999999</v>
      </c>
    </row>
    <row r="1085" spans="1:12" ht="15" x14ac:dyDescent="0.2">
      <c r="A1085" s="8"/>
      <c r="B1085" s="28"/>
      <c r="C1085" s="28"/>
      <c r="D1085" s="13"/>
      <c r="E1085" s="13"/>
      <c r="F1085" s="13"/>
      <c r="G1085" s="61"/>
      <c r="H1085" s="62" t="s">
        <v>2275</v>
      </c>
      <c r="I1085" s="63" t="s">
        <v>1762</v>
      </c>
      <c r="J1085" s="64">
        <v>9.8497979999999998</v>
      </c>
      <c r="K1085" s="64">
        <v>10.02926909</v>
      </c>
      <c r="L1085" s="64">
        <f t="shared" si="17"/>
        <v>0.17947108999999983</v>
      </c>
    </row>
    <row r="1086" spans="1:12" ht="15" x14ac:dyDescent="0.2">
      <c r="A1086" s="8"/>
      <c r="B1086" s="28"/>
      <c r="C1086" s="28"/>
      <c r="D1086" s="13"/>
      <c r="E1086" s="13"/>
      <c r="F1086" s="13"/>
      <c r="G1086" s="61"/>
      <c r="H1086" s="62" t="s">
        <v>2276</v>
      </c>
      <c r="I1086" s="63" t="s">
        <v>2538</v>
      </c>
      <c r="J1086" s="64">
        <v>12.607969000000001</v>
      </c>
      <c r="K1086" s="64">
        <v>12.88541143</v>
      </c>
      <c r="L1086" s="64">
        <f t="shared" si="17"/>
        <v>0.27744242999999891</v>
      </c>
    </row>
    <row r="1087" spans="1:12" ht="15" x14ac:dyDescent="0.2">
      <c r="A1087" s="8"/>
      <c r="B1087" s="28"/>
      <c r="C1087" s="28"/>
      <c r="D1087" s="13"/>
      <c r="E1087" s="13"/>
      <c r="F1087" s="13"/>
      <c r="G1087" s="61"/>
      <c r="H1087" s="62" t="s">
        <v>2277</v>
      </c>
      <c r="I1087" s="63" t="s">
        <v>1763</v>
      </c>
      <c r="J1087" s="64">
        <v>1.98363</v>
      </c>
      <c r="K1087" s="64">
        <v>2.2714816299999998</v>
      </c>
      <c r="L1087" s="64">
        <f t="shared" si="17"/>
        <v>0.2878516299999998</v>
      </c>
    </row>
    <row r="1088" spans="1:12" ht="15" x14ac:dyDescent="0.2">
      <c r="A1088" s="8"/>
      <c r="B1088" s="28"/>
      <c r="C1088" s="28"/>
      <c r="D1088" s="13"/>
      <c r="E1088" s="13"/>
      <c r="F1088" s="13"/>
      <c r="G1088" s="61" t="s">
        <v>41</v>
      </c>
      <c r="H1088" s="62"/>
      <c r="I1088" s="63"/>
      <c r="J1088" s="64">
        <v>387.98746199999999</v>
      </c>
      <c r="K1088" s="64">
        <v>350.76686140000015</v>
      </c>
      <c r="L1088" s="64">
        <f t="shared" si="17"/>
        <v>-37.220600599999841</v>
      </c>
    </row>
    <row r="1089" spans="1:12" ht="15" x14ac:dyDescent="0.2">
      <c r="A1089" s="8"/>
      <c r="B1089" s="28"/>
      <c r="C1089" s="28"/>
      <c r="D1089" s="13"/>
      <c r="E1089" s="13"/>
      <c r="F1089" s="13"/>
      <c r="G1089" s="61"/>
      <c r="H1089" s="62" t="s">
        <v>76</v>
      </c>
      <c r="I1089" s="63" t="s">
        <v>268</v>
      </c>
      <c r="J1089" s="64">
        <v>387.98746199999999</v>
      </c>
      <c r="K1089" s="64">
        <v>350.76686140000015</v>
      </c>
      <c r="L1089" s="64">
        <f t="shared" si="17"/>
        <v>-37.220600599999841</v>
      </c>
    </row>
    <row r="1090" spans="1:12" ht="15" x14ac:dyDescent="0.2">
      <c r="A1090" s="8"/>
      <c r="B1090" s="28"/>
      <c r="C1090" s="28"/>
      <c r="D1090" s="13"/>
      <c r="E1090" s="13"/>
      <c r="F1090" s="13"/>
      <c r="G1090" s="61" t="s">
        <v>70</v>
      </c>
      <c r="H1090" s="62"/>
      <c r="I1090" s="63"/>
      <c r="J1090" s="64">
        <v>3691.1934849999998</v>
      </c>
      <c r="K1090" s="64">
        <v>2877.1633642899997</v>
      </c>
      <c r="L1090" s="64">
        <f t="shared" si="17"/>
        <v>-814.03012071000012</v>
      </c>
    </row>
    <row r="1091" spans="1:12" ht="15" x14ac:dyDescent="0.2">
      <c r="A1091" s="8"/>
      <c r="B1091" s="28"/>
      <c r="C1091" s="28"/>
      <c r="D1091" s="13"/>
      <c r="E1091" s="13"/>
      <c r="F1091" s="13"/>
      <c r="G1091" s="61"/>
      <c r="H1091" s="62" t="s">
        <v>269</v>
      </c>
      <c r="I1091" s="63" t="s">
        <v>270</v>
      </c>
      <c r="J1091" s="64">
        <v>3002.5331209999999</v>
      </c>
      <c r="K1091" s="64">
        <v>2197.9691009899998</v>
      </c>
      <c r="L1091" s="64">
        <f t="shared" si="17"/>
        <v>-804.56402001000015</v>
      </c>
    </row>
    <row r="1092" spans="1:12" ht="15" x14ac:dyDescent="0.2">
      <c r="A1092" s="8"/>
      <c r="B1092" s="28"/>
      <c r="C1092" s="28"/>
      <c r="D1092" s="13"/>
      <c r="E1092" s="13"/>
      <c r="F1092" s="13"/>
      <c r="G1092" s="61"/>
      <c r="H1092" s="62" t="s">
        <v>271</v>
      </c>
      <c r="I1092" s="63" t="s">
        <v>272</v>
      </c>
      <c r="J1092" s="64">
        <v>222.94581500000001</v>
      </c>
      <c r="K1092" s="64">
        <v>243.21129497999999</v>
      </c>
      <c r="L1092" s="64">
        <f t="shared" si="17"/>
        <v>20.265479979999981</v>
      </c>
    </row>
    <row r="1093" spans="1:12" ht="15" x14ac:dyDescent="0.2">
      <c r="A1093" s="8"/>
      <c r="B1093" s="28"/>
      <c r="C1093" s="28"/>
      <c r="D1093" s="13"/>
      <c r="E1093" s="13"/>
      <c r="F1093" s="13"/>
      <c r="G1093" s="61"/>
      <c r="H1093" s="62" t="s">
        <v>273</v>
      </c>
      <c r="I1093" s="63" t="s">
        <v>274</v>
      </c>
      <c r="J1093" s="64">
        <v>465.71454899999998</v>
      </c>
      <c r="K1093" s="64">
        <v>435.98296831999988</v>
      </c>
      <c r="L1093" s="64">
        <f t="shared" si="17"/>
        <v>-29.731580680000093</v>
      </c>
    </row>
    <row r="1094" spans="1:12" ht="15" x14ac:dyDescent="0.2">
      <c r="A1094" s="8"/>
      <c r="B1094" s="28"/>
      <c r="C1094" s="28"/>
      <c r="D1094" s="13"/>
      <c r="E1094" s="29">
        <v>16</v>
      </c>
      <c r="F1094" s="30" t="s">
        <v>275</v>
      </c>
      <c r="G1094" s="31"/>
      <c r="H1094" s="32"/>
      <c r="I1094" s="33"/>
      <c r="J1094" s="34">
        <v>13056.311871</v>
      </c>
      <c r="K1094" s="34">
        <v>12578.149441280004</v>
      </c>
      <c r="L1094" s="34">
        <f t="shared" si="17"/>
        <v>-478.162429719996</v>
      </c>
    </row>
    <row r="1095" spans="1:12" ht="15" x14ac:dyDescent="0.2">
      <c r="A1095" s="8"/>
      <c r="B1095" s="28"/>
      <c r="C1095" s="28"/>
      <c r="D1095" s="13"/>
      <c r="E1095" s="13"/>
      <c r="F1095" s="13"/>
      <c r="G1095" s="61" t="s">
        <v>2</v>
      </c>
      <c r="H1095" s="62"/>
      <c r="I1095" s="63"/>
      <c r="J1095" s="64">
        <v>862.55909899999995</v>
      </c>
      <c r="K1095" s="64">
        <v>813.8453312800001</v>
      </c>
      <c r="L1095" s="64">
        <f t="shared" si="17"/>
        <v>-48.713767719999851</v>
      </c>
    </row>
    <row r="1096" spans="1:12" ht="15" x14ac:dyDescent="0.2">
      <c r="A1096" s="8"/>
      <c r="B1096" s="28"/>
      <c r="C1096" s="28"/>
      <c r="D1096" s="13"/>
      <c r="E1096" s="13"/>
      <c r="F1096" s="13"/>
      <c r="G1096" s="61"/>
      <c r="H1096" s="62" t="s">
        <v>2158</v>
      </c>
      <c r="I1096" s="63" t="s">
        <v>1278</v>
      </c>
      <c r="J1096" s="64">
        <v>10.913257</v>
      </c>
      <c r="K1096" s="64">
        <v>17.686738379999998</v>
      </c>
      <c r="L1096" s="64">
        <f t="shared" ref="L1096:L1159" si="18">+K1096-J1096</f>
        <v>6.773481379999998</v>
      </c>
    </row>
    <row r="1097" spans="1:12" ht="15" x14ac:dyDescent="0.2">
      <c r="A1097" s="8"/>
      <c r="B1097" s="28"/>
      <c r="C1097" s="28"/>
      <c r="D1097" s="13"/>
      <c r="E1097" s="13"/>
      <c r="F1097" s="13"/>
      <c r="G1097" s="61"/>
      <c r="H1097" s="62" t="s">
        <v>2171</v>
      </c>
      <c r="I1097" s="63" t="s">
        <v>1764</v>
      </c>
      <c r="J1097" s="64">
        <v>81.114136999999999</v>
      </c>
      <c r="K1097" s="64">
        <v>65.587327200000004</v>
      </c>
      <c r="L1097" s="64">
        <f t="shared" si="18"/>
        <v>-15.526809799999995</v>
      </c>
    </row>
    <row r="1098" spans="1:12" ht="15" x14ac:dyDescent="0.2">
      <c r="A1098" s="8"/>
      <c r="B1098" s="28"/>
      <c r="C1098" s="28"/>
      <c r="D1098" s="13"/>
      <c r="E1098" s="13"/>
      <c r="F1098" s="13"/>
      <c r="G1098" s="61"/>
      <c r="H1098" s="62" t="s">
        <v>2172</v>
      </c>
      <c r="I1098" s="63" t="s">
        <v>1207</v>
      </c>
      <c r="J1098" s="64">
        <v>7.6901489999999999</v>
      </c>
      <c r="K1098" s="64">
        <v>7.9563140599999995</v>
      </c>
      <c r="L1098" s="64">
        <f t="shared" si="18"/>
        <v>0.26616505999999962</v>
      </c>
    </row>
    <row r="1099" spans="1:12" ht="15" x14ac:dyDescent="0.2">
      <c r="A1099" s="8"/>
      <c r="B1099" s="28"/>
      <c r="C1099" s="28"/>
      <c r="D1099" s="13"/>
      <c r="E1099" s="13"/>
      <c r="F1099" s="13"/>
      <c r="G1099" s="61"/>
      <c r="H1099" s="62" t="s">
        <v>2173</v>
      </c>
      <c r="I1099" s="63" t="s">
        <v>1765</v>
      </c>
      <c r="J1099" s="64">
        <v>14.239663999999999</v>
      </c>
      <c r="K1099" s="64">
        <v>14.51430442</v>
      </c>
      <c r="L1099" s="64">
        <f t="shared" si="18"/>
        <v>0.27464042000000077</v>
      </c>
    </row>
    <row r="1100" spans="1:12" ht="15" x14ac:dyDescent="0.2">
      <c r="A1100" s="8"/>
      <c r="B1100" s="28"/>
      <c r="C1100" s="28"/>
      <c r="D1100" s="13"/>
      <c r="E1100" s="13"/>
      <c r="F1100" s="13"/>
      <c r="G1100" s="61"/>
      <c r="H1100" s="62" t="s">
        <v>2175</v>
      </c>
      <c r="I1100" s="63" t="s">
        <v>1766</v>
      </c>
      <c r="J1100" s="64">
        <v>6.4643129999999998</v>
      </c>
      <c r="K1100" s="64">
        <v>6.4190593899999993</v>
      </c>
      <c r="L1100" s="64">
        <f t="shared" si="18"/>
        <v>-4.5253610000000499E-2</v>
      </c>
    </row>
    <row r="1101" spans="1:12" ht="15" x14ac:dyDescent="0.2">
      <c r="A1101" s="8"/>
      <c r="B1101" s="28"/>
      <c r="C1101" s="28"/>
      <c r="D1101" s="13"/>
      <c r="E1101" s="13"/>
      <c r="F1101" s="13"/>
      <c r="G1101" s="61"/>
      <c r="H1101" s="62" t="s">
        <v>2176</v>
      </c>
      <c r="I1101" s="78" t="s">
        <v>1767</v>
      </c>
      <c r="J1101" s="64">
        <v>3.7329970000000001</v>
      </c>
      <c r="K1101" s="64">
        <v>3.9439838300000001</v>
      </c>
      <c r="L1101" s="64">
        <f t="shared" si="18"/>
        <v>0.21098682999999996</v>
      </c>
    </row>
    <row r="1102" spans="1:12" ht="15" x14ac:dyDescent="0.2">
      <c r="A1102" s="8"/>
      <c r="B1102" s="28"/>
      <c r="C1102" s="28"/>
      <c r="D1102" s="13"/>
      <c r="E1102" s="13"/>
      <c r="F1102" s="13"/>
      <c r="G1102" s="61"/>
      <c r="H1102" s="62" t="s">
        <v>2177</v>
      </c>
      <c r="I1102" s="63" t="s">
        <v>1768</v>
      </c>
      <c r="J1102" s="64">
        <v>8.8389900000000008</v>
      </c>
      <c r="K1102" s="64">
        <v>8.1616554500000014</v>
      </c>
      <c r="L1102" s="64">
        <f t="shared" si="18"/>
        <v>-0.67733454999999942</v>
      </c>
    </row>
    <row r="1103" spans="1:12" ht="15" x14ac:dyDescent="0.2">
      <c r="A1103" s="8"/>
      <c r="B1103" s="28"/>
      <c r="C1103" s="28"/>
      <c r="D1103" s="13"/>
      <c r="E1103" s="13"/>
      <c r="F1103" s="13"/>
      <c r="G1103" s="61"/>
      <c r="H1103" s="62" t="s">
        <v>2185</v>
      </c>
      <c r="I1103" s="63" t="s">
        <v>1769</v>
      </c>
      <c r="J1103" s="64">
        <v>4.8150320000000004</v>
      </c>
      <c r="K1103" s="64">
        <v>4.6393389900000006</v>
      </c>
      <c r="L1103" s="64">
        <f t="shared" si="18"/>
        <v>-0.17569300999999982</v>
      </c>
    </row>
    <row r="1104" spans="1:12" ht="15" x14ac:dyDescent="0.2">
      <c r="A1104" s="8"/>
      <c r="B1104" s="28"/>
      <c r="C1104" s="28"/>
      <c r="D1104" s="13"/>
      <c r="E1104" s="13"/>
      <c r="F1104" s="13"/>
      <c r="G1104" s="61"/>
      <c r="H1104" s="62" t="s">
        <v>2206</v>
      </c>
      <c r="I1104" s="63" t="s">
        <v>1770</v>
      </c>
      <c r="J1104" s="64">
        <v>3.9527510000000001</v>
      </c>
      <c r="K1104" s="64">
        <v>4.0563314699999999</v>
      </c>
      <c r="L1104" s="64">
        <f t="shared" si="18"/>
        <v>0.10358046999999981</v>
      </c>
    </row>
    <row r="1105" spans="1:12" ht="15" x14ac:dyDescent="0.2">
      <c r="A1105" s="8"/>
      <c r="B1105" s="28"/>
      <c r="C1105" s="28"/>
      <c r="D1105" s="13"/>
      <c r="E1105" s="13"/>
      <c r="F1105" s="13"/>
      <c r="G1105" s="61"/>
      <c r="H1105" s="62" t="s">
        <v>2180</v>
      </c>
      <c r="I1105" s="63" t="s">
        <v>1771</v>
      </c>
      <c r="J1105" s="64">
        <v>8.5754760000000001</v>
      </c>
      <c r="K1105" s="64">
        <v>8.3062788199999975</v>
      </c>
      <c r="L1105" s="64">
        <f t="shared" si="18"/>
        <v>-0.26919718000000259</v>
      </c>
    </row>
    <row r="1106" spans="1:12" ht="15" x14ac:dyDescent="0.2">
      <c r="A1106" s="8"/>
      <c r="B1106" s="28"/>
      <c r="C1106" s="28"/>
      <c r="D1106" s="13"/>
      <c r="E1106" s="13"/>
      <c r="F1106" s="13"/>
      <c r="G1106" s="61"/>
      <c r="H1106" s="62" t="s">
        <v>2181</v>
      </c>
      <c r="I1106" s="63" t="s">
        <v>1772</v>
      </c>
      <c r="J1106" s="64">
        <v>5.8970609999999999</v>
      </c>
      <c r="K1106" s="64">
        <v>5.6779064799999999</v>
      </c>
      <c r="L1106" s="64">
        <f t="shared" si="18"/>
        <v>-0.21915452000000002</v>
      </c>
    </row>
    <row r="1107" spans="1:12" ht="15" x14ac:dyDescent="0.2">
      <c r="A1107" s="8"/>
      <c r="B1107" s="28"/>
      <c r="C1107" s="28"/>
      <c r="D1107" s="13"/>
      <c r="E1107" s="13"/>
      <c r="F1107" s="13"/>
      <c r="G1107" s="61"/>
      <c r="H1107" s="62" t="s">
        <v>2182</v>
      </c>
      <c r="I1107" s="63" t="s">
        <v>1773</v>
      </c>
      <c r="J1107" s="64">
        <v>7.1698579999999996</v>
      </c>
      <c r="K1107" s="64">
        <v>7.4409561500000017</v>
      </c>
      <c r="L1107" s="64">
        <f t="shared" si="18"/>
        <v>0.27109815000000204</v>
      </c>
    </row>
    <row r="1108" spans="1:12" ht="15" x14ac:dyDescent="0.2">
      <c r="A1108" s="8"/>
      <c r="B1108" s="28"/>
      <c r="C1108" s="28"/>
      <c r="D1108" s="13"/>
      <c r="E1108" s="13"/>
      <c r="F1108" s="13"/>
      <c r="G1108" s="61"/>
      <c r="H1108" s="62" t="s">
        <v>2186</v>
      </c>
      <c r="I1108" s="63" t="s">
        <v>1774</v>
      </c>
      <c r="J1108" s="64">
        <v>5.3512579999999996</v>
      </c>
      <c r="K1108" s="64">
        <v>5.4612136399999995</v>
      </c>
      <c r="L1108" s="64">
        <f t="shared" si="18"/>
        <v>0.10995563999999991</v>
      </c>
    </row>
    <row r="1109" spans="1:12" ht="15" x14ac:dyDescent="0.2">
      <c r="A1109" s="8"/>
      <c r="B1109" s="28"/>
      <c r="C1109" s="28"/>
      <c r="D1109" s="13"/>
      <c r="E1109" s="13"/>
      <c r="F1109" s="13"/>
      <c r="G1109" s="61"/>
      <c r="H1109" s="62" t="s">
        <v>2403</v>
      </c>
      <c r="I1109" s="63" t="s">
        <v>1775</v>
      </c>
      <c r="J1109" s="64">
        <v>5.3609850000000003</v>
      </c>
      <c r="K1109" s="64">
        <v>5.3706327299999996</v>
      </c>
      <c r="L1109" s="64">
        <f t="shared" si="18"/>
        <v>9.6477299999992994E-3</v>
      </c>
    </row>
    <row r="1110" spans="1:12" ht="15" x14ac:dyDescent="0.2">
      <c r="A1110" s="8"/>
      <c r="B1110" s="28"/>
      <c r="C1110" s="28"/>
      <c r="D1110" s="13"/>
      <c r="E1110" s="13"/>
      <c r="F1110" s="13"/>
      <c r="G1110" s="61"/>
      <c r="H1110" s="62" t="s">
        <v>2327</v>
      </c>
      <c r="I1110" s="63" t="s">
        <v>1776</v>
      </c>
      <c r="J1110" s="64">
        <v>8.4834060000000004</v>
      </c>
      <c r="K1110" s="64">
        <v>8.0739021900000019</v>
      </c>
      <c r="L1110" s="64">
        <f t="shared" si="18"/>
        <v>-0.40950380999999858</v>
      </c>
    </row>
    <row r="1111" spans="1:12" ht="15" x14ac:dyDescent="0.2">
      <c r="A1111" s="8"/>
      <c r="B1111" s="28"/>
      <c r="C1111" s="28"/>
      <c r="D1111" s="13"/>
      <c r="E1111" s="13"/>
      <c r="F1111" s="13"/>
      <c r="G1111" s="61"/>
      <c r="H1111" s="62" t="s">
        <v>2328</v>
      </c>
      <c r="I1111" s="63" t="s">
        <v>1777</v>
      </c>
      <c r="J1111" s="64">
        <v>7.5830760000000001</v>
      </c>
      <c r="K1111" s="64">
        <v>7.5406751299999986</v>
      </c>
      <c r="L1111" s="64">
        <f t="shared" si="18"/>
        <v>-4.2400870000001589E-2</v>
      </c>
    </row>
    <row r="1112" spans="1:12" ht="15" x14ac:dyDescent="0.2">
      <c r="A1112" s="8"/>
      <c r="B1112" s="28"/>
      <c r="C1112" s="28"/>
      <c r="D1112" s="13"/>
      <c r="E1112" s="13"/>
      <c r="F1112" s="13"/>
      <c r="G1112" s="61"/>
      <c r="H1112" s="62" t="s">
        <v>2208</v>
      </c>
      <c r="I1112" s="63" t="s">
        <v>1778</v>
      </c>
      <c r="J1112" s="64">
        <v>10.686662999999999</v>
      </c>
      <c r="K1112" s="64">
        <v>10.72173007</v>
      </c>
      <c r="L1112" s="64">
        <f t="shared" si="18"/>
        <v>3.50670700000002E-2</v>
      </c>
    </row>
    <row r="1113" spans="1:12" ht="15" x14ac:dyDescent="0.2">
      <c r="A1113" s="8"/>
      <c r="B1113" s="28"/>
      <c r="C1113" s="28"/>
      <c r="D1113" s="13"/>
      <c r="E1113" s="13"/>
      <c r="F1113" s="13"/>
      <c r="G1113" s="61"/>
      <c r="H1113" s="62" t="s">
        <v>2209</v>
      </c>
      <c r="I1113" s="63" t="s">
        <v>1779</v>
      </c>
      <c r="J1113" s="64">
        <v>3.9566569999999999</v>
      </c>
      <c r="K1113" s="64">
        <v>3.7296286899999997</v>
      </c>
      <c r="L1113" s="64">
        <f t="shared" si="18"/>
        <v>-0.22702831000000012</v>
      </c>
    </row>
    <row r="1114" spans="1:12" ht="15" x14ac:dyDescent="0.2">
      <c r="A1114" s="8"/>
      <c r="B1114" s="28"/>
      <c r="C1114" s="28"/>
      <c r="D1114" s="13"/>
      <c r="E1114" s="13"/>
      <c r="F1114" s="13"/>
      <c r="G1114" s="61"/>
      <c r="H1114" s="62" t="s">
        <v>2210</v>
      </c>
      <c r="I1114" s="63" t="s">
        <v>1780</v>
      </c>
      <c r="J1114" s="64">
        <v>19.455947999999999</v>
      </c>
      <c r="K1114" s="64">
        <v>19.990575309999997</v>
      </c>
      <c r="L1114" s="64">
        <f t="shared" si="18"/>
        <v>0.53462730999999764</v>
      </c>
    </row>
    <row r="1115" spans="1:12" ht="15" x14ac:dyDescent="0.2">
      <c r="A1115" s="8"/>
      <c r="B1115" s="28"/>
      <c r="C1115" s="28"/>
      <c r="D1115" s="13"/>
      <c r="E1115" s="13"/>
      <c r="F1115" s="13"/>
      <c r="G1115" s="61"/>
      <c r="H1115" s="62" t="s">
        <v>2211</v>
      </c>
      <c r="I1115" s="63" t="s">
        <v>1781</v>
      </c>
      <c r="J1115" s="64">
        <v>4.5180449999999999</v>
      </c>
      <c r="K1115" s="64">
        <v>4.1155924300000004</v>
      </c>
      <c r="L1115" s="64">
        <f t="shared" si="18"/>
        <v>-0.40245256999999945</v>
      </c>
    </row>
    <row r="1116" spans="1:12" ht="15" x14ac:dyDescent="0.2">
      <c r="A1116" s="8"/>
      <c r="B1116" s="28"/>
      <c r="C1116" s="28"/>
      <c r="D1116" s="13"/>
      <c r="E1116" s="13"/>
      <c r="F1116" s="13"/>
      <c r="G1116" s="61"/>
      <c r="H1116" s="62" t="s">
        <v>2212</v>
      </c>
      <c r="I1116" s="63" t="s">
        <v>1782</v>
      </c>
      <c r="J1116" s="64">
        <v>9.9487749999999995</v>
      </c>
      <c r="K1116" s="64">
        <v>9.9309176100000016</v>
      </c>
      <c r="L1116" s="64">
        <f t="shared" si="18"/>
        <v>-1.7857389999997864E-2</v>
      </c>
    </row>
    <row r="1117" spans="1:12" ht="15" x14ac:dyDescent="0.2">
      <c r="A1117" s="8"/>
      <c r="B1117" s="28"/>
      <c r="C1117" s="28"/>
      <c r="D1117" s="13"/>
      <c r="E1117" s="13"/>
      <c r="F1117" s="13"/>
      <c r="G1117" s="61"/>
      <c r="H1117" s="62" t="s">
        <v>2329</v>
      </c>
      <c r="I1117" s="63" t="s">
        <v>1783</v>
      </c>
      <c r="J1117" s="64">
        <v>9.4888700000000004</v>
      </c>
      <c r="K1117" s="64">
        <v>9.3061316500000011</v>
      </c>
      <c r="L1117" s="64">
        <f t="shared" si="18"/>
        <v>-0.18273834999999927</v>
      </c>
    </row>
    <row r="1118" spans="1:12" ht="15" x14ac:dyDescent="0.2">
      <c r="A1118" s="8"/>
      <c r="B1118" s="28"/>
      <c r="C1118" s="28"/>
      <c r="D1118" s="13"/>
      <c r="E1118" s="13"/>
      <c r="F1118" s="13"/>
      <c r="G1118" s="61"/>
      <c r="H1118" s="62" t="s">
        <v>2330</v>
      </c>
      <c r="I1118" s="63" t="s">
        <v>1784</v>
      </c>
      <c r="J1118" s="64">
        <v>11.752594</v>
      </c>
      <c r="K1118" s="64">
        <v>11.759574670000001</v>
      </c>
      <c r="L1118" s="64">
        <f t="shared" si="18"/>
        <v>6.9806700000007993E-3</v>
      </c>
    </row>
    <row r="1119" spans="1:12" ht="15" x14ac:dyDescent="0.2">
      <c r="A1119" s="8"/>
      <c r="B1119" s="28"/>
      <c r="C1119" s="28"/>
      <c r="D1119" s="13"/>
      <c r="E1119" s="13"/>
      <c r="F1119" s="13"/>
      <c r="G1119" s="61"/>
      <c r="H1119" s="62" t="s">
        <v>2331</v>
      </c>
      <c r="I1119" s="63" t="s">
        <v>1785</v>
      </c>
      <c r="J1119" s="64">
        <v>5.7214520000000002</v>
      </c>
      <c r="K1119" s="64">
        <v>5.57273701</v>
      </c>
      <c r="L1119" s="64">
        <f t="shared" si="18"/>
        <v>-0.14871499000000021</v>
      </c>
    </row>
    <row r="1120" spans="1:12" ht="15" x14ac:dyDescent="0.2">
      <c r="A1120" s="8"/>
      <c r="B1120" s="28"/>
      <c r="C1120" s="28"/>
      <c r="D1120" s="13"/>
      <c r="E1120" s="13"/>
      <c r="F1120" s="13"/>
      <c r="G1120" s="61"/>
      <c r="H1120" s="62" t="s">
        <v>2332</v>
      </c>
      <c r="I1120" s="63" t="s">
        <v>1786</v>
      </c>
      <c r="J1120" s="64">
        <v>7.6757200000000001</v>
      </c>
      <c r="K1120" s="64">
        <v>6.9572484499999989</v>
      </c>
      <c r="L1120" s="64">
        <f t="shared" si="18"/>
        <v>-0.71847155000000118</v>
      </c>
    </row>
    <row r="1121" spans="1:12" ht="15" x14ac:dyDescent="0.2">
      <c r="A1121" s="8"/>
      <c r="B1121" s="28"/>
      <c r="C1121" s="28"/>
      <c r="D1121" s="13"/>
      <c r="E1121" s="13"/>
      <c r="F1121" s="13"/>
      <c r="G1121" s="61"/>
      <c r="H1121" s="62" t="s">
        <v>2333</v>
      </c>
      <c r="I1121" s="63" t="s">
        <v>1787</v>
      </c>
      <c r="J1121" s="64">
        <v>5.4091950000000004</v>
      </c>
      <c r="K1121" s="64">
        <v>4.8571335300000005</v>
      </c>
      <c r="L1121" s="64">
        <f t="shared" si="18"/>
        <v>-0.55206146999999994</v>
      </c>
    </row>
    <row r="1122" spans="1:12" ht="15" x14ac:dyDescent="0.2">
      <c r="A1122" s="8"/>
      <c r="B1122" s="28"/>
      <c r="C1122" s="28"/>
      <c r="D1122" s="13"/>
      <c r="E1122" s="13"/>
      <c r="F1122" s="13"/>
      <c r="G1122" s="61"/>
      <c r="H1122" s="62" t="s">
        <v>2213</v>
      </c>
      <c r="I1122" s="63" t="s">
        <v>1788</v>
      </c>
      <c r="J1122" s="64">
        <v>8.7386009999999992</v>
      </c>
      <c r="K1122" s="64">
        <v>8.698478230000001</v>
      </c>
      <c r="L1122" s="64">
        <f t="shared" si="18"/>
        <v>-4.0122769999998198E-2</v>
      </c>
    </row>
    <row r="1123" spans="1:12" ht="15" x14ac:dyDescent="0.2">
      <c r="A1123" s="8"/>
      <c r="B1123" s="28"/>
      <c r="C1123" s="28"/>
      <c r="D1123" s="13"/>
      <c r="E1123" s="13"/>
      <c r="F1123" s="13"/>
      <c r="G1123" s="61"/>
      <c r="H1123" s="62" t="s">
        <v>2214</v>
      </c>
      <c r="I1123" s="63" t="s">
        <v>1789</v>
      </c>
      <c r="J1123" s="64">
        <v>6.2683949999999999</v>
      </c>
      <c r="K1123" s="64">
        <v>6.4148542300000004</v>
      </c>
      <c r="L1123" s="64">
        <f t="shared" si="18"/>
        <v>0.1464592300000005</v>
      </c>
    </row>
    <row r="1124" spans="1:12" ht="15" x14ac:dyDescent="0.2">
      <c r="A1124" s="8"/>
      <c r="B1124" s="28"/>
      <c r="C1124" s="28"/>
      <c r="D1124" s="13"/>
      <c r="E1124" s="13"/>
      <c r="F1124" s="13"/>
      <c r="G1124" s="61"/>
      <c r="H1124" s="62" t="s">
        <v>2215</v>
      </c>
      <c r="I1124" s="63" t="s">
        <v>1790</v>
      </c>
      <c r="J1124" s="64">
        <v>5.7356299999999996</v>
      </c>
      <c r="K1124" s="64">
        <v>5.5722382899999996</v>
      </c>
      <c r="L1124" s="64">
        <f t="shared" si="18"/>
        <v>-0.16339170999999997</v>
      </c>
    </row>
    <row r="1125" spans="1:12" ht="15" x14ac:dyDescent="0.2">
      <c r="A1125" s="8"/>
      <c r="B1125" s="28"/>
      <c r="C1125" s="28"/>
      <c r="D1125" s="13"/>
      <c r="E1125" s="13"/>
      <c r="F1125" s="13"/>
      <c r="G1125" s="61"/>
      <c r="H1125" s="62" t="s">
        <v>2216</v>
      </c>
      <c r="I1125" s="63" t="s">
        <v>1791</v>
      </c>
      <c r="J1125" s="64">
        <v>6.7435970000000003</v>
      </c>
      <c r="K1125" s="64">
        <v>6.4179837300000013</v>
      </c>
      <c r="L1125" s="64">
        <f t="shared" si="18"/>
        <v>-0.32561326999999896</v>
      </c>
    </row>
    <row r="1126" spans="1:12" ht="15" x14ac:dyDescent="0.2">
      <c r="A1126" s="8"/>
      <c r="B1126" s="28"/>
      <c r="C1126" s="28"/>
      <c r="D1126" s="13"/>
      <c r="E1126" s="13"/>
      <c r="F1126" s="13"/>
      <c r="G1126" s="61"/>
      <c r="H1126" s="62" t="s">
        <v>2217</v>
      </c>
      <c r="I1126" s="63" t="s">
        <v>1792</v>
      </c>
      <c r="J1126" s="64">
        <v>5.7267979999999996</v>
      </c>
      <c r="K1126" s="64">
        <v>5.6590736100000001</v>
      </c>
      <c r="L1126" s="64">
        <f t="shared" si="18"/>
        <v>-6.7724389999999524E-2</v>
      </c>
    </row>
    <row r="1127" spans="1:12" ht="15" x14ac:dyDescent="0.2">
      <c r="A1127" s="8"/>
      <c r="B1127" s="28"/>
      <c r="C1127" s="28"/>
      <c r="D1127" s="13"/>
      <c r="E1127" s="13"/>
      <c r="F1127" s="13"/>
      <c r="G1127" s="61"/>
      <c r="H1127" s="62" t="s">
        <v>2404</v>
      </c>
      <c r="I1127" s="63" t="s">
        <v>1793</v>
      </c>
      <c r="J1127" s="64">
        <v>7.2113420000000001</v>
      </c>
      <c r="K1127" s="64">
        <v>6.9547958200000002</v>
      </c>
      <c r="L1127" s="64">
        <f t="shared" si="18"/>
        <v>-0.25654617999999996</v>
      </c>
    </row>
    <row r="1128" spans="1:12" ht="15" x14ac:dyDescent="0.2">
      <c r="A1128" s="8"/>
      <c r="B1128" s="28"/>
      <c r="C1128" s="28"/>
      <c r="D1128" s="13"/>
      <c r="E1128" s="13"/>
      <c r="F1128" s="13"/>
      <c r="G1128" s="61"/>
      <c r="H1128" s="62" t="s">
        <v>2405</v>
      </c>
      <c r="I1128" s="63" t="s">
        <v>1794</v>
      </c>
      <c r="J1128" s="64">
        <v>5.5148599999999997</v>
      </c>
      <c r="K1128" s="64">
        <v>5.2269471100000011</v>
      </c>
      <c r="L1128" s="64">
        <f t="shared" si="18"/>
        <v>-0.28791288999999853</v>
      </c>
    </row>
    <row r="1129" spans="1:12" ht="15" x14ac:dyDescent="0.2">
      <c r="A1129" s="8"/>
      <c r="B1129" s="28"/>
      <c r="C1129" s="28"/>
      <c r="D1129" s="13"/>
      <c r="E1129" s="13"/>
      <c r="F1129" s="13"/>
      <c r="G1129" s="61"/>
      <c r="H1129" s="62" t="s">
        <v>2406</v>
      </c>
      <c r="I1129" s="63" t="s">
        <v>1795</v>
      </c>
      <c r="J1129" s="64">
        <v>4.2783340000000001</v>
      </c>
      <c r="K1129" s="64">
        <v>4.2141605199999983</v>
      </c>
      <c r="L1129" s="64">
        <f t="shared" si="18"/>
        <v>-6.4173480000001781E-2</v>
      </c>
    </row>
    <row r="1130" spans="1:12" ht="15" x14ac:dyDescent="0.2">
      <c r="A1130" s="8"/>
      <c r="B1130" s="28"/>
      <c r="C1130" s="28"/>
      <c r="D1130" s="13"/>
      <c r="E1130" s="13"/>
      <c r="F1130" s="13"/>
      <c r="G1130" s="61"/>
      <c r="H1130" s="62" t="s">
        <v>2407</v>
      </c>
      <c r="I1130" s="63" t="s">
        <v>1796</v>
      </c>
      <c r="J1130" s="64">
        <v>9.5891369999999991</v>
      </c>
      <c r="K1130" s="64">
        <v>9.5988900100000034</v>
      </c>
      <c r="L1130" s="64">
        <f t="shared" si="18"/>
        <v>9.7530100000042808E-3</v>
      </c>
    </row>
    <row r="1131" spans="1:12" ht="15" x14ac:dyDescent="0.2">
      <c r="A1131" s="8"/>
      <c r="B1131" s="28"/>
      <c r="C1131" s="28"/>
      <c r="D1131" s="13"/>
      <c r="E1131" s="13"/>
      <c r="F1131" s="13"/>
      <c r="G1131" s="61"/>
      <c r="H1131" s="62" t="s">
        <v>2408</v>
      </c>
      <c r="I1131" s="63" t="s">
        <v>1797</v>
      </c>
      <c r="J1131" s="64">
        <v>4.5489870000000003</v>
      </c>
      <c r="K1131" s="64">
        <v>4.5126409699999996</v>
      </c>
      <c r="L1131" s="64">
        <f t="shared" si="18"/>
        <v>-3.6346030000000695E-2</v>
      </c>
    </row>
    <row r="1132" spans="1:12" ht="15" x14ac:dyDescent="0.2">
      <c r="A1132" s="8"/>
      <c r="B1132" s="28"/>
      <c r="C1132" s="28"/>
      <c r="D1132" s="13"/>
      <c r="E1132" s="13"/>
      <c r="F1132" s="13"/>
      <c r="G1132" s="61"/>
      <c r="H1132" s="62" t="s">
        <v>2409</v>
      </c>
      <c r="I1132" s="63" t="s">
        <v>1798</v>
      </c>
      <c r="J1132" s="64">
        <v>14.897898</v>
      </c>
      <c r="K1132" s="64">
        <v>14.52715388</v>
      </c>
      <c r="L1132" s="64">
        <f t="shared" si="18"/>
        <v>-0.37074411999999946</v>
      </c>
    </row>
    <row r="1133" spans="1:12" ht="15" x14ac:dyDescent="0.2">
      <c r="A1133" s="8"/>
      <c r="B1133" s="28"/>
      <c r="C1133" s="28"/>
      <c r="D1133" s="13"/>
      <c r="E1133" s="13"/>
      <c r="F1133" s="13"/>
      <c r="G1133" s="61"/>
      <c r="H1133" s="62" t="s">
        <v>2410</v>
      </c>
      <c r="I1133" s="63" t="s">
        <v>1799</v>
      </c>
      <c r="J1133" s="64">
        <v>6.568835</v>
      </c>
      <c r="K1133" s="64">
        <v>6.4657305799999998</v>
      </c>
      <c r="L1133" s="64">
        <f t="shared" si="18"/>
        <v>-0.1031044200000002</v>
      </c>
    </row>
    <row r="1134" spans="1:12" ht="15" x14ac:dyDescent="0.2">
      <c r="A1134" s="8"/>
      <c r="B1134" s="28"/>
      <c r="C1134" s="28"/>
      <c r="D1134" s="13"/>
      <c r="E1134" s="13"/>
      <c r="F1134" s="13"/>
      <c r="G1134" s="61"/>
      <c r="H1134" s="62" t="s">
        <v>2411</v>
      </c>
      <c r="I1134" s="63" t="s">
        <v>1800</v>
      </c>
      <c r="J1134" s="64">
        <v>4.6129290000000003</v>
      </c>
      <c r="K1134" s="64">
        <v>4.4226182199999995</v>
      </c>
      <c r="L1134" s="64">
        <f t="shared" si="18"/>
        <v>-0.19031078000000079</v>
      </c>
    </row>
    <row r="1135" spans="1:12" ht="15" x14ac:dyDescent="0.2">
      <c r="A1135" s="8"/>
      <c r="B1135" s="28"/>
      <c r="C1135" s="28"/>
      <c r="D1135" s="13"/>
      <c r="E1135" s="13"/>
      <c r="F1135" s="13"/>
      <c r="G1135" s="61"/>
      <c r="H1135" s="62" t="s">
        <v>2263</v>
      </c>
      <c r="I1135" s="63" t="s">
        <v>1801</v>
      </c>
      <c r="J1135" s="64">
        <v>24.475314000000001</v>
      </c>
      <c r="K1135" s="64">
        <v>25.11557634</v>
      </c>
      <c r="L1135" s="64">
        <f t="shared" si="18"/>
        <v>0.6402623399999996</v>
      </c>
    </row>
    <row r="1136" spans="1:12" ht="15" x14ac:dyDescent="0.2">
      <c r="A1136" s="8"/>
      <c r="B1136" s="28"/>
      <c r="C1136" s="28"/>
      <c r="D1136" s="13"/>
      <c r="E1136" s="13"/>
      <c r="F1136" s="13"/>
      <c r="G1136" s="61"/>
      <c r="H1136" s="62" t="s">
        <v>2264</v>
      </c>
      <c r="I1136" s="63" t="s">
        <v>1447</v>
      </c>
      <c r="J1136" s="64">
        <v>5.4816979999999997</v>
      </c>
      <c r="K1136" s="64">
        <v>5.4696056599999991</v>
      </c>
      <c r="L1136" s="64">
        <f t="shared" si="18"/>
        <v>-1.209234000000059E-2</v>
      </c>
    </row>
    <row r="1137" spans="1:12" ht="15" x14ac:dyDescent="0.2">
      <c r="A1137" s="8"/>
      <c r="B1137" s="28"/>
      <c r="C1137" s="28"/>
      <c r="D1137" s="13"/>
      <c r="E1137" s="13"/>
      <c r="F1137" s="13"/>
      <c r="G1137" s="61"/>
      <c r="H1137" s="62" t="s">
        <v>2265</v>
      </c>
      <c r="I1137" s="63" t="s">
        <v>1802</v>
      </c>
      <c r="J1137" s="64">
        <v>6.1719980000000003</v>
      </c>
      <c r="K1137" s="64">
        <v>5.3433179600000003</v>
      </c>
      <c r="L1137" s="64">
        <f t="shared" si="18"/>
        <v>-0.82868004000000006</v>
      </c>
    </row>
    <row r="1138" spans="1:12" ht="30" x14ac:dyDescent="0.2">
      <c r="A1138" s="8"/>
      <c r="B1138" s="28"/>
      <c r="C1138" s="28"/>
      <c r="D1138" s="13"/>
      <c r="E1138" s="13"/>
      <c r="F1138" s="13"/>
      <c r="G1138" s="61"/>
      <c r="H1138" s="62" t="s">
        <v>2267</v>
      </c>
      <c r="I1138" s="63" t="s">
        <v>1803</v>
      </c>
      <c r="J1138" s="64">
        <v>5.5517430000000001</v>
      </c>
      <c r="K1138" s="64">
        <v>5.0380360000000008</v>
      </c>
      <c r="L1138" s="64">
        <f t="shared" si="18"/>
        <v>-0.51370699999999925</v>
      </c>
    </row>
    <row r="1139" spans="1:12" ht="15" x14ac:dyDescent="0.2">
      <c r="A1139" s="8"/>
      <c r="B1139" s="28"/>
      <c r="C1139" s="28"/>
      <c r="D1139" s="13"/>
      <c r="E1139" s="13"/>
      <c r="F1139" s="13"/>
      <c r="G1139" s="61"/>
      <c r="H1139" s="62" t="s">
        <v>2268</v>
      </c>
      <c r="I1139" s="63" t="s">
        <v>1804</v>
      </c>
      <c r="J1139" s="64">
        <v>1.158229</v>
      </c>
      <c r="K1139" s="64">
        <v>0.86232145999999998</v>
      </c>
      <c r="L1139" s="64">
        <f t="shared" si="18"/>
        <v>-0.29590753999999997</v>
      </c>
    </row>
    <row r="1140" spans="1:12" ht="15" x14ac:dyDescent="0.2">
      <c r="A1140" s="8"/>
      <c r="B1140" s="28"/>
      <c r="C1140" s="28"/>
      <c r="D1140" s="13"/>
      <c r="E1140" s="13"/>
      <c r="F1140" s="13"/>
      <c r="G1140" s="61"/>
      <c r="H1140" s="62" t="s">
        <v>2187</v>
      </c>
      <c r="I1140" s="63" t="s">
        <v>2111</v>
      </c>
      <c r="J1140" s="64">
        <v>2.9151189999999998</v>
      </c>
      <c r="K1140" s="64">
        <v>3.1610347499999993</v>
      </c>
      <c r="L1140" s="64">
        <f t="shared" si="18"/>
        <v>0.24591574999999954</v>
      </c>
    </row>
    <row r="1141" spans="1:12" ht="15" x14ac:dyDescent="0.2">
      <c r="A1141" s="8"/>
      <c r="B1141" s="28"/>
      <c r="C1141" s="28"/>
      <c r="D1141" s="13"/>
      <c r="E1141" s="13"/>
      <c r="F1141" s="13"/>
      <c r="G1141" s="61"/>
      <c r="H1141" s="62" t="s">
        <v>2274</v>
      </c>
      <c r="I1141" s="63" t="s">
        <v>1805</v>
      </c>
      <c r="J1141" s="64">
        <v>71.045603</v>
      </c>
      <c r="K1141" s="64">
        <v>60.407157269999999</v>
      </c>
      <c r="L1141" s="64">
        <f t="shared" si="18"/>
        <v>-10.638445730000001</v>
      </c>
    </row>
    <row r="1142" spans="1:12" ht="15" x14ac:dyDescent="0.2">
      <c r="A1142" s="8"/>
      <c r="B1142" s="28"/>
      <c r="C1142" s="28"/>
      <c r="D1142" s="13"/>
      <c r="E1142" s="13"/>
      <c r="F1142" s="13"/>
      <c r="G1142" s="61"/>
      <c r="H1142" s="62" t="s">
        <v>2275</v>
      </c>
      <c r="I1142" s="63" t="s">
        <v>1262</v>
      </c>
      <c r="J1142" s="64">
        <v>16.427392999999999</v>
      </c>
      <c r="K1142" s="64">
        <v>19.452950059999996</v>
      </c>
      <c r="L1142" s="64">
        <f t="shared" si="18"/>
        <v>3.025557059999997</v>
      </c>
    </row>
    <row r="1143" spans="1:12" ht="15" x14ac:dyDescent="0.2">
      <c r="A1143" s="8"/>
      <c r="B1143" s="28"/>
      <c r="C1143" s="28"/>
      <c r="D1143" s="13"/>
      <c r="E1143" s="13"/>
      <c r="F1143" s="13"/>
      <c r="G1143" s="61"/>
      <c r="H1143" s="62" t="s">
        <v>2276</v>
      </c>
      <c r="I1143" s="63" t="s">
        <v>1446</v>
      </c>
      <c r="J1143" s="64">
        <v>197.67822200000001</v>
      </c>
      <c r="K1143" s="64">
        <v>178.23883122000004</v>
      </c>
      <c r="L1143" s="64">
        <f t="shared" si="18"/>
        <v>-19.439390779999968</v>
      </c>
    </row>
    <row r="1144" spans="1:12" ht="15" x14ac:dyDescent="0.2">
      <c r="A1144" s="8"/>
      <c r="B1144" s="28"/>
      <c r="C1144" s="28"/>
      <c r="D1144" s="13"/>
      <c r="E1144" s="13"/>
      <c r="F1144" s="13"/>
      <c r="G1144" s="61"/>
      <c r="H1144" s="62" t="s">
        <v>2277</v>
      </c>
      <c r="I1144" s="63" t="s">
        <v>1806</v>
      </c>
      <c r="J1144" s="64">
        <v>43.755774000000002</v>
      </c>
      <c r="K1144" s="64">
        <v>35.106849730000008</v>
      </c>
      <c r="L1144" s="64">
        <f t="shared" si="18"/>
        <v>-8.6489242699999949</v>
      </c>
    </row>
    <row r="1145" spans="1:12" ht="15" x14ac:dyDescent="0.2">
      <c r="A1145" s="8"/>
      <c r="B1145" s="28"/>
      <c r="C1145" s="28"/>
      <c r="D1145" s="13"/>
      <c r="E1145" s="13"/>
      <c r="F1145" s="13"/>
      <c r="G1145" s="61"/>
      <c r="H1145" s="62" t="s">
        <v>2188</v>
      </c>
      <c r="I1145" s="63" t="s">
        <v>1807</v>
      </c>
      <c r="J1145" s="64">
        <v>5.6178439999999998</v>
      </c>
      <c r="K1145" s="64">
        <v>7.1521983499999999</v>
      </c>
      <c r="L1145" s="64">
        <f t="shared" si="18"/>
        <v>1.5343543500000001</v>
      </c>
    </row>
    <row r="1146" spans="1:12" ht="15" x14ac:dyDescent="0.2">
      <c r="A1146" s="8"/>
      <c r="B1146" s="28"/>
      <c r="C1146" s="28"/>
      <c r="D1146" s="13"/>
      <c r="E1146" s="13"/>
      <c r="F1146" s="13"/>
      <c r="G1146" s="61"/>
      <c r="H1146" s="62" t="s">
        <v>2285</v>
      </c>
      <c r="I1146" s="63" t="s">
        <v>1808</v>
      </c>
      <c r="J1146" s="64">
        <v>1.823787</v>
      </c>
      <c r="K1146" s="64">
        <v>2.8201179500000002</v>
      </c>
      <c r="L1146" s="64">
        <f t="shared" si="18"/>
        <v>0.99633095000000016</v>
      </c>
    </row>
    <row r="1147" spans="1:12" ht="30" x14ac:dyDescent="0.2">
      <c r="A1147" s="8"/>
      <c r="B1147" s="28"/>
      <c r="C1147" s="28"/>
      <c r="D1147" s="13"/>
      <c r="E1147" s="13"/>
      <c r="F1147" s="13"/>
      <c r="G1147" s="61"/>
      <c r="H1147" s="62" t="s">
        <v>2286</v>
      </c>
      <c r="I1147" s="63" t="s">
        <v>1809</v>
      </c>
      <c r="J1147" s="64">
        <v>5.3145709999999999</v>
      </c>
      <c r="K1147" s="64">
        <v>6.1047838599999995</v>
      </c>
      <c r="L1147" s="64">
        <f t="shared" si="18"/>
        <v>0.79021285999999957</v>
      </c>
    </row>
    <row r="1148" spans="1:12" ht="15" x14ac:dyDescent="0.2">
      <c r="A1148" s="8"/>
      <c r="B1148" s="28"/>
      <c r="C1148" s="28"/>
      <c r="D1148" s="13"/>
      <c r="E1148" s="13"/>
      <c r="F1148" s="13"/>
      <c r="G1148" s="61"/>
      <c r="H1148" s="62" t="s">
        <v>2380</v>
      </c>
      <c r="I1148" s="63" t="s">
        <v>1810</v>
      </c>
      <c r="J1148" s="64">
        <v>3.4382419999999998</v>
      </c>
      <c r="K1148" s="64">
        <v>4.0842523100000001</v>
      </c>
      <c r="L1148" s="64">
        <f t="shared" si="18"/>
        <v>0.64601031000000031</v>
      </c>
    </row>
    <row r="1149" spans="1:12" ht="15" x14ac:dyDescent="0.2">
      <c r="A1149" s="8"/>
      <c r="B1149" s="28"/>
      <c r="C1149" s="28"/>
      <c r="D1149" s="13"/>
      <c r="E1149" s="13"/>
      <c r="F1149" s="13"/>
      <c r="G1149" s="61"/>
      <c r="H1149" s="62" t="s">
        <v>2381</v>
      </c>
      <c r="I1149" s="63" t="s">
        <v>1811</v>
      </c>
      <c r="J1149" s="64">
        <v>1.2719149999999999</v>
      </c>
      <c r="K1149" s="64">
        <v>1.4582340600000003</v>
      </c>
      <c r="L1149" s="64">
        <f t="shared" si="18"/>
        <v>0.18631906000000042</v>
      </c>
    </row>
    <row r="1150" spans="1:12" ht="15" x14ac:dyDescent="0.2">
      <c r="A1150" s="8"/>
      <c r="B1150" s="28"/>
      <c r="C1150" s="28"/>
      <c r="D1150" s="13"/>
      <c r="E1150" s="13"/>
      <c r="F1150" s="13"/>
      <c r="G1150" s="61"/>
      <c r="H1150" s="62" t="s">
        <v>2189</v>
      </c>
      <c r="I1150" s="63" t="s">
        <v>1812</v>
      </c>
      <c r="J1150" s="64">
        <v>4.1476709999999999</v>
      </c>
      <c r="K1150" s="64">
        <v>3.6901971199999997</v>
      </c>
      <c r="L1150" s="64">
        <f t="shared" si="18"/>
        <v>-0.45747388000000022</v>
      </c>
    </row>
    <row r="1151" spans="1:12" ht="30" x14ac:dyDescent="0.2">
      <c r="A1151" s="8"/>
      <c r="B1151" s="28"/>
      <c r="C1151" s="28"/>
      <c r="D1151" s="13"/>
      <c r="E1151" s="13"/>
      <c r="F1151" s="13"/>
      <c r="G1151" s="61"/>
      <c r="H1151" s="62" t="s">
        <v>2395</v>
      </c>
      <c r="I1151" s="63" t="s">
        <v>1813</v>
      </c>
      <c r="J1151" s="64">
        <v>15.780704</v>
      </c>
      <c r="K1151" s="64">
        <v>15.366026609999999</v>
      </c>
      <c r="L1151" s="64">
        <f t="shared" si="18"/>
        <v>-0.41467739000000137</v>
      </c>
    </row>
    <row r="1152" spans="1:12" ht="15" x14ac:dyDescent="0.2">
      <c r="A1152" s="8"/>
      <c r="B1152" s="28"/>
      <c r="C1152" s="28"/>
      <c r="D1152" s="13"/>
      <c r="E1152" s="13"/>
      <c r="F1152" s="13"/>
      <c r="G1152" s="61"/>
      <c r="H1152" s="62" t="s">
        <v>2396</v>
      </c>
      <c r="I1152" s="63" t="s">
        <v>1814</v>
      </c>
      <c r="J1152" s="64">
        <v>17.057742999999999</v>
      </c>
      <c r="K1152" s="64">
        <v>18.10202516</v>
      </c>
      <c r="L1152" s="64">
        <f t="shared" si="18"/>
        <v>1.0442821600000016</v>
      </c>
    </row>
    <row r="1153" spans="1:12" ht="15" x14ac:dyDescent="0.2">
      <c r="A1153" s="8"/>
      <c r="B1153" s="28"/>
      <c r="C1153" s="28"/>
      <c r="D1153" s="13"/>
      <c r="E1153" s="13"/>
      <c r="F1153" s="13"/>
      <c r="G1153" s="61"/>
      <c r="H1153" s="62" t="s">
        <v>2397</v>
      </c>
      <c r="I1153" s="63" t="s">
        <v>1815</v>
      </c>
      <c r="J1153" s="64">
        <v>20.012862999999999</v>
      </c>
      <c r="K1153" s="64">
        <v>20.015779220000002</v>
      </c>
      <c r="L1153" s="64">
        <f t="shared" si="18"/>
        <v>2.9162200000030225E-3</v>
      </c>
    </row>
    <row r="1154" spans="1:12" ht="15" x14ac:dyDescent="0.2">
      <c r="A1154" s="8"/>
      <c r="B1154" s="28"/>
      <c r="C1154" s="28"/>
      <c r="D1154" s="13"/>
      <c r="E1154" s="13"/>
      <c r="F1154" s="13"/>
      <c r="G1154" s="61"/>
      <c r="H1154" s="62" t="s">
        <v>2398</v>
      </c>
      <c r="I1154" s="63" t="s">
        <v>1816</v>
      </c>
      <c r="J1154" s="64">
        <v>18.638435999999999</v>
      </c>
      <c r="K1154" s="64">
        <v>18.244071330000001</v>
      </c>
      <c r="L1154" s="64">
        <f t="shared" si="18"/>
        <v>-0.39436466999999809</v>
      </c>
    </row>
    <row r="1155" spans="1:12" ht="30" x14ac:dyDescent="0.2">
      <c r="A1155" s="8"/>
      <c r="B1155" s="28"/>
      <c r="C1155" s="28"/>
      <c r="D1155" s="13"/>
      <c r="E1155" s="13"/>
      <c r="F1155" s="13"/>
      <c r="G1155" s="61"/>
      <c r="H1155" s="62" t="s">
        <v>2399</v>
      </c>
      <c r="I1155" s="63" t="s">
        <v>1817</v>
      </c>
      <c r="J1155" s="64">
        <v>14.727093</v>
      </c>
      <c r="K1155" s="64">
        <v>13.395156519999997</v>
      </c>
      <c r="L1155" s="64">
        <f t="shared" si="18"/>
        <v>-1.3319364800000031</v>
      </c>
    </row>
    <row r="1156" spans="1:12" ht="30" x14ac:dyDescent="0.2">
      <c r="A1156" s="8"/>
      <c r="B1156" s="28"/>
      <c r="C1156" s="28"/>
      <c r="D1156" s="13"/>
      <c r="E1156" s="13"/>
      <c r="F1156" s="13"/>
      <c r="G1156" s="61"/>
      <c r="H1156" s="62" t="s">
        <v>2400</v>
      </c>
      <c r="I1156" s="63" t="s">
        <v>1818</v>
      </c>
      <c r="J1156" s="64">
        <v>10.835464999999999</v>
      </c>
      <c r="K1156" s="64">
        <v>8.7533553900000012</v>
      </c>
      <c r="L1156" s="64">
        <f t="shared" si="18"/>
        <v>-2.0821096099999981</v>
      </c>
    </row>
    <row r="1157" spans="1:12" ht="15" x14ac:dyDescent="0.2">
      <c r="A1157" s="8"/>
      <c r="B1157" s="28"/>
      <c r="C1157" s="28"/>
      <c r="D1157" s="13"/>
      <c r="E1157" s="13"/>
      <c r="F1157" s="13"/>
      <c r="G1157" s="61" t="s">
        <v>41</v>
      </c>
      <c r="H1157" s="62"/>
      <c r="I1157" s="63"/>
      <c r="J1157" s="64">
        <v>10855.729427</v>
      </c>
      <c r="K1157" s="64">
        <v>10474.547238080006</v>
      </c>
      <c r="L1157" s="64">
        <f t="shared" si="18"/>
        <v>-381.18218891999459</v>
      </c>
    </row>
    <row r="1158" spans="1:12" ht="15" x14ac:dyDescent="0.2">
      <c r="A1158" s="8"/>
      <c r="B1158" s="28"/>
      <c r="C1158" s="28"/>
      <c r="D1158" s="13"/>
      <c r="E1158" s="13"/>
      <c r="F1158" s="13"/>
      <c r="G1158" s="61"/>
      <c r="H1158" s="62" t="s">
        <v>76</v>
      </c>
      <c r="I1158" s="63" t="s">
        <v>276</v>
      </c>
      <c r="J1158" s="64">
        <v>9903.2079759999997</v>
      </c>
      <c r="K1158" s="64">
        <v>9488.6678757100071</v>
      </c>
      <c r="L1158" s="64">
        <f t="shared" si="18"/>
        <v>-414.54010028999255</v>
      </c>
    </row>
    <row r="1159" spans="1:12" ht="15" x14ac:dyDescent="0.2">
      <c r="A1159" s="8"/>
      <c r="B1159" s="28"/>
      <c r="C1159" s="28"/>
      <c r="D1159" s="13"/>
      <c r="E1159" s="13"/>
      <c r="F1159" s="13"/>
      <c r="G1159" s="61"/>
      <c r="H1159" s="62" t="s">
        <v>88</v>
      </c>
      <c r="I1159" s="63" t="s">
        <v>277</v>
      </c>
      <c r="J1159" s="64">
        <v>399.80794400000002</v>
      </c>
      <c r="K1159" s="64">
        <v>372.15841631000023</v>
      </c>
      <c r="L1159" s="64">
        <f t="shared" si="18"/>
        <v>-27.649527689999786</v>
      </c>
    </row>
    <row r="1160" spans="1:12" ht="15" x14ac:dyDescent="0.2">
      <c r="A1160" s="8"/>
      <c r="B1160" s="28"/>
      <c r="C1160" s="28"/>
      <c r="D1160" s="13"/>
      <c r="E1160" s="13"/>
      <c r="F1160" s="13"/>
      <c r="G1160" s="61"/>
      <c r="H1160" s="62" t="s">
        <v>46</v>
      </c>
      <c r="I1160" s="63" t="s">
        <v>278</v>
      </c>
      <c r="J1160" s="64">
        <v>402.50480700000003</v>
      </c>
      <c r="K1160" s="64">
        <v>468.84898575</v>
      </c>
      <c r="L1160" s="64">
        <f t="shared" ref="L1160:L1223" si="19">+K1160-J1160</f>
        <v>66.344178749999969</v>
      </c>
    </row>
    <row r="1161" spans="1:12" ht="30" x14ac:dyDescent="0.2">
      <c r="A1161" s="8"/>
      <c r="B1161" s="28"/>
      <c r="C1161" s="28"/>
      <c r="D1161" s="13"/>
      <c r="E1161" s="13"/>
      <c r="F1161" s="13"/>
      <c r="G1161" s="61"/>
      <c r="H1161" s="62" t="s">
        <v>48</v>
      </c>
      <c r="I1161" s="63" t="s">
        <v>279</v>
      </c>
      <c r="J1161" s="64">
        <v>150.20869999999999</v>
      </c>
      <c r="K1161" s="64">
        <v>144.87196030999993</v>
      </c>
      <c r="L1161" s="64">
        <f t="shared" si="19"/>
        <v>-5.3367396900000585</v>
      </c>
    </row>
    <row r="1162" spans="1:12" ht="15" x14ac:dyDescent="0.2">
      <c r="A1162" s="8"/>
      <c r="B1162" s="28"/>
      <c r="C1162" s="28"/>
      <c r="D1162" s="13"/>
      <c r="E1162" s="13"/>
      <c r="F1162" s="13"/>
      <c r="G1162" s="61" t="s">
        <v>70</v>
      </c>
      <c r="H1162" s="62"/>
      <c r="I1162" s="63"/>
      <c r="J1162" s="64">
        <v>1338.0233450000001</v>
      </c>
      <c r="K1162" s="64">
        <v>1289.7568719199999</v>
      </c>
      <c r="L1162" s="64">
        <f t="shared" si="19"/>
        <v>-48.266473080000196</v>
      </c>
    </row>
    <row r="1163" spans="1:12" ht="15" x14ac:dyDescent="0.2">
      <c r="A1163" s="8"/>
      <c r="B1163" s="28"/>
      <c r="C1163" s="28"/>
      <c r="D1163" s="13"/>
      <c r="E1163" s="13"/>
      <c r="F1163" s="13"/>
      <c r="G1163" s="61"/>
      <c r="H1163" s="62" t="s">
        <v>280</v>
      </c>
      <c r="I1163" s="63" t="s">
        <v>281</v>
      </c>
      <c r="J1163" s="64">
        <v>1159.7858679999999</v>
      </c>
      <c r="K1163" s="64">
        <v>1119.58340856</v>
      </c>
      <c r="L1163" s="64">
        <f t="shared" si="19"/>
        <v>-40.202459439999984</v>
      </c>
    </row>
    <row r="1164" spans="1:12" ht="15" x14ac:dyDescent="0.2">
      <c r="A1164" s="8"/>
      <c r="B1164" s="28"/>
      <c r="C1164" s="28"/>
      <c r="D1164" s="13"/>
      <c r="E1164" s="13"/>
      <c r="F1164" s="13"/>
      <c r="G1164" s="61"/>
      <c r="H1164" s="62" t="s">
        <v>282</v>
      </c>
      <c r="I1164" s="63" t="s">
        <v>283</v>
      </c>
      <c r="J1164" s="64">
        <v>89.698367000000005</v>
      </c>
      <c r="K1164" s="64">
        <v>88.043496979999958</v>
      </c>
      <c r="L1164" s="64">
        <f t="shared" si="19"/>
        <v>-1.6548700200000468</v>
      </c>
    </row>
    <row r="1165" spans="1:12" ht="15" x14ac:dyDescent="0.2">
      <c r="A1165" s="8"/>
      <c r="B1165" s="28"/>
      <c r="C1165" s="28"/>
      <c r="D1165" s="13"/>
      <c r="E1165" s="13"/>
      <c r="F1165" s="13"/>
      <c r="G1165" s="61"/>
      <c r="H1165" s="62" t="s">
        <v>284</v>
      </c>
      <c r="I1165" s="63" t="s">
        <v>285</v>
      </c>
      <c r="J1165" s="64">
        <v>88.539109999999994</v>
      </c>
      <c r="K1165" s="64">
        <v>82.129966379999985</v>
      </c>
      <c r="L1165" s="64">
        <f t="shared" si="19"/>
        <v>-6.4091436200000089</v>
      </c>
    </row>
    <row r="1166" spans="1:12" ht="15" x14ac:dyDescent="0.2">
      <c r="A1166" s="8"/>
      <c r="B1166" s="28"/>
      <c r="C1166" s="28"/>
      <c r="D1166" s="13"/>
      <c r="E1166" s="29">
        <v>18</v>
      </c>
      <c r="F1166" s="30" t="s">
        <v>293</v>
      </c>
      <c r="G1166" s="31"/>
      <c r="H1166" s="32"/>
      <c r="I1166" s="33"/>
      <c r="J1166" s="34">
        <v>41408.917783999997</v>
      </c>
      <c r="K1166" s="34">
        <v>50121.249335229993</v>
      </c>
      <c r="L1166" s="34">
        <f t="shared" si="19"/>
        <v>8712.331551229996</v>
      </c>
    </row>
    <row r="1167" spans="1:12" ht="15" x14ac:dyDescent="0.2">
      <c r="A1167" s="8"/>
      <c r="B1167" s="28"/>
      <c r="C1167" s="28"/>
      <c r="D1167" s="13"/>
      <c r="E1167" s="13"/>
      <c r="F1167" s="13"/>
      <c r="G1167" s="61" t="s">
        <v>2</v>
      </c>
      <c r="H1167" s="62"/>
      <c r="I1167" s="63"/>
      <c r="J1167" s="64">
        <v>40820.841781000003</v>
      </c>
      <c r="K1167" s="64">
        <v>49137.996945699997</v>
      </c>
      <c r="L1167" s="64">
        <f t="shared" si="19"/>
        <v>8317.1551646999942</v>
      </c>
    </row>
    <row r="1168" spans="1:12" ht="15" x14ac:dyDescent="0.2">
      <c r="A1168" s="8"/>
      <c r="B1168" s="28"/>
      <c r="C1168" s="28"/>
      <c r="D1168" s="13"/>
      <c r="E1168" s="13"/>
      <c r="F1168" s="13"/>
      <c r="G1168" s="61"/>
      <c r="H1168" s="62" t="s">
        <v>2158</v>
      </c>
      <c r="I1168" s="63" t="s">
        <v>1278</v>
      </c>
      <c r="J1168" s="64">
        <v>18.674693999999999</v>
      </c>
      <c r="K1168" s="64">
        <v>18.574368139999997</v>
      </c>
      <c r="L1168" s="64">
        <f t="shared" si="19"/>
        <v>-0.10032586000000165</v>
      </c>
    </row>
    <row r="1169" spans="1:12" ht="15" x14ac:dyDescent="0.2">
      <c r="A1169" s="8"/>
      <c r="B1169" s="28"/>
      <c r="C1169" s="28"/>
      <c r="D1169" s="13"/>
      <c r="E1169" s="13"/>
      <c r="F1169" s="13"/>
      <c r="G1169" s="61"/>
      <c r="H1169" s="62" t="s">
        <v>2172</v>
      </c>
      <c r="I1169" s="63" t="s">
        <v>1882</v>
      </c>
      <c r="J1169" s="64">
        <v>49.496116000000001</v>
      </c>
      <c r="K1169" s="64">
        <v>48.205091010000004</v>
      </c>
      <c r="L1169" s="64">
        <f t="shared" si="19"/>
        <v>-1.2910249899999968</v>
      </c>
    </row>
    <row r="1170" spans="1:12" ht="15" x14ac:dyDescent="0.2">
      <c r="A1170" s="8"/>
      <c r="B1170" s="28"/>
      <c r="C1170" s="28"/>
      <c r="D1170" s="13"/>
      <c r="E1170" s="13"/>
      <c r="F1170" s="13"/>
      <c r="G1170" s="61"/>
      <c r="H1170" s="62" t="s">
        <v>2173</v>
      </c>
      <c r="I1170" s="63" t="s">
        <v>1883</v>
      </c>
      <c r="J1170" s="64">
        <v>8.1071519999999992</v>
      </c>
      <c r="K1170" s="64">
        <v>7.901060860000003</v>
      </c>
      <c r="L1170" s="64">
        <f t="shared" si="19"/>
        <v>-0.20609113999999629</v>
      </c>
    </row>
    <row r="1171" spans="1:12" ht="15" x14ac:dyDescent="0.2">
      <c r="A1171" s="8"/>
      <c r="B1171" s="28"/>
      <c r="C1171" s="28"/>
      <c r="D1171" s="13"/>
      <c r="E1171" s="13"/>
      <c r="F1171" s="13"/>
      <c r="G1171" s="61"/>
      <c r="H1171" s="62" t="s">
        <v>2175</v>
      </c>
      <c r="I1171" s="63" t="s">
        <v>1884</v>
      </c>
      <c r="J1171" s="64">
        <v>4.390136</v>
      </c>
      <c r="K1171" s="64">
        <v>3.7390667600000005</v>
      </c>
      <c r="L1171" s="64">
        <f t="shared" si="19"/>
        <v>-0.65106923999999955</v>
      </c>
    </row>
    <row r="1172" spans="1:12" ht="15" x14ac:dyDescent="0.2">
      <c r="A1172" s="8"/>
      <c r="B1172" s="28"/>
      <c r="C1172" s="28"/>
      <c r="D1172" s="13"/>
      <c r="E1172" s="13"/>
      <c r="F1172" s="13"/>
      <c r="G1172" s="61"/>
      <c r="H1172" s="62" t="s">
        <v>2176</v>
      </c>
      <c r="I1172" s="63" t="s">
        <v>1885</v>
      </c>
      <c r="J1172" s="64">
        <v>2.518662</v>
      </c>
      <c r="K1172" s="64">
        <v>2.4307995200000003</v>
      </c>
      <c r="L1172" s="64">
        <f t="shared" si="19"/>
        <v>-8.7862479999999632E-2</v>
      </c>
    </row>
    <row r="1173" spans="1:12" ht="15" x14ac:dyDescent="0.2">
      <c r="A1173" s="8"/>
      <c r="B1173" s="28"/>
      <c r="C1173" s="28"/>
      <c r="D1173" s="13"/>
      <c r="E1173" s="13"/>
      <c r="F1173" s="13"/>
      <c r="G1173" s="61"/>
      <c r="H1173" s="62" t="s">
        <v>2177</v>
      </c>
      <c r="I1173" s="63" t="s">
        <v>1886</v>
      </c>
      <c r="J1173" s="64">
        <v>2.8036530000000002</v>
      </c>
      <c r="K1173" s="64">
        <v>1.17546847</v>
      </c>
      <c r="L1173" s="64">
        <f t="shared" si="19"/>
        <v>-1.6281845300000002</v>
      </c>
    </row>
    <row r="1174" spans="1:12" ht="15" x14ac:dyDescent="0.2">
      <c r="A1174" s="8"/>
      <c r="B1174" s="28"/>
      <c r="C1174" s="28"/>
      <c r="D1174" s="13"/>
      <c r="E1174" s="13"/>
      <c r="F1174" s="13"/>
      <c r="G1174" s="61"/>
      <c r="H1174" s="62" t="s">
        <v>2184</v>
      </c>
      <c r="I1174" s="63" t="s">
        <v>1887</v>
      </c>
      <c r="J1174" s="64">
        <v>5.7765069999999996</v>
      </c>
      <c r="K1174" s="64">
        <v>7.8892037799999999</v>
      </c>
      <c r="L1174" s="64">
        <f t="shared" si="19"/>
        <v>2.1126967800000003</v>
      </c>
    </row>
    <row r="1175" spans="1:12" ht="15" x14ac:dyDescent="0.2">
      <c r="A1175" s="8"/>
      <c r="B1175" s="28"/>
      <c r="C1175" s="28"/>
      <c r="D1175" s="13"/>
      <c r="E1175" s="13"/>
      <c r="F1175" s="13"/>
      <c r="G1175" s="61"/>
      <c r="H1175" s="62" t="s">
        <v>2179</v>
      </c>
      <c r="I1175" s="63" t="s">
        <v>1215</v>
      </c>
      <c r="J1175" s="64">
        <v>14.063088</v>
      </c>
      <c r="K1175" s="64">
        <v>14.10364302</v>
      </c>
      <c r="L1175" s="64">
        <f t="shared" si="19"/>
        <v>4.0555019999999331E-2</v>
      </c>
    </row>
    <row r="1176" spans="1:12" ht="15" x14ac:dyDescent="0.2">
      <c r="A1176" s="8"/>
      <c r="B1176" s="28"/>
      <c r="C1176" s="28"/>
      <c r="D1176" s="13"/>
      <c r="E1176" s="13"/>
      <c r="F1176" s="13"/>
      <c r="G1176" s="61"/>
      <c r="H1176" s="62" t="s">
        <v>2206</v>
      </c>
      <c r="I1176" s="63" t="s">
        <v>1888</v>
      </c>
      <c r="J1176" s="64">
        <v>1.336346</v>
      </c>
      <c r="K1176" s="64">
        <v>1.2319004300000003</v>
      </c>
      <c r="L1176" s="64">
        <f t="shared" si="19"/>
        <v>-0.10444556999999977</v>
      </c>
    </row>
    <row r="1177" spans="1:12" ht="15" x14ac:dyDescent="0.2">
      <c r="A1177" s="8"/>
      <c r="B1177" s="28"/>
      <c r="C1177" s="28"/>
      <c r="D1177" s="13"/>
      <c r="E1177" s="13"/>
      <c r="F1177" s="13"/>
      <c r="G1177" s="61"/>
      <c r="H1177" s="62" t="s">
        <v>2160</v>
      </c>
      <c r="I1177" s="63" t="s">
        <v>1889</v>
      </c>
      <c r="J1177" s="64">
        <v>12.011933000000001</v>
      </c>
      <c r="K1177" s="64">
        <v>8.3754437500000005</v>
      </c>
      <c r="L1177" s="64">
        <f t="shared" si="19"/>
        <v>-3.6364892500000003</v>
      </c>
    </row>
    <row r="1178" spans="1:12" ht="15" x14ac:dyDescent="0.2">
      <c r="A1178" s="8"/>
      <c r="B1178" s="28"/>
      <c r="C1178" s="28"/>
      <c r="D1178" s="13"/>
      <c r="E1178" s="13"/>
      <c r="F1178" s="13"/>
      <c r="G1178" s="61"/>
      <c r="H1178" s="62" t="s">
        <v>2162</v>
      </c>
      <c r="I1178" s="63" t="s">
        <v>1890</v>
      </c>
      <c r="J1178" s="64">
        <v>4.7796440000000002</v>
      </c>
      <c r="K1178" s="64">
        <v>2285.4761732799998</v>
      </c>
      <c r="L1178" s="64">
        <f t="shared" si="19"/>
        <v>2280.6965292799996</v>
      </c>
    </row>
    <row r="1179" spans="1:12" ht="15" x14ac:dyDescent="0.2">
      <c r="A1179" s="8"/>
      <c r="B1179" s="28"/>
      <c r="C1179" s="28"/>
      <c r="D1179" s="13"/>
      <c r="E1179" s="13"/>
      <c r="F1179" s="13"/>
      <c r="G1179" s="61"/>
      <c r="H1179" s="62" t="s">
        <v>2163</v>
      </c>
      <c r="I1179" s="63" t="s">
        <v>1891</v>
      </c>
      <c r="J1179" s="64">
        <v>503.41064799999998</v>
      </c>
      <c r="K1179" s="64">
        <v>501.53082566</v>
      </c>
      <c r="L1179" s="64">
        <f t="shared" si="19"/>
        <v>-1.8798223399999756</v>
      </c>
    </row>
    <row r="1180" spans="1:12" ht="15" x14ac:dyDescent="0.2">
      <c r="A1180" s="8"/>
      <c r="B1180" s="28"/>
      <c r="C1180" s="28"/>
      <c r="D1180" s="13"/>
      <c r="E1180" s="13"/>
      <c r="F1180" s="13"/>
      <c r="G1180" s="61"/>
      <c r="H1180" s="62" t="s">
        <v>2190</v>
      </c>
      <c r="I1180" s="63" t="s">
        <v>1892</v>
      </c>
      <c r="J1180" s="64">
        <v>4.7758820000000002</v>
      </c>
      <c r="K1180" s="64">
        <v>2.8976528499999996</v>
      </c>
      <c r="L1180" s="64">
        <f t="shared" si="19"/>
        <v>-1.8782291500000006</v>
      </c>
    </row>
    <row r="1181" spans="1:12" ht="30" x14ac:dyDescent="0.2">
      <c r="A1181" s="8"/>
      <c r="B1181" s="28"/>
      <c r="C1181" s="28"/>
      <c r="D1181" s="13"/>
      <c r="E1181" s="13"/>
      <c r="F1181" s="13"/>
      <c r="G1181" s="61"/>
      <c r="H1181" s="62" t="s">
        <v>2191</v>
      </c>
      <c r="I1181" s="63" t="s">
        <v>1893</v>
      </c>
      <c r="J1181" s="64">
        <v>4.6305820000000004</v>
      </c>
      <c r="K1181" s="64">
        <v>5.1848016000000001</v>
      </c>
      <c r="L1181" s="64">
        <f t="shared" si="19"/>
        <v>0.5542195999999997</v>
      </c>
    </row>
    <row r="1182" spans="1:12" ht="15" x14ac:dyDescent="0.2">
      <c r="A1182" s="8"/>
      <c r="B1182" s="28"/>
      <c r="C1182" s="28"/>
      <c r="D1182" s="13"/>
      <c r="E1182" s="13"/>
      <c r="F1182" s="13"/>
      <c r="G1182" s="61"/>
      <c r="H1182" s="62" t="s">
        <v>2183</v>
      </c>
      <c r="I1182" s="63" t="s">
        <v>1894</v>
      </c>
      <c r="J1182" s="64">
        <v>12.179453000000001</v>
      </c>
      <c r="K1182" s="64">
        <v>7.6632536300000016</v>
      </c>
      <c r="L1182" s="64">
        <f t="shared" si="19"/>
        <v>-4.5161993699999989</v>
      </c>
    </row>
    <row r="1183" spans="1:12" ht="15" x14ac:dyDescent="0.2">
      <c r="A1183" s="8"/>
      <c r="B1183" s="28"/>
      <c r="C1183" s="28"/>
      <c r="D1183" s="13"/>
      <c r="E1183" s="13"/>
      <c r="F1183" s="13"/>
      <c r="G1183" s="61"/>
      <c r="H1183" s="62" t="s">
        <v>2228</v>
      </c>
      <c r="I1183" s="63" t="s">
        <v>1895</v>
      </c>
      <c r="J1183" s="64">
        <v>6.5881949999999998</v>
      </c>
      <c r="K1183" s="64">
        <v>3.6139300800000007</v>
      </c>
      <c r="L1183" s="64">
        <f t="shared" si="19"/>
        <v>-2.9742649199999991</v>
      </c>
    </row>
    <row r="1184" spans="1:12" ht="30" x14ac:dyDescent="0.2">
      <c r="A1184" s="8"/>
      <c r="B1184" s="28"/>
      <c r="C1184" s="28"/>
      <c r="D1184" s="13"/>
      <c r="E1184" s="13"/>
      <c r="F1184" s="13"/>
      <c r="G1184" s="61"/>
      <c r="H1184" s="62" t="s">
        <v>2383</v>
      </c>
      <c r="I1184" s="63" t="s">
        <v>1896</v>
      </c>
      <c r="J1184" s="64">
        <v>8.8110529999999994</v>
      </c>
      <c r="K1184" s="64">
        <v>7.1345720600000018</v>
      </c>
      <c r="L1184" s="64">
        <f t="shared" si="19"/>
        <v>-1.6764809399999976</v>
      </c>
    </row>
    <row r="1185" spans="1:12" ht="15" x14ac:dyDescent="0.2">
      <c r="A1185" s="8"/>
      <c r="B1185" s="28"/>
      <c r="C1185" s="28"/>
      <c r="D1185" s="13"/>
      <c r="E1185" s="13"/>
      <c r="F1185" s="13"/>
      <c r="G1185" s="61"/>
      <c r="H1185" s="62" t="s">
        <v>2462</v>
      </c>
      <c r="I1185" s="63" t="s">
        <v>1897</v>
      </c>
      <c r="J1185" s="64">
        <v>3.520213</v>
      </c>
      <c r="K1185" s="64">
        <v>3.666720960000001</v>
      </c>
      <c r="L1185" s="64">
        <f t="shared" si="19"/>
        <v>0.14650796000000099</v>
      </c>
    </row>
    <row r="1186" spans="1:12" ht="15" x14ac:dyDescent="0.2">
      <c r="A1186" s="8"/>
      <c r="B1186" s="28"/>
      <c r="C1186" s="28"/>
      <c r="D1186" s="13"/>
      <c r="E1186" s="13"/>
      <c r="F1186" s="13"/>
      <c r="G1186" s="61"/>
      <c r="H1186" s="62" t="s">
        <v>2463</v>
      </c>
      <c r="I1186" s="63" t="s">
        <v>1898</v>
      </c>
      <c r="J1186" s="64">
        <v>2.8904529999999999</v>
      </c>
      <c r="K1186" s="64">
        <v>2.3021906200000002</v>
      </c>
      <c r="L1186" s="64">
        <f t="shared" si="19"/>
        <v>-0.58826237999999975</v>
      </c>
    </row>
    <row r="1187" spans="1:12" ht="30" x14ac:dyDescent="0.2">
      <c r="A1187" s="8"/>
      <c r="B1187" s="28"/>
      <c r="C1187" s="28"/>
      <c r="D1187" s="13"/>
      <c r="E1187" s="13"/>
      <c r="F1187" s="13"/>
      <c r="G1187" s="61"/>
      <c r="H1187" s="62" t="s">
        <v>2464</v>
      </c>
      <c r="I1187" s="63" t="s">
        <v>1899</v>
      </c>
      <c r="J1187" s="64">
        <v>3.0690559999999998</v>
      </c>
      <c r="K1187" s="64">
        <v>2.06509476</v>
      </c>
      <c r="L1187" s="64">
        <f t="shared" si="19"/>
        <v>-1.0039612399999998</v>
      </c>
    </row>
    <row r="1188" spans="1:12" ht="30" x14ac:dyDescent="0.2">
      <c r="A1188" s="8"/>
      <c r="B1188" s="28"/>
      <c r="C1188" s="28"/>
      <c r="D1188" s="13"/>
      <c r="E1188" s="13"/>
      <c r="F1188" s="13"/>
      <c r="G1188" s="61"/>
      <c r="H1188" s="62" t="s">
        <v>2465</v>
      </c>
      <c r="I1188" s="63" t="s">
        <v>1900</v>
      </c>
      <c r="J1188" s="64">
        <v>2.802197</v>
      </c>
      <c r="K1188" s="64">
        <v>2.7035676400000006</v>
      </c>
      <c r="L1188" s="64">
        <f t="shared" si="19"/>
        <v>-9.8629359999999444E-2</v>
      </c>
    </row>
    <row r="1189" spans="1:12" ht="15" x14ac:dyDescent="0.2">
      <c r="A1189" s="8"/>
      <c r="B1189" s="28"/>
      <c r="C1189" s="28"/>
      <c r="D1189" s="13"/>
      <c r="E1189" s="13"/>
      <c r="F1189" s="13"/>
      <c r="G1189" s="61"/>
      <c r="H1189" s="62" t="s">
        <v>2263</v>
      </c>
      <c r="I1189" s="63" t="s">
        <v>2111</v>
      </c>
      <c r="J1189" s="64">
        <v>19.038101999999999</v>
      </c>
      <c r="K1189" s="64">
        <v>12.17077662</v>
      </c>
      <c r="L1189" s="64">
        <f t="shared" si="19"/>
        <v>-6.8673253799999987</v>
      </c>
    </row>
    <row r="1190" spans="1:12" ht="30" x14ac:dyDescent="0.2">
      <c r="A1190" s="8"/>
      <c r="B1190" s="28"/>
      <c r="C1190" s="28"/>
      <c r="D1190" s="13"/>
      <c r="E1190" s="13"/>
      <c r="F1190" s="13"/>
      <c r="G1190" s="61"/>
      <c r="H1190" s="62" t="s">
        <v>2264</v>
      </c>
      <c r="I1190" s="63" t="s">
        <v>1901</v>
      </c>
      <c r="J1190" s="64">
        <v>24.037424000000001</v>
      </c>
      <c r="K1190" s="64">
        <v>29.003110420000006</v>
      </c>
      <c r="L1190" s="64">
        <f t="shared" si="19"/>
        <v>4.9656864200000044</v>
      </c>
    </row>
    <row r="1191" spans="1:12" ht="15" x14ac:dyDescent="0.2">
      <c r="A1191" s="8"/>
      <c r="B1191" s="28"/>
      <c r="C1191" s="28"/>
      <c r="D1191" s="13"/>
      <c r="E1191" s="13"/>
      <c r="F1191" s="13"/>
      <c r="G1191" s="61"/>
      <c r="H1191" s="62" t="s">
        <v>2265</v>
      </c>
      <c r="I1191" s="63" t="s">
        <v>1262</v>
      </c>
      <c r="J1191" s="64">
        <v>10.699171</v>
      </c>
      <c r="K1191" s="64">
        <v>12.60445655</v>
      </c>
      <c r="L1191" s="64">
        <f t="shared" si="19"/>
        <v>1.9052855500000003</v>
      </c>
    </row>
    <row r="1192" spans="1:12" ht="30" x14ac:dyDescent="0.2">
      <c r="A1192" s="8"/>
      <c r="B1192" s="28"/>
      <c r="C1192" s="28"/>
      <c r="D1192" s="13"/>
      <c r="E1192" s="13"/>
      <c r="F1192" s="13"/>
      <c r="G1192" s="61"/>
      <c r="H1192" s="62" t="s">
        <v>2266</v>
      </c>
      <c r="I1192" s="63" t="s">
        <v>1902</v>
      </c>
      <c r="J1192" s="64">
        <v>5.8047149999999998</v>
      </c>
      <c r="K1192" s="64">
        <v>6.2596285900000028</v>
      </c>
      <c r="L1192" s="64">
        <f t="shared" si="19"/>
        <v>0.45491359000000298</v>
      </c>
    </row>
    <row r="1193" spans="1:12" ht="15" x14ac:dyDescent="0.2">
      <c r="A1193" s="8"/>
      <c r="B1193" s="28"/>
      <c r="C1193" s="28"/>
      <c r="D1193" s="13"/>
      <c r="E1193" s="13"/>
      <c r="F1193" s="13"/>
      <c r="G1193" s="61"/>
      <c r="H1193" s="62" t="s">
        <v>2267</v>
      </c>
      <c r="I1193" s="63" t="s">
        <v>1903</v>
      </c>
      <c r="J1193" s="64">
        <v>4.0246649999999997</v>
      </c>
      <c r="K1193" s="64">
        <v>4.8055829100000009</v>
      </c>
      <c r="L1193" s="64">
        <f t="shared" si="19"/>
        <v>0.78091791000000121</v>
      </c>
    </row>
    <row r="1194" spans="1:12" ht="15" x14ac:dyDescent="0.2">
      <c r="A1194" s="8"/>
      <c r="B1194" s="28"/>
      <c r="C1194" s="28"/>
      <c r="D1194" s="13"/>
      <c r="E1194" s="13"/>
      <c r="F1194" s="13"/>
      <c r="G1194" s="61"/>
      <c r="H1194" s="62" t="s">
        <v>2187</v>
      </c>
      <c r="I1194" s="63" t="s">
        <v>1904</v>
      </c>
      <c r="J1194" s="64">
        <v>40015.496125999998</v>
      </c>
      <c r="K1194" s="64">
        <v>46076.6205568</v>
      </c>
      <c r="L1194" s="64">
        <f t="shared" si="19"/>
        <v>6061.1244308000023</v>
      </c>
    </row>
    <row r="1195" spans="1:12" ht="15" x14ac:dyDescent="0.2">
      <c r="A1195" s="8"/>
      <c r="B1195" s="28"/>
      <c r="C1195" s="28"/>
      <c r="D1195" s="13"/>
      <c r="E1195" s="13"/>
      <c r="F1195" s="13"/>
      <c r="G1195" s="61"/>
      <c r="H1195" s="62" t="s">
        <v>2279</v>
      </c>
      <c r="I1195" s="63" t="s">
        <v>1905</v>
      </c>
      <c r="J1195" s="64">
        <v>4.6280809999999999</v>
      </c>
      <c r="K1195" s="64">
        <v>4.8713983599999997</v>
      </c>
      <c r="L1195" s="64">
        <f t="shared" si="19"/>
        <v>0.24331735999999982</v>
      </c>
    </row>
    <row r="1196" spans="1:12" ht="15" x14ac:dyDescent="0.2">
      <c r="A1196" s="8"/>
      <c r="B1196" s="28"/>
      <c r="C1196" s="28"/>
      <c r="D1196" s="13"/>
      <c r="E1196" s="13"/>
      <c r="F1196" s="13"/>
      <c r="G1196" s="61"/>
      <c r="H1196" s="62" t="s">
        <v>2354</v>
      </c>
      <c r="I1196" s="63" t="s">
        <v>1906</v>
      </c>
      <c r="J1196" s="64">
        <v>4.3556790000000003</v>
      </c>
      <c r="K1196" s="64">
        <v>3.5102398400000001</v>
      </c>
      <c r="L1196" s="64">
        <f t="shared" si="19"/>
        <v>-0.84543916000000019</v>
      </c>
    </row>
    <row r="1197" spans="1:12" ht="15" x14ac:dyDescent="0.2">
      <c r="A1197" s="8"/>
      <c r="B1197" s="28"/>
      <c r="C1197" s="28"/>
      <c r="D1197" s="13"/>
      <c r="E1197" s="13"/>
      <c r="F1197" s="13"/>
      <c r="G1197" s="61"/>
      <c r="H1197" s="62" t="s">
        <v>2356</v>
      </c>
      <c r="I1197" s="63" t="s">
        <v>1907</v>
      </c>
      <c r="J1197" s="64">
        <v>18.536743000000001</v>
      </c>
      <c r="K1197" s="64">
        <v>18.251956999999997</v>
      </c>
      <c r="L1197" s="64">
        <f t="shared" si="19"/>
        <v>-0.28478600000000398</v>
      </c>
    </row>
    <row r="1198" spans="1:12" ht="15" x14ac:dyDescent="0.2">
      <c r="A1198" s="8"/>
      <c r="B1198" s="28"/>
      <c r="C1198" s="28"/>
      <c r="D1198" s="13"/>
      <c r="E1198" s="13"/>
      <c r="F1198" s="13"/>
      <c r="G1198" s="61"/>
      <c r="H1198" s="62" t="s">
        <v>2358</v>
      </c>
      <c r="I1198" s="63" t="s">
        <v>1908</v>
      </c>
      <c r="J1198" s="64">
        <v>7.6142240000000001</v>
      </c>
      <c r="K1198" s="64">
        <v>7.8205579300000005</v>
      </c>
      <c r="L1198" s="64">
        <f t="shared" si="19"/>
        <v>0.20633393000000044</v>
      </c>
    </row>
    <row r="1199" spans="1:12" ht="15" x14ac:dyDescent="0.2">
      <c r="A1199" s="8"/>
      <c r="B1199" s="28"/>
      <c r="C1199" s="28"/>
      <c r="D1199" s="13"/>
      <c r="E1199" s="13"/>
      <c r="F1199" s="13"/>
      <c r="G1199" s="61"/>
      <c r="H1199" s="62" t="s">
        <v>2483</v>
      </c>
      <c r="I1199" s="63" t="s">
        <v>1909</v>
      </c>
      <c r="J1199" s="64">
        <v>4.3318240000000001</v>
      </c>
      <c r="K1199" s="64">
        <v>3.6140243399999998</v>
      </c>
      <c r="L1199" s="64">
        <f t="shared" si="19"/>
        <v>-0.71779966000000028</v>
      </c>
    </row>
    <row r="1200" spans="1:12" ht="15" x14ac:dyDescent="0.2">
      <c r="A1200" s="8"/>
      <c r="B1200" s="28"/>
      <c r="C1200" s="28"/>
      <c r="D1200" s="13"/>
      <c r="E1200" s="13"/>
      <c r="F1200" s="13"/>
      <c r="G1200" s="61"/>
      <c r="H1200" s="62" t="s">
        <v>2485</v>
      </c>
      <c r="I1200" s="63" t="s">
        <v>1910</v>
      </c>
      <c r="J1200" s="64">
        <v>12.32667</v>
      </c>
      <c r="K1200" s="64">
        <v>9.8413185300000006</v>
      </c>
      <c r="L1200" s="64">
        <f t="shared" si="19"/>
        <v>-2.4853514699999995</v>
      </c>
    </row>
    <row r="1201" spans="1:12" ht="15" x14ac:dyDescent="0.2">
      <c r="A1201" s="8"/>
      <c r="B1201" s="28"/>
      <c r="C1201" s="28"/>
      <c r="D1201" s="13"/>
      <c r="E1201" s="13"/>
      <c r="F1201" s="13"/>
      <c r="G1201" s="61"/>
      <c r="H1201" s="62" t="s">
        <v>2539</v>
      </c>
      <c r="I1201" s="63" t="s">
        <v>1911</v>
      </c>
      <c r="J1201" s="64">
        <v>13.312694</v>
      </c>
      <c r="K1201" s="64">
        <v>10.758508930000003</v>
      </c>
      <c r="L1201" s="64">
        <f t="shared" si="19"/>
        <v>-2.5541850699999973</v>
      </c>
    </row>
    <row r="1202" spans="1:12" ht="15" x14ac:dyDescent="0.2">
      <c r="A1202" s="8"/>
      <c r="B1202" s="28"/>
      <c r="C1202" s="28"/>
      <c r="D1202" s="13"/>
      <c r="E1202" s="13"/>
      <c r="F1202" s="13"/>
      <c r="G1202" s="61" t="s">
        <v>41</v>
      </c>
      <c r="H1202" s="62"/>
      <c r="I1202" s="63"/>
      <c r="J1202" s="64">
        <v>94.895399999999995</v>
      </c>
      <c r="K1202" s="64">
        <v>87.594029030000002</v>
      </c>
      <c r="L1202" s="64">
        <f t="shared" si="19"/>
        <v>-7.3013709699999936</v>
      </c>
    </row>
    <row r="1203" spans="1:12" ht="15" x14ac:dyDescent="0.2">
      <c r="A1203" s="8"/>
      <c r="B1203" s="28"/>
      <c r="C1203" s="28"/>
      <c r="D1203" s="13"/>
      <c r="E1203" s="13"/>
      <c r="F1203" s="13"/>
      <c r="G1203" s="61"/>
      <c r="H1203" s="62" t="s">
        <v>42</v>
      </c>
      <c r="I1203" s="63" t="s">
        <v>294</v>
      </c>
      <c r="J1203" s="64">
        <v>53.232973999999999</v>
      </c>
      <c r="K1203" s="64">
        <v>49.996250879999991</v>
      </c>
      <c r="L1203" s="64">
        <f t="shared" si="19"/>
        <v>-3.2367231200000077</v>
      </c>
    </row>
    <row r="1204" spans="1:12" ht="15" x14ac:dyDescent="0.2">
      <c r="A1204" s="8"/>
      <c r="B1204" s="28"/>
      <c r="C1204" s="28"/>
      <c r="D1204" s="13"/>
      <c r="E1204" s="13"/>
      <c r="F1204" s="13"/>
      <c r="G1204" s="61"/>
      <c r="H1204" s="62" t="s">
        <v>88</v>
      </c>
      <c r="I1204" s="63" t="s">
        <v>295</v>
      </c>
      <c r="J1204" s="64">
        <v>41.662426000000004</v>
      </c>
      <c r="K1204" s="64">
        <v>37.597778150000011</v>
      </c>
      <c r="L1204" s="64">
        <f t="shared" si="19"/>
        <v>-4.064647849999993</v>
      </c>
    </row>
    <row r="1205" spans="1:12" ht="15" x14ac:dyDescent="0.2">
      <c r="A1205" s="8"/>
      <c r="B1205" s="28"/>
      <c r="C1205" s="28"/>
      <c r="D1205" s="13"/>
      <c r="E1205" s="13"/>
      <c r="F1205" s="13"/>
      <c r="G1205" s="61" t="s">
        <v>70</v>
      </c>
      <c r="H1205" s="62"/>
      <c r="I1205" s="63"/>
      <c r="J1205" s="64">
        <v>493.18060300000002</v>
      </c>
      <c r="K1205" s="64">
        <v>895.65836049999996</v>
      </c>
      <c r="L1205" s="64">
        <f t="shared" si="19"/>
        <v>402.47775749999994</v>
      </c>
    </row>
    <row r="1206" spans="1:12" ht="15" x14ac:dyDescent="0.2">
      <c r="A1206" s="8"/>
      <c r="B1206" s="28"/>
      <c r="C1206" s="28"/>
      <c r="D1206" s="13"/>
      <c r="E1206" s="13"/>
      <c r="F1206" s="13"/>
      <c r="G1206" s="61"/>
      <c r="H1206" s="62" t="s">
        <v>296</v>
      </c>
      <c r="I1206" s="63" t="s">
        <v>297</v>
      </c>
      <c r="J1206" s="64">
        <v>216.969978</v>
      </c>
      <c r="K1206" s="64">
        <v>216.969978</v>
      </c>
      <c r="L1206" s="64">
        <f t="shared" si="19"/>
        <v>0</v>
      </c>
    </row>
    <row r="1207" spans="1:12" ht="15" x14ac:dyDescent="0.2">
      <c r="A1207" s="8"/>
      <c r="B1207" s="28"/>
      <c r="C1207" s="28"/>
      <c r="D1207" s="13"/>
      <c r="E1207" s="13"/>
      <c r="F1207" s="13"/>
      <c r="G1207" s="61"/>
      <c r="H1207" s="62" t="s">
        <v>298</v>
      </c>
      <c r="I1207" s="63" t="s">
        <v>299</v>
      </c>
      <c r="J1207" s="64">
        <v>0</v>
      </c>
      <c r="K1207" s="64">
        <v>402.4777575</v>
      </c>
      <c r="L1207" s="64">
        <f t="shared" si="19"/>
        <v>402.4777575</v>
      </c>
    </row>
    <row r="1208" spans="1:12" ht="15" x14ac:dyDescent="0.2">
      <c r="A1208" s="8"/>
      <c r="B1208" s="28"/>
      <c r="C1208" s="28"/>
      <c r="D1208" s="13"/>
      <c r="E1208" s="13"/>
      <c r="F1208" s="13"/>
      <c r="G1208" s="61"/>
      <c r="H1208" s="62" t="s">
        <v>300</v>
      </c>
      <c r="I1208" s="63" t="s">
        <v>301</v>
      </c>
      <c r="J1208" s="64">
        <v>276.21062499999999</v>
      </c>
      <c r="K1208" s="64">
        <v>276.21062499999999</v>
      </c>
      <c r="L1208" s="64">
        <f t="shared" si="19"/>
        <v>0</v>
      </c>
    </row>
    <row r="1209" spans="1:12" ht="15" x14ac:dyDescent="0.2">
      <c r="A1209" s="8"/>
      <c r="B1209" s="28"/>
      <c r="C1209" s="28"/>
      <c r="D1209" s="13"/>
      <c r="E1209" s="29">
        <v>20</v>
      </c>
      <c r="F1209" s="30" t="s">
        <v>2054</v>
      </c>
      <c r="G1209" s="31"/>
      <c r="H1209" s="32"/>
      <c r="I1209" s="33"/>
      <c r="J1209" s="34">
        <v>83053.054382999995</v>
      </c>
      <c r="K1209" s="34">
        <v>129096.82180914999</v>
      </c>
      <c r="L1209" s="34">
        <f t="shared" si="19"/>
        <v>46043.767426149992</v>
      </c>
    </row>
    <row r="1210" spans="1:12" ht="15" x14ac:dyDescent="0.2">
      <c r="A1210" s="8"/>
      <c r="B1210" s="28"/>
      <c r="C1210" s="28"/>
      <c r="D1210" s="13"/>
      <c r="E1210" s="13"/>
      <c r="F1210" s="13"/>
      <c r="G1210" s="61" t="s">
        <v>2</v>
      </c>
      <c r="H1210" s="62"/>
      <c r="I1210" s="63"/>
      <c r="J1210" s="64">
        <v>82253.222435999996</v>
      </c>
      <c r="K1210" s="64">
        <v>128182.84854702998</v>
      </c>
      <c r="L1210" s="64">
        <f t="shared" si="19"/>
        <v>45929.626111029982</v>
      </c>
    </row>
    <row r="1211" spans="1:12" ht="15" x14ac:dyDescent="0.2">
      <c r="A1211" s="8"/>
      <c r="B1211" s="28"/>
      <c r="C1211" s="28"/>
      <c r="D1211" s="13"/>
      <c r="E1211" s="13"/>
      <c r="F1211" s="13"/>
      <c r="G1211" s="61"/>
      <c r="H1211" s="62" t="s">
        <v>2158</v>
      </c>
      <c r="I1211" s="63" t="s">
        <v>1278</v>
      </c>
      <c r="J1211" s="64">
        <v>46.842934999999997</v>
      </c>
      <c r="K1211" s="64">
        <v>28.257962509999999</v>
      </c>
      <c r="L1211" s="64">
        <f t="shared" si="19"/>
        <v>-18.584972489999998</v>
      </c>
    </row>
    <row r="1212" spans="1:12" ht="15" x14ac:dyDescent="0.2">
      <c r="A1212" s="8"/>
      <c r="B1212" s="28"/>
      <c r="C1212" s="28"/>
      <c r="D1212" s="13"/>
      <c r="E1212" s="13"/>
      <c r="F1212" s="13"/>
      <c r="G1212" s="61"/>
      <c r="H1212" s="62" t="s">
        <v>2161</v>
      </c>
      <c r="I1212" s="63" t="s">
        <v>1912</v>
      </c>
      <c r="J1212" s="64">
        <v>10.755416</v>
      </c>
      <c r="K1212" s="64">
        <v>9.1100084800000012</v>
      </c>
      <c r="L1212" s="64">
        <f t="shared" si="19"/>
        <v>-1.6454075199999991</v>
      </c>
    </row>
    <row r="1213" spans="1:12" ht="15" x14ac:dyDescent="0.2">
      <c r="A1213" s="8"/>
      <c r="B1213" s="28"/>
      <c r="C1213" s="28"/>
      <c r="D1213" s="13"/>
      <c r="E1213" s="13"/>
      <c r="F1213" s="13"/>
      <c r="G1213" s="61"/>
      <c r="H1213" s="62" t="s">
        <v>2173</v>
      </c>
      <c r="I1213" s="63" t="s">
        <v>1913</v>
      </c>
      <c r="J1213" s="64">
        <v>1909.0894290000001</v>
      </c>
      <c r="K1213" s="64">
        <v>1690.6817288899999</v>
      </c>
      <c r="L1213" s="64">
        <f t="shared" si="19"/>
        <v>-218.40770011000018</v>
      </c>
    </row>
    <row r="1214" spans="1:12" ht="15" x14ac:dyDescent="0.2">
      <c r="A1214" s="8"/>
      <c r="B1214" s="28"/>
      <c r="C1214" s="28"/>
      <c r="D1214" s="13"/>
      <c r="E1214" s="13"/>
      <c r="F1214" s="13"/>
      <c r="G1214" s="61"/>
      <c r="H1214" s="62" t="s">
        <v>2176</v>
      </c>
      <c r="I1214" s="63" t="s">
        <v>1884</v>
      </c>
      <c r="J1214" s="64">
        <v>9.3631320000000002</v>
      </c>
      <c r="K1214" s="64">
        <v>8.8028407100000017</v>
      </c>
      <c r="L1214" s="64">
        <f t="shared" si="19"/>
        <v>-0.56029128999999855</v>
      </c>
    </row>
    <row r="1215" spans="1:12" ht="15" x14ac:dyDescent="0.2">
      <c r="A1215" s="8"/>
      <c r="B1215" s="28"/>
      <c r="C1215" s="28"/>
      <c r="D1215" s="13"/>
      <c r="E1215" s="13"/>
      <c r="F1215" s="13"/>
      <c r="G1215" s="61"/>
      <c r="H1215" s="62" t="s">
        <v>2206</v>
      </c>
      <c r="I1215" s="63" t="s">
        <v>1915</v>
      </c>
      <c r="J1215" s="64">
        <v>11.306406000000001</v>
      </c>
      <c r="K1215" s="64">
        <v>11.724273109999999</v>
      </c>
      <c r="L1215" s="64">
        <f t="shared" si="19"/>
        <v>0.41786710999999777</v>
      </c>
    </row>
    <row r="1216" spans="1:12" ht="15" x14ac:dyDescent="0.2">
      <c r="A1216" s="8"/>
      <c r="B1216" s="28"/>
      <c r="C1216" s="28"/>
      <c r="D1216" s="13"/>
      <c r="E1216" s="13"/>
      <c r="F1216" s="13"/>
      <c r="G1216" s="61"/>
      <c r="H1216" s="62" t="s">
        <v>2180</v>
      </c>
      <c r="I1216" s="63" t="s">
        <v>1916</v>
      </c>
      <c r="J1216" s="64">
        <v>6.1896899999999997</v>
      </c>
      <c r="K1216" s="64">
        <v>9.3170074800000009</v>
      </c>
      <c r="L1216" s="64">
        <f t="shared" si="19"/>
        <v>3.1273174800000012</v>
      </c>
    </row>
    <row r="1217" spans="1:12" ht="15" x14ac:dyDescent="0.2">
      <c r="A1217" s="8"/>
      <c r="B1217" s="28"/>
      <c r="C1217" s="28"/>
      <c r="D1217" s="13"/>
      <c r="E1217" s="13"/>
      <c r="F1217" s="13"/>
      <c r="G1217" s="61"/>
      <c r="H1217" s="62" t="s">
        <v>2181</v>
      </c>
      <c r="I1217" s="63" t="s">
        <v>1917</v>
      </c>
      <c r="J1217" s="64">
        <v>6.3361679999999998</v>
      </c>
      <c r="K1217" s="64">
        <v>11.335156980000001</v>
      </c>
      <c r="L1217" s="64">
        <f t="shared" si="19"/>
        <v>4.9989889800000009</v>
      </c>
    </row>
    <row r="1218" spans="1:12" ht="15" x14ac:dyDescent="0.2">
      <c r="A1218" s="8"/>
      <c r="B1218" s="28"/>
      <c r="C1218" s="28"/>
      <c r="D1218" s="13"/>
      <c r="E1218" s="13"/>
      <c r="F1218" s="13"/>
      <c r="G1218" s="61"/>
      <c r="H1218" s="62" t="s">
        <v>2182</v>
      </c>
      <c r="I1218" s="63" t="s">
        <v>1918</v>
      </c>
      <c r="J1218" s="64">
        <v>6.8793430000000004</v>
      </c>
      <c r="K1218" s="64">
        <v>10.523672979999999</v>
      </c>
      <c r="L1218" s="64">
        <f t="shared" si="19"/>
        <v>3.6443299799999984</v>
      </c>
    </row>
    <row r="1219" spans="1:12" ht="15" x14ac:dyDescent="0.2">
      <c r="A1219" s="8"/>
      <c r="B1219" s="28"/>
      <c r="C1219" s="28"/>
      <c r="D1219" s="13"/>
      <c r="E1219" s="13"/>
      <c r="F1219" s="13"/>
      <c r="G1219" s="61"/>
      <c r="H1219" s="62" t="s">
        <v>2186</v>
      </c>
      <c r="I1219" s="63" t="s">
        <v>1919</v>
      </c>
      <c r="J1219" s="64">
        <v>6.8271420000000003</v>
      </c>
      <c r="K1219" s="64">
        <v>6.4221810000000001</v>
      </c>
      <c r="L1219" s="64">
        <f t="shared" si="19"/>
        <v>-0.40496100000000013</v>
      </c>
    </row>
    <row r="1220" spans="1:12" ht="15" x14ac:dyDescent="0.2">
      <c r="A1220" s="8"/>
      <c r="B1220" s="28"/>
      <c r="C1220" s="28"/>
      <c r="D1220" s="13"/>
      <c r="E1220" s="13"/>
      <c r="F1220" s="13"/>
      <c r="G1220" s="61"/>
      <c r="H1220" s="62" t="s">
        <v>2403</v>
      </c>
      <c r="I1220" s="63" t="s">
        <v>1920</v>
      </c>
      <c r="J1220" s="64">
        <v>7.4285370000000004</v>
      </c>
      <c r="K1220" s="64">
        <v>8.8886973100000013</v>
      </c>
      <c r="L1220" s="64">
        <f t="shared" si="19"/>
        <v>1.4601603100000009</v>
      </c>
    </row>
    <row r="1221" spans="1:12" ht="15" x14ac:dyDescent="0.2">
      <c r="A1221" s="8"/>
      <c r="B1221" s="28"/>
      <c r="C1221" s="28"/>
      <c r="D1221" s="13"/>
      <c r="E1221" s="13"/>
      <c r="F1221" s="13"/>
      <c r="G1221" s="61"/>
      <c r="H1221" s="62" t="s">
        <v>2327</v>
      </c>
      <c r="I1221" s="63" t="s">
        <v>1921</v>
      </c>
      <c r="J1221" s="64">
        <v>12.498613000000001</v>
      </c>
      <c r="K1221" s="64">
        <v>19.302342199999998</v>
      </c>
      <c r="L1221" s="64">
        <f t="shared" si="19"/>
        <v>6.8037291999999976</v>
      </c>
    </row>
    <row r="1222" spans="1:12" ht="15" x14ac:dyDescent="0.2">
      <c r="A1222" s="8"/>
      <c r="B1222" s="28"/>
      <c r="C1222" s="28"/>
      <c r="D1222" s="13"/>
      <c r="E1222" s="13"/>
      <c r="F1222" s="13"/>
      <c r="G1222" s="61"/>
      <c r="H1222" s="62" t="s">
        <v>2328</v>
      </c>
      <c r="I1222" s="63" t="s">
        <v>1922</v>
      </c>
      <c r="J1222" s="64">
        <v>8.4366470000000007</v>
      </c>
      <c r="K1222" s="64">
        <v>21.355709949999998</v>
      </c>
      <c r="L1222" s="64">
        <f t="shared" si="19"/>
        <v>12.919062949999997</v>
      </c>
    </row>
    <row r="1223" spans="1:12" ht="15" x14ac:dyDescent="0.2">
      <c r="A1223" s="8"/>
      <c r="B1223" s="28"/>
      <c r="C1223" s="28"/>
      <c r="D1223" s="13"/>
      <c r="E1223" s="13"/>
      <c r="F1223" s="13"/>
      <c r="G1223" s="61"/>
      <c r="H1223" s="62" t="s">
        <v>2207</v>
      </c>
      <c r="I1223" s="63" t="s">
        <v>1923</v>
      </c>
      <c r="J1223" s="64">
        <v>9.1767459999999996</v>
      </c>
      <c r="K1223" s="64">
        <v>8.791879149999998</v>
      </c>
      <c r="L1223" s="64">
        <f t="shared" si="19"/>
        <v>-0.38486685000000165</v>
      </c>
    </row>
    <row r="1224" spans="1:12" ht="15" x14ac:dyDescent="0.2">
      <c r="A1224" s="8"/>
      <c r="B1224" s="28"/>
      <c r="C1224" s="28"/>
      <c r="D1224" s="13"/>
      <c r="E1224" s="13"/>
      <c r="F1224" s="13"/>
      <c r="G1224" s="61"/>
      <c r="H1224" s="62" t="s">
        <v>2208</v>
      </c>
      <c r="I1224" s="63" t="s">
        <v>1924</v>
      </c>
      <c r="J1224" s="64">
        <v>11.167446999999999</v>
      </c>
      <c r="K1224" s="64">
        <v>11.61803727</v>
      </c>
      <c r="L1224" s="64">
        <f t="shared" ref="L1224:L1287" si="20">+K1224-J1224</f>
        <v>0.45059027000000107</v>
      </c>
    </row>
    <row r="1225" spans="1:12" ht="15" x14ac:dyDescent="0.2">
      <c r="A1225" s="8"/>
      <c r="B1225" s="28"/>
      <c r="C1225" s="28"/>
      <c r="D1225" s="13"/>
      <c r="E1225" s="13"/>
      <c r="F1225" s="13"/>
      <c r="G1225" s="61"/>
      <c r="H1225" s="62" t="s">
        <v>2209</v>
      </c>
      <c r="I1225" s="63" t="s">
        <v>1925</v>
      </c>
      <c r="J1225" s="64">
        <v>11.207516</v>
      </c>
      <c r="K1225" s="64">
        <v>9.6889952800000003</v>
      </c>
      <c r="L1225" s="64">
        <f t="shared" si="20"/>
        <v>-1.5185207199999997</v>
      </c>
    </row>
    <row r="1226" spans="1:12" ht="15" x14ac:dyDescent="0.2">
      <c r="A1226" s="8"/>
      <c r="B1226" s="28"/>
      <c r="C1226" s="28"/>
      <c r="D1226" s="13"/>
      <c r="E1226" s="13"/>
      <c r="F1226" s="13"/>
      <c r="G1226" s="61"/>
      <c r="H1226" s="62" t="s">
        <v>2210</v>
      </c>
      <c r="I1226" s="63" t="s">
        <v>1926</v>
      </c>
      <c r="J1226" s="64">
        <v>11.821489</v>
      </c>
      <c r="K1226" s="64">
        <v>14.58796377</v>
      </c>
      <c r="L1226" s="64">
        <f t="shared" si="20"/>
        <v>2.7664747700000003</v>
      </c>
    </row>
    <row r="1227" spans="1:12" ht="15" x14ac:dyDescent="0.2">
      <c r="A1227" s="8"/>
      <c r="B1227" s="28"/>
      <c r="C1227" s="28"/>
      <c r="D1227" s="13"/>
      <c r="E1227" s="13"/>
      <c r="F1227" s="13"/>
      <c r="G1227" s="61"/>
      <c r="H1227" s="62" t="s">
        <v>2211</v>
      </c>
      <c r="I1227" s="63" t="s">
        <v>1927</v>
      </c>
      <c r="J1227" s="64">
        <v>10.617584000000001</v>
      </c>
      <c r="K1227" s="64">
        <v>6.3644169399999999</v>
      </c>
      <c r="L1227" s="64">
        <f t="shared" si="20"/>
        <v>-4.2531670600000009</v>
      </c>
    </row>
    <row r="1228" spans="1:12" ht="15" x14ac:dyDescent="0.2">
      <c r="A1228" s="8"/>
      <c r="B1228" s="28"/>
      <c r="C1228" s="28"/>
      <c r="D1228" s="13"/>
      <c r="E1228" s="13"/>
      <c r="F1228" s="13"/>
      <c r="G1228" s="61"/>
      <c r="H1228" s="62" t="s">
        <v>2212</v>
      </c>
      <c r="I1228" s="63" t="s">
        <v>1928</v>
      </c>
      <c r="J1228" s="64">
        <v>10.495984</v>
      </c>
      <c r="K1228" s="64">
        <v>8.6648353299999989</v>
      </c>
      <c r="L1228" s="64">
        <f t="shared" si="20"/>
        <v>-1.831148670000001</v>
      </c>
    </row>
    <row r="1229" spans="1:12" ht="15" x14ac:dyDescent="0.2">
      <c r="A1229" s="8"/>
      <c r="B1229" s="28"/>
      <c r="C1229" s="28"/>
      <c r="D1229" s="13"/>
      <c r="E1229" s="13"/>
      <c r="F1229" s="13"/>
      <c r="G1229" s="61"/>
      <c r="H1229" s="62" t="s">
        <v>2329</v>
      </c>
      <c r="I1229" s="63" t="s">
        <v>1929</v>
      </c>
      <c r="J1229" s="64">
        <v>11.038622</v>
      </c>
      <c r="K1229" s="64">
        <v>15.930680580000002</v>
      </c>
      <c r="L1229" s="64">
        <f t="shared" si="20"/>
        <v>4.8920585800000023</v>
      </c>
    </row>
    <row r="1230" spans="1:12" ht="15" x14ac:dyDescent="0.2">
      <c r="A1230" s="8"/>
      <c r="B1230" s="28"/>
      <c r="C1230" s="28"/>
      <c r="D1230" s="13"/>
      <c r="E1230" s="13"/>
      <c r="F1230" s="13"/>
      <c r="G1230" s="61"/>
      <c r="H1230" s="62" t="s">
        <v>2330</v>
      </c>
      <c r="I1230" s="63" t="s">
        <v>1930</v>
      </c>
      <c r="J1230" s="64">
        <v>13.677905000000001</v>
      </c>
      <c r="K1230" s="64">
        <v>12.963113489999996</v>
      </c>
      <c r="L1230" s="64">
        <f t="shared" si="20"/>
        <v>-0.71479151000000485</v>
      </c>
    </row>
    <row r="1231" spans="1:12" ht="15" x14ac:dyDescent="0.2">
      <c r="A1231" s="8"/>
      <c r="B1231" s="28"/>
      <c r="C1231" s="28"/>
      <c r="D1231" s="13"/>
      <c r="E1231" s="13"/>
      <c r="F1231" s="13"/>
      <c r="G1231" s="61"/>
      <c r="H1231" s="62" t="s">
        <v>2331</v>
      </c>
      <c r="I1231" s="63" t="s">
        <v>1931</v>
      </c>
      <c r="J1231" s="64">
        <v>9.0052109999999992</v>
      </c>
      <c r="K1231" s="64">
        <v>11.46151641</v>
      </c>
      <c r="L1231" s="64">
        <f t="shared" si="20"/>
        <v>2.4563054100000006</v>
      </c>
    </row>
    <row r="1232" spans="1:12" ht="15" x14ac:dyDescent="0.2">
      <c r="A1232" s="8"/>
      <c r="B1232" s="28"/>
      <c r="C1232" s="28"/>
      <c r="D1232" s="13"/>
      <c r="E1232" s="13"/>
      <c r="F1232" s="13"/>
      <c r="G1232" s="61"/>
      <c r="H1232" s="62" t="s">
        <v>2332</v>
      </c>
      <c r="I1232" s="63" t="s">
        <v>1932</v>
      </c>
      <c r="J1232" s="64">
        <v>10.206156</v>
      </c>
      <c r="K1232" s="64">
        <v>13.619693410000002</v>
      </c>
      <c r="L1232" s="64">
        <f t="shared" si="20"/>
        <v>3.4135374100000018</v>
      </c>
    </row>
    <row r="1233" spans="1:12" ht="15" x14ac:dyDescent="0.2">
      <c r="A1233" s="8"/>
      <c r="B1233" s="28"/>
      <c r="C1233" s="28"/>
      <c r="D1233" s="13"/>
      <c r="E1233" s="13"/>
      <c r="F1233" s="13"/>
      <c r="G1233" s="61"/>
      <c r="H1233" s="62" t="s">
        <v>2333</v>
      </c>
      <c r="I1233" s="63" t="s">
        <v>1933</v>
      </c>
      <c r="J1233" s="64">
        <v>6.8504160000000001</v>
      </c>
      <c r="K1233" s="64">
        <v>8.5295134000000008</v>
      </c>
      <c r="L1233" s="64">
        <f t="shared" si="20"/>
        <v>1.6790974000000007</v>
      </c>
    </row>
    <row r="1234" spans="1:12" ht="15" x14ac:dyDescent="0.2">
      <c r="A1234" s="8"/>
      <c r="B1234" s="28"/>
      <c r="C1234" s="28"/>
      <c r="D1234" s="13"/>
      <c r="E1234" s="13"/>
      <c r="F1234" s="13"/>
      <c r="G1234" s="61"/>
      <c r="H1234" s="62" t="s">
        <v>2213</v>
      </c>
      <c r="I1234" s="63" t="s">
        <v>1934</v>
      </c>
      <c r="J1234" s="64">
        <v>8.2371250000000007</v>
      </c>
      <c r="K1234" s="64">
        <v>11.469820109999997</v>
      </c>
      <c r="L1234" s="64">
        <f t="shared" si="20"/>
        <v>3.2326951099999963</v>
      </c>
    </row>
    <row r="1235" spans="1:12" ht="15" x14ac:dyDescent="0.2">
      <c r="A1235" s="8"/>
      <c r="B1235" s="28"/>
      <c r="C1235" s="28"/>
      <c r="D1235" s="13"/>
      <c r="E1235" s="13"/>
      <c r="F1235" s="13"/>
      <c r="G1235" s="61"/>
      <c r="H1235" s="62" t="s">
        <v>2214</v>
      </c>
      <c r="I1235" s="63" t="s">
        <v>1935</v>
      </c>
      <c r="J1235" s="64">
        <v>11.019409</v>
      </c>
      <c r="K1235" s="64">
        <v>12.018416269999999</v>
      </c>
      <c r="L1235" s="64">
        <f t="shared" si="20"/>
        <v>0.99900726999999989</v>
      </c>
    </row>
    <row r="1236" spans="1:12" ht="15" x14ac:dyDescent="0.2">
      <c r="A1236" s="8"/>
      <c r="B1236" s="28"/>
      <c r="C1236" s="28"/>
      <c r="D1236" s="13"/>
      <c r="E1236" s="13"/>
      <c r="F1236" s="13"/>
      <c r="G1236" s="61"/>
      <c r="H1236" s="62" t="s">
        <v>2215</v>
      </c>
      <c r="I1236" s="63" t="s">
        <v>1936</v>
      </c>
      <c r="J1236" s="64">
        <v>7.9705899999999996</v>
      </c>
      <c r="K1236" s="64">
        <v>11.50001353</v>
      </c>
      <c r="L1236" s="64">
        <f t="shared" si="20"/>
        <v>3.5294235300000008</v>
      </c>
    </row>
    <row r="1237" spans="1:12" ht="15" x14ac:dyDescent="0.2">
      <c r="A1237" s="8"/>
      <c r="B1237" s="28"/>
      <c r="C1237" s="28"/>
      <c r="D1237" s="13"/>
      <c r="E1237" s="13"/>
      <c r="F1237" s="13"/>
      <c r="G1237" s="61"/>
      <c r="H1237" s="62" t="s">
        <v>2216</v>
      </c>
      <c r="I1237" s="63" t="s">
        <v>1937</v>
      </c>
      <c r="J1237" s="64">
        <v>5.9554840000000002</v>
      </c>
      <c r="K1237" s="64">
        <v>8.5621859400000009</v>
      </c>
      <c r="L1237" s="64">
        <f t="shared" si="20"/>
        <v>2.6067019400000007</v>
      </c>
    </row>
    <row r="1238" spans="1:12" ht="15" x14ac:dyDescent="0.2">
      <c r="A1238" s="8"/>
      <c r="B1238" s="28"/>
      <c r="C1238" s="28"/>
      <c r="D1238" s="13"/>
      <c r="E1238" s="13"/>
      <c r="F1238" s="13"/>
      <c r="G1238" s="61"/>
      <c r="H1238" s="62" t="s">
        <v>2217</v>
      </c>
      <c r="I1238" s="63" t="s">
        <v>1938</v>
      </c>
      <c r="J1238" s="64">
        <v>5.7023900000000003</v>
      </c>
      <c r="K1238" s="64">
        <v>8.9110303200000018</v>
      </c>
      <c r="L1238" s="64">
        <f t="shared" si="20"/>
        <v>3.2086403200000015</v>
      </c>
    </row>
    <row r="1239" spans="1:12" ht="15" x14ac:dyDescent="0.2">
      <c r="A1239" s="8"/>
      <c r="B1239" s="28"/>
      <c r="C1239" s="28"/>
      <c r="D1239" s="13"/>
      <c r="E1239" s="13"/>
      <c r="F1239" s="13"/>
      <c r="G1239" s="61"/>
      <c r="H1239" s="62" t="s">
        <v>2404</v>
      </c>
      <c r="I1239" s="63" t="s">
        <v>1939</v>
      </c>
      <c r="J1239" s="64">
        <v>8.1023060000000005</v>
      </c>
      <c r="K1239" s="64">
        <v>7.2641318500000018</v>
      </c>
      <c r="L1239" s="64">
        <f t="shared" si="20"/>
        <v>-0.83817414999999862</v>
      </c>
    </row>
    <row r="1240" spans="1:12" ht="15" x14ac:dyDescent="0.2">
      <c r="A1240" s="8"/>
      <c r="B1240" s="28"/>
      <c r="C1240" s="28"/>
      <c r="D1240" s="13"/>
      <c r="E1240" s="13"/>
      <c r="F1240" s="13"/>
      <c r="G1240" s="61"/>
      <c r="H1240" s="62" t="s">
        <v>2405</v>
      </c>
      <c r="I1240" s="63" t="s">
        <v>1940</v>
      </c>
      <c r="J1240" s="64">
        <v>9.2433910000000008</v>
      </c>
      <c r="K1240" s="64">
        <v>7.2308702499999988</v>
      </c>
      <c r="L1240" s="64">
        <f t="shared" si="20"/>
        <v>-2.012520750000002</v>
      </c>
    </row>
    <row r="1241" spans="1:12" ht="15" x14ac:dyDescent="0.2">
      <c r="A1241" s="8"/>
      <c r="B1241" s="28"/>
      <c r="C1241" s="28"/>
      <c r="D1241" s="13"/>
      <c r="E1241" s="13"/>
      <c r="F1241" s="13"/>
      <c r="G1241" s="61"/>
      <c r="H1241" s="62" t="s">
        <v>2406</v>
      </c>
      <c r="I1241" s="63" t="s">
        <v>1941</v>
      </c>
      <c r="J1241" s="64">
        <v>8.3083930000000006</v>
      </c>
      <c r="K1241" s="64">
        <v>11.2636048</v>
      </c>
      <c r="L1241" s="64">
        <f t="shared" si="20"/>
        <v>2.9552117999999989</v>
      </c>
    </row>
    <row r="1242" spans="1:12" ht="15" x14ac:dyDescent="0.2">
      <c r="A1242" s="8"/>
      <c r="B1242" s="28"/>
      <c r="C1242" s="28"/>
      <c r="D1242" s="13"/>
      <c r="E1242" s="13"/>
      <c r="F1242" s="13"/>
      <c r="G1242" s="61"/>
      <c r="H1242" s="62" t="s">
        <v>2407</v>
      </c>
      <c r="I1242" s="63" t="s">
        <v>1942</v>
      </c>
      <c r="J1242" s="64">
        <v>7.0438799999999997</v>
      </c>
      <c r="K1242" s="64">
        <v>12.822495380000001</v>
      </c>
      <c r="L1242" s="64">
        <f t="shared" si="20"/>
        <v>5.7786153800000015</v>
      </c>
    </row>
    <row r="1243" spans="1:12" ht="15" x14ac:dyDescent="0.2">
      <c r="A1243" s="8"/>
      <c r="B1243" s="28"/>
      <c r="C1243" s="28"/>
      <c r="D1243" s="13"/>
      <c r="E1243" s="13"/>
      <c r="F1243" s="13"/>
      <c r="G1243" s="61"/>
      <c r="H1243" s="62" t="s">
        <v>2408</v>
      </c>
      <c r="I1243" s="63" t="s">
        <v>1943</v>
      </c>
      <c r="J1243" s="64">
        <v>8.8663670000000003</v>
      </c>
      <c r="K1243" s="64">
        <v>10.692903869999999</v>
      </c>
      <c r="L1243" s="64">
        <f t="shared" si="20"/>
        <v>1.8265368699999982</v>
      </c>
    </row>
    <row r="1244" spans="1:12" ht="15" x14ac:dyDescent="0.2">
      <c r="A1244" s="8"/>
      <c r="B1244" s="28"/>
      <c r="C1244" s="28"/>
      <c r="D1244" s="13"/>
      <c r="E1244" s="13"/>
      <c r="F1244" s="13"/>
      <c r="G1244" s="61"/>
      <c r="H1244" s="62" t="s">
        <v>2409</v>
      </c>
      <c r="I1244" s="63" t="s">
        <v>1944</v>
      </c>
      <c r="J1244" s="64">
        <v>12.09638</v>
      </c>
      <c r="K1244" s="64">
        <v>18.727163299999997</v>
      </c>
      <c r="L1244" s="64">
        <f t="shared" si="20"/>
        <v>6.6307832999999974</v>
      </c>
    </row>
    <row r="1245" spans="1:12" ht="15" x14ac:dyDescent="0.2">
      <c r="A1245" s="8"/>
      <c r="B1245" s="28"/>
      <c r="C1245" s="28"/>
      <c r="D1245" s="13"/>
      <c r="E1245" s="13"/>
      <c r="F1245" s="13"/>
      <c r="G1245" s="61"/>
      <c r="H1245" s="62" t="s">
        <v>2410</v>
      </c>
      <c r="I1245" s="63" t="s">
        <v>1945</v>
      </c>
      <c r="J1245" s="64">
        <v>10.153276999999999</v>
      </c>
      <c r="K1245" s="64">
        <v>13.671370939999997</v>
      </c>
      <c r="L1245" s="64">
        <f t="shared" si="20"/>
        <v>3.5180939399999982</v>
      </c>
    </row>
    <row r="1246" spans="1:12" ht="15" x14ac:dyDescent="0.2">
      <c r="A1246" s="8"/>
      <c r="B1246" s="28"/>
      <c r="C1246" s="28"/>
      <c r="D1246" s="13"/>
      <c r="E1246" s="13"/>
      <c r="F1246" s="13"/>
      <c r="G1246" s="61"/>
      <c r="H1246" s="62" t="s">
        <v>2411</v>
      </c>
      <c r="I1246" s="63" t="s">
        <v>1946</v>
      </c>
      <c r="J1246" s="64">
        <v>8.6415839999999999</v>
      </c>
      <c r="K1246" s="64">
        <v>14.362448290000001</v>
      </c>
      <c r="L1246" s="64">
        <f t="shared" si="20"/>
        <v>5.7208642900000015</v>
      </c>
    </row>
    <row r="1247" spans="1:12" ht="15" x14ac:dyDescent="0.2">
      <c r="A1247" s="8"/>
      <c r="B1247" s="28"/>
      <c r="C1247" s="28"/>
      <c r="D1247" s="13"/>
      <c r="E1247" s="13"/>
      <c r="F1247" s="13"/>
      <c r="G1247" s="61"/>
      <c r="H1247" s="62" t="s">
        <v>2160</v>
      </c>
      <c r="I1247" s="63" t="s">
        <v>1947</v>
      </c>
      <c r="J1247" s="64">
        <v>8.0611949999999997</v>
      </c>
      <c r="K1247" s="64">
        <v>3.6350028400000003</v>
      </c>
      <c r="L1247" s="64">
        <f t="shared" si="20"/>
        <v>-4.4261921599999994</v>
      </c>
    </row>
    <row r="1248" spans="1:12" ht="15" x14ac:dyDescent="0.2">
      <c r="A1248" s="8"/>
      <c r="B1248" s="28"/>
      <c r="C1248" s="28"/>
      <c r="D1248" s="13"/>
      <c r="E1248" s="13"/>
      <c r="F1248" s="13"/>
      <c r="G1248" s="61"/>
      <c r="H1248" s="62" t="s">
        <v>2162</v>
      </c>
      <c r="I1248" s="63" t="s">
        <v>1948</v>
      </c>
      <c r="J1248" s="64">
        <v>23.222006</v>
      </c>
      <c r="K1248" s="64">
        <v>19.699529139999999</v>
      </c>
      <c r="L1248" s="64">
        <f t="shared" si="20"/>
        <v>-3.5224768600000012</v>
      </c>
    </row>
    <row r="1249" spans="1:12" ht="15" x14ac:dyDescent="0.2">
      <c r="A1249" s="8"/>
      <c r="B1249" s="28"/>
      <c r="C1249" s="28"/>
      <c r="D1249" s="13"/>
      <c r="E1249" s="13"/>
      <c r="F1249" s="13"/>
      <c r="G1249" s="61"/>
      <c r="H1249" s="62" t="s">
        <v>2163</v>
      </c>
      <c r="I1249" s="63" t="s">
        <v>1949</v>
      </c>
      <c r="J1249" s="64">
        <v>1057.9776549999999</v>
      </c>
      <c r="K1249" s="64">
        <v>609.30718276000005</v>
      </c>
      <c r="L1249" s="64">
        <f t="shared" si="20"/>
        <v>-448.67047223999987</v>
      </c>
    </row>
    <row r="1250" spans="1:12" ht="15" x14ac:dyDescent="0.2">
      <c r="A1250" s="8"/>
      <c r="B1250" s="28"/>
      <c r="C1250" s="28"/>
      <c r="D1250" s="13"/>
      <c r="E1250" s="13"/>
      <c r="F1250" s="13"/>
      <c r="G1250" s="61"/>
      <c r="H1250" s="62" t="s">
        <v>2191</v>
      </c>
      <c r="I1250" s="63" t="s">
        <v>1950</v>
      </c>
      <c r="J1250" s="64">
        <v>68189.881789999999</v>
      </c>
      <c r="K1250" s="64">
        <v>115267.23730306</v>
      </c>
      <c r="L1250" s="64">
        <f t="shared" si="20"/>
        <v>47077.35551306</v>
      </c>
    </row>
    <row r="1251" spans="1:12" ht="15" x14ac:dyDescent="0.2">
      <c r="A1251" s="8"/>
      <c r="B1251" s="28"/>
      <c r="C1251" s="28"/>
      <c r="D1251" s="13"/>
      <c r="E1251" s="13"/>
      <c r="F1251" s="13"/>
      <c r="G1251" s="61"/>
      <c r="H1251" s="62" t="s">
        <v>2224</v>
      </c>
      <c r="I1251" s="63" t="s">
        <v>1951</v>
      </c>
      <c r="J1251" s="64">
        <v>12.886025</v>
      </c>
      <c r="K1251" s="64">
        <v>8.4513912700000002</v>
      </c>
      <c r="L1251" s="64">
        <f t="shared" si="20"/>
        <v>-4.4346337299999998</v>
      </c>
    </row>
    <row r="1252" spans="1:12" ht="15" x14ac:dyDescent="0.2">
      <c r="A1252" s="8"/>
      <c r="B1252" s="28"/>
      <c r="C1252" s="28"/>
      <c r="D1252" s="13"/>
      <c r="E1252" s="13"/>
      <c r="F1252" s="13"/>
      <c r="G1252" s="61"/>
      <c r="H1252" s="62" t="s">
        <v>2316</v>
      </c>
      <c r="I1252" s="63" t="s">
        <v>1952</v>
      </c>
      <c r="J1252" s="64">
        <v>14.432489</v>
      </c>
      <c r="K1252" s="64">
        <v>6.5917965000000001</v>
      </c>
      <c r="L1252" s="64">
        <f t="shared" si="20"/>
        <v>-7.8406925000000003</v>
      </c>
    </row>
    <row r="1253" spans="1:12" ht="15" x14ac:dyDescent="0.2">
      <c r="A1253" s="8"/>
      <c r="B1253" s="28"/>
      <c r="C1253" s="28"/>
      <c r="D1253" s="13"/>
      <c r="E1253" s="13"/>
      <c r="F1253" s="13"/>
      <c r="G1253" s="61"/>
      <c r="H1253" s="62" t="s">
        <v>2263</v>
      </c>
      <c r="I1253" s="63" t="s">
        <v>2111</v>
      </c>
      <c r="J1253" s="64">
        <v>8.7646169999999994</v>
      </c>
      <c r="K1253" s="64">
        <v>7.30262324</v>
      </c>
      <c r="L1253" s="64">
        <f t="shared" si="20"/>
        <v>-1.4619937599999995</v>
      </c>
    </row>
    <row r="1254" spans="1:12" ht="15" x14ac:dyDescent="0.2">
      <c r="A1254" s="8"/>
      <c r="B1254" s="28"/>
      <c r="C1254" s="28"/>
      <c r="D1254" s="13"/>
      <c r="E1254" s="13"/>
      <c r="F1254" s="13"/>
      <c r="G1254" s="61"/>
      <c r="H1254" s="62" t="s">
        <v>2264</v>
      </c>
      <c r="I1254" s="63" t="s">
        <v>1262</v>
      </c>
      <c r="J1254" s="64">
        <v>18.382987</v>
      </c>
      <c r="K1254" s="64">
        <v>20.7405075</v>
      </c>
      <c r="L1254" s="64">
        <f t="shared" si="20"/>
        <v>2.3575204999999997</v>
      </c>
    </row>
    <row r="1255" spans="1:12" ht="15" x14ac:dyDescent="0.2">
      <c r="A1255" s="8"/>
      <c r="B1255" s="28"/>
      <c r="C1255" s="28"/>
      <c r="D1255" s="13"/>
      <c r="E1255" s="13"/>
      <c r="F1255" s="13"/>
      <c r="G1255" s="61"/>
      <c r="H1255" s="62" t="s">
        <v>2265</v>
      </c>
      <c r="I1255" s="63" t="s">
        <v>1501</v>
      </c>
      <c r="J1255" s="64">
        <v>71.023724000000001</v>
      </c>
      <c r="K1255" s="64">
        <v>58.145112570000016</v>
      </c>
      <c r="L1255" s="64">
        <f t="shared" si="20"/>
        <v>-12.878611429999985</v>
      </c>
    </row>
    <row r="1256" spans="1:12" ht="15" x14ac:dyDescent="0.2">
      <c r="A1256" s="8"/>
      <c r="B1256" s="28"/>
      <c r="C1256" s="28"/>
      <c r="D1256" s="13"/>
      <c r="E1256" s="13"/>
      <c r="F1256" s="13"/>
      <c r="G1256" s="61"/>
      <c r="H1256" s="62" t="s">
        <v>2266</v>
      </c>
      <c r="I1256" s="63" t="s">
        <v>1261</v>
      </c>
      <c r="J1256" s="64">
        <v>104.93094499999999</v>
      </c>
      <c r="K1256" s="64">
        <v>114.92235821999999</v>
      </c>
      <c r="L1256" s="64">
        <f t="shared" si="20"/>
        <v>9.9914132199999983</v>
      </c>
    </row>
    <row r="1257" spans="1:12" ht="30" x14ac:dyDescent="0.2">
      <c r="A1257" s="8"/>
      <c r="B1257" s="28"/>
      <c r="C1257" s="28"/>
      <c r="D1257" s="13"/>
      <c r="E1257" s="13"/>
      <c r="F1257" s="13"/>
      <c r="G1257" s="61"/>
      <c r="H1257" s="62" t="s">
        <v>2267</v>
      </c>
      <c r="I1257" s="63" t="s">
        <v>1298</v>
      </c>
      <c r="J1257" s="64">
        <v>23.86054</v>
      </c>
      <c r="K1257" s="64">
        <v>38.315735199999999</v>
      </c>
      <c r="L1257" s="64">
        <f t="shared" si="20"/>
        <v>14.455195199999999</v>
      </c>
    </row>
    <row r="1258" spans="1:12" ht="15" x14ac:dyDescent="0.2">
      <c r="A1258" s="8"/>
      <c r="B1258" s="28"/>
      <c r="C1258" s="28"/>
      <c r="D1258" s="13"/>
      <c r="E1258" s="13"/>
      <c r="F1258" s="13"/>
      <c r="G1258" s="61"/>
      <c r="H1258" s="62" t="s">
        <v>2268</v>
      </c>
      <c r="I1258" s="63" t="s">
        <v>1953</v>
      </c>
      <c r="J1258" s="64">
        <v>9.1410079999999994</v>
      </c>
      <c r="K1258" s="64">
        <v>8.7987495299999985</v>
      </c>
      <c r="L1258" s="64">
        <f t="shared" si="20"/>
        <v>-0.34225847000000087</v>
      </c>
    </row>
    <row r="1259" spans="1:12" ht="15" x14ac:dyDescent="0.2">
      <c r="A1259" s="8"/>
      <c r="B1259" s="28"/>
      <c r="C1259" s="28"/>
      <c r="D1259" s="13"/>
      <c r="E1259" s="13"/>
      <c r="F1259" s="13"/>
      <c r="G1259" s="61"/>
      <c r="H1259" s="62" t="s">
        <v>2187</v>
      </c>
      <c r="I1259" s="78" t="s">
        <v>1954</v>
      </c>
      <c r="J1259" s="64">
        <v>8.5619739999999993</v>
      </c>
      <c r="K1259" s="64">
        <v>7.2502592300000002</v>
      </c>
      <c r="L1259" s="64">
        <f t="shared" si="20"/>
        <v>-1.3117147699999991</v>
      </c>
    </row>
    <row r="1260" spans="1:12" ht="15" x14ac:dyDescent="0.2">
      <c r="A1260" s="8"/>
      <c r="B1260" s="28"/>
      <c r="C1260" s="28"/>
      <c r="D1260" s="13"/>
      <c r="E1260" s="13"/>
      <c r="F1260" s="13"/>
      <c r="G1260" s="61"/>
      <c r="H1260" s="62" t="s">
        <v>2274</v>
      </c>
      <c r="I1260" s="63" t="s">
        <v>1955</v>
      </c>
      <c r="J1260" s="64">
        <v>11.994674</v>
      </c>
      <c r="K1260" s="64">
        <v>11.30328723</v>
      </c>
      <c r="L1260" s="64">
        <f t="shared" si="20"/>
        <v>-0.69138676999999937</v>
      </c>
    </row>
    <row r="1261" spans="1:12" ht="15" x14ac:dyDescent="0.2">
      <c r="A1261" s="8"/>
      <c r="B1261" s="28"/>
      <c r="C1261" s="28"/>
      <c r="D1261" s="13"/>
      <c r="E1261" s="13"/>
      <c r="F1261" s="13"/>
      <c r="G1261" s="61"/>
      <c r="H1261" s="62" t="s">
        <v>2188</v>
      </c>
      <c r="I1261" s="63" t="s">
        <v>1956</v>
      </c>
      <c r="J1261" s="64">
        <v>10368.212665999999</v>
      </c>
      <c r="K1261" s="64">
        <v>9868.9779687199971</v>
      </c>
      <c r="L1261" s="64">
        <f t="shared" si="20"/>
        <v>-499.23469728000237</v>
      </c>
    </row>
    <row r="1262" spans="1:12" ht="30" x14ac:dyDescent="0.2">
      <c r="A1262" s="8"/>
      <c r="B1262" s="28"/>
      <c r="C1262" s="28"/>
      <c r="D1262" s="13"/>
      <c r="E1262" s="13"/>
      <c r="F1262" s="13"/>
      <c r="G1262" s="61"/>
      <c r="H1262" s="62" t="s">
        <v>2285</v>
      </c>
      <c r="I1262" s="63" t="s">
        <v>1957</v>
      </c>
      <c r="J1262" s="64">
        <v>4.6912019999999997</v>
      </c>
      <c r="K1262" s="64">
        <v>3.6149551099999995</v>
      </c>
      <c r="L1262" s="64">
        <f t="shared" si="20"/>
        <v>-1.0762468900000002</v>
      </c>
    </row>
    <row r="1263" spans="1:12" ht="15" x14ac:dyDescent="0.2">
      <c r="A1263" s="8"/>
      <c r="B1263" s="28"/>
      <c r="C1263" s="28"/>
      <c r="D1263" s="13"/>
      <c r="E1263" s="13"/>
      <c r="F1263" s="13"/>
      <c r="G1263" s="61"/>
      <c r="H1263" s="62" t="s">
        <v>2286</v>
      </c>
      <c r="I1263" s="63" t="s">
        <v>1958</v>
      </c>
      <c r="J1263" s="64">
        <v>4.4169179999999999</v>
      </c>
      <c r="K1263" s="64">
        <v>7.3399206799999996</v>
      </c>
      <c r="L1263" s="64">
        <f t="shared" si="20"/>
        <v>2.9230026799999997</v>
      </c>
    </row>
    <row r="1264" spans="1:12" ht="15" x14ac:dyDescent="0.2">
      <c r="A1264" s="8"/>
      <c r="B1264" s="28"/>
      <c r="C1264" s="28"/>
      <c r="D1264" s="13"/>
      <c r="E1264" s="13"/>
      <c r="F1264" s="13"/>
      <c r="G1264" s="61"/>
      <c r="H1264" s="62" t="s">
        <v>2380</v>
      </c>
      <c r="I1264" s="63" t="s">
        <v>1959</v>
      </c>
      <c r="J1264" s="64">
        <v>26.460450999999999</v>
      </c>
      <c r="K1264" s="64">
        <v>5.3096451500000006</v>
      </c>
      <c r="L1264" s="64">
        <f t="shared" si="20"/>
        <v>-21.150805849999998</v>
      </c>
    </row>
    <row r="1265" spans="1:12" ht="15" x14ac:dyDescent="0.2">
      <c r="A1265" s="8"/>
      <c r="B1265" s="28"/>
      <c r="C1265" s="28"/>
      <c r="D1265" s="13"/>
      <c r="E1265" s="13"/>
      <c r="F1265" s="13"/>
      <c r="G1265" s="61"/>
      <c r="H1265" s="62" t="s">
        <v>2287</v>
      </c>
      <c r="I1265" s="63" t="s">
        <v>1960</v>
      </c>
      <c r="J1265" s="64">
        <v>5.9914360000000002</v>
      </c>
      <c r="K1265" s="64">
        <v>5.0258772900000013</v>
      </c>
      <c r="L1265" s="64">
        <f t="shared" si="20"/>
        <v>-0.96555870999999893</v>
      </c>
    </row>
    <row r="1266" spans="1:12" ht="15" x14ac:dyDescent="0.2">
      <c r="A1266" s="8"/>
      <c r="B1266" s="28"/>
      <c r="C1266" s="28"/>
      <c r="D1266" s="13"/>
      <c r="E1266" s="13"/>
      <c r="F1266" s="13"/>
      <c r="G1266" s="61"/>
      <c r="H1266" s="62" t="s">
        <v>2381</v>
      </c>
      <c r="I1266" s="63" t="s">
        <v>1763</v>
      </c>
      <c r="J1266" s="64">
        <v>9.7364890000000006</v>
      </c>
      <c r="K1266" s="64">
        <v>3.129854729999999</v>
      </c>
      <c r="L1266" s="64">
        <f t="shared" si="20"/>
        <v>-6.6066342700000016</v>
      </c>
    </row>
    <row r="1267" spans="1:12" ht="15" x14ac:dyDescent="0.2">
      <c r="A1267" s="8"/>
      <c r="B1267" s="28"/>
      <c r="C1267" s="28"/>
      <c r="D1267" s="13"/>
      <c r="E1267" s="13"/>
      <c r="F1267" s="13"/>
      <c r="G1267" s="61"/>
      <c r="H1267" s="62" t="s">
        <v>2540</v>
      </c>
      <c r="I1267" s="63" t="s">
        <v>1914</v>
      </c>
      <c r="J1267" s="64">
        <v>2.0325350000000002</v>
      </c>
      <c r="K1267" s="64">
        <v>1.31080558</v>
      </c>
      <c r="L1267" s="64">
        <f t="shared" si="20"/>
        <v>-0.72172942000000018</v>
      </c>
    </row>
    <row r="1268" spans="1:12" ht="15" x14ac:dyDescent="0.2">
      <c r="A1268" s="8"/>
      <c r="B1268" s="28"/>
      <c r="C1268" s="28"/>
      <c r="D1268" s="13"/>
      <c r="E1268" s="13"/>
      <c r="F1268" s="13"/>
      <c r="G1268" s="61" t="s">
        <v>41</v>
      </c>
      <c r="H1268" s="62"/>
      <c r="I1268" s="63"/>
      <c r="J1268" s="64">
        <v>340.69433800000002</v>
      </c>
      <c r="K1268" s="64">
        <v>529.37756893999983</v>
      </c>
      <c r="L1268" s="64">
        <f t="shared" si="20"/>
        <v>188.68323093999982</v>
      </c>
    </row>
    <row r="1269" spans="1:12" ht="15" x14ac:dyDescent="0.2">
      <c r="A1269" s="8"/>
      <c r="B1269" s="28"/>
      <c r="C1269" s="28"/>
      <c r="D1269" s="13"/>
      <c r="E1269" s="13"/>
      <c r="F1269" s="13"/>
      <c r="G1269" s="61"/>
      <c r="H1269" s="62" t="s">
        <v>44</v>
      </c>
      <c r="I1269" s="63" t="s">
        <v>302</v>
      </c>
      <c r="J1269" s="64">
        <v>228.72012100000001</v>
      </c>
      <c r="K1269" s="64">
        <v>450.35494587999983</v>
      </c>
      <c r="L1269" s="64">
        <f t="shared" si="20"/>
        <v>221.63482487999983</v>
      </c>
    </row>
    <row r="1270" spans="1:12" ht="15" x14ac:dyDescent="0.2">
      <c r="A1270" s="8"/>
      <c r="B1270" s="28"/>
      <c r="C1270" s="28"/>
      <c r="D1270" s="13"/>
      <c r="E1270" s="13"/>
      <c r="F1270" s="13"/>
      <c r="G1270" s="61"/>
      <c r="H1270" s="62" t="s">
        <v>55</v>
      </c>
      <c r="I1270" s="63" t="s">
        <v>303</v>
      </c>
      <c r="J1270" s="64">
        <v>111.974217</v>
      </c>
      <c r="K1270" s="64">
        <v>79.022623060000001</v>
      </c>
      <c r="L1270" s="64">
        <f t="shared" si="20"/>
        <v>-32.951593939999995</v>
      </c>
    </row>
    <row r="1271" spans="1:12" ht="15" x14ac:dyDescent="0.2">
      <c r="A1271" s="8"/>
      <c r="B1271" s="28"/>
      <c r="C1271" s="28"/>
      <c r="D1271" s="13"/>
      <c r="E1271" s="13"/>
      <c r="F1271" s="13"/>
      <c r="G1271" s="61" t="s">
        <v>70</v>
      </c>
      <c r="H1271" s="62"/>
      <c r="I1271" s="63"/>
      <c r="J1271" s="64">
        <v>459.137609</v>
      </c>
      <c r="K1271" s="64">
        <v>384.59569318000007</v>
      </c>
      <c r="L1271" s="64">
        <f t="shared" si="20"/>
        <v>-74.541915819999929</v>
      </c>
    </row>
    <row r="1272" spans="1:12" ht="15" x14ac:dyDescent="0.2">
      <c r="A1272" s="8"/>
      <c r="B1272" s="28"/>
      <c r="C1272" s="28"/>
      <c r="D1272" s="13"/>
      <c r="E1272" s="13"/>
      <c r="F1272" s="13"/>
      <c r="G1272" s="61"/>
      <c r="H1272" s="62" t="s">
        <v>304</v>
      </c>
      <c r="I1272" s="63" t="s">
        <v>305</v>
      </c>
      <c r="J1272" s="64">
        <v>156.19842299999999</v>
      </c>
      <c r="K1272" s="64">
        <v>137.12054279000003</v>
      </c>
      <c r="L1272" s="64">
        <f t="shared" si="20"/>
        <v>-19.077880209999961</v>
      </c>
    </row>
    <row r="1273" spans="1:12" ht="15" x14ac:dyDescent="0.2">
      <c r="A1273" s="8"/>
      <c r="B1273" s="28"/>
      <c r="C1273" s="28"/>
      <c r="D1273" s="13"/>
      <c r="E1273" s="13"/>
      <c r="F1273" s="13"/>
      <c r="G1273" s="61"/>
      <c r="H1273" s="62" t="s">
        <v>306</v>
      </c>
      <c r="I1273" s="78" t="s">
        <v>307</v>
      </c>
      <c r="J1273" s="64">
        <v>171.324138</v>
      </c>
      <c r="K1273" s="64">
        <v>152.13831166000006</v>
      </c>
      <c r="L1273" s="64">
        <f t="shared" si="20"/>
        <v>-19.185826339999949</v>
      </c>
    </row>
    <row r="1274" spans="1:12" ht="30" x14ac:dyDescent="0.2">
      <c r="A1274" s="8"/>
      <c r="B1274" s="28"/>
      <c r="C1274" s="28"/>
      <c r="D1274" s="13"/>
      <c r="E1274" s="13"/>
      <c r="F1274" s="13"/>
      <c r="G1274" s="61"/>
      <c r="H1274" s="62" t="s">
        <v>308</v>
      </c>
      <c r="I1274" s="63" t="s">
        <v>309</v>
      </c>
      <c r="J1274" s="64">
        <v>10.432451</v>
      </c>
      <c r="K1274" s="64">
        <v>7.1377992400000014</v>
      </c>
      <c r="L1274" s="64">
        <f t="shared" si="20"/>
        <v>-3.2946517599999989</v>
      </c>
    </row>
    <row r="1275" spans="1:12" ht="15" x14ac:dyDescent="0.2">
      <c r="A1275" s="8"/>
      <c r="B1275" s="28"/>
      <c r="C1275" s="28"/>
      <c r="D1275" s="13"/>
      <c r="E1275" s="13"/>
      <c r="F1275" s="13"/>
      <c r="G1275" s="61"/>
      <c r="H1275" s="62" t="s">
        <v>314</v>
      </c>
      <c r="I1275" s="63" t="s">
        <v>315</v>
      </c>
      <c r="J1275" s="64">
        <v>60.601655999999998</v>
      </c>
      <c r="K1275" s="64">
        <v>36.871042209999999</v>
      </c>
      <c r="L1275" s="64">
        <f t="shared" si="20"/>
        <v>-23.73061379</v>
      </c>
    </row>
    <row r="1276" spans="1:12" ht="15" x14ac:dyDescent="0.2">
      <c r="A1276" s="8"/>
      <c r="B1276" s="28"/>
      <c r="C1276" s="28"/>
      <c r="D1276" s="13"/>
      <c r="E1276" s="13"/>
      <c r="F1276" s="13"/>
      <c r="G1276" s="61"/>
      <c r="H1276" s="62" t="s">
        <v>316</v>
      </c>
      <c r="I1276" s="63" t="s">
        <v>317</v>
      </c>
      <c r="J1276" s="64">
        <v>60.580941000000003</v>
      </c>
      <c r="K1276" s="64">
        <v>51.327997280000005</v>
      </c>
      <c r="L1276" s="64">
        <f t="shared" si="20"/>
        <v>-9.2529437199999975</v>
      </c>
    </row>
    <row r="1277" spans="1:12" ht="15" x14ac:dyDescent="0.2">
      <c r="A1277" s="8"/>
      <c r="B1277" s="28"/>
      <c r="C1277" s="28"/>
      <c r="D1277" s="13"/>
      <c r="E1277" s="29">
        <v>21</v>
      </c>
      <c r="F1277" s="30" t="s">
        <v>318</v>
      </c>
      <c r="G1277" s="31"/>
      <c r="H1277" s="32"/>
      <c r="I1277" s="33"/>
      <c r="J1277" s="34">
        <v>1968.377315</v>
      </c>
      <c r="K1277" s="34">
        <v>6123.0248094800008</v>
      </c>
      <c r="L1277" s="34">
        <f t="shared" si="20"/>
        <v>4154.6474944800011</v>
      </c>
    </row>
    <row r="1278" spans="1:12" ht="15" x14ac:dyDescent="0.2">
      <c r="A1278" s="8"/>
      <c r="B1278" s="28"/>
      <c r="C1278" s="28"/>
      <c r="D1278" s="13"/>
      <c r="E1278" s="13"/>
      <c r="F1278" s="13"/>
      <c r="G1278" s="61" t="s">
        <v>2</v>
      </c>
      <c r="H1278" s="62"/>
      <c r="I1278" s="63"/>
      <c r="J1278" s="64">
        <v>176.81221500000001</v>
      </c>
      <c r="K1278" s="64">
        <v>156.89670401000001</v>
      </c>
      <c r="L1278" s="64">
        <f t="shared" si="20"/>
        <v>-19.915510990000001</v>
      </c>
    </row>
    <row r="1279" spans="1:12" ht="15" x14ac:dyDescent="0.2">
      <c r="A1279" s="8"/>
      <c r="B1279" s="28"/>
      <c r="C1279" s="28"/>
      <c r="D1279" s="13"/>
      <c r="E1279" s="13"/>
      <c r="F1279" s="13"/>
      <c r="G1279" s="61"/>
      <c r="H1279" s="62" t="s">
        <v>2158</v>
      </c>
      <c r="I1279" s="63" t="s">
        <v>1278</v>
      </c>
      <c r="J1279" s="64">
        <v>24.380420999999998</v>
      </c>
      <c r="K1279" s="64">
        <v>19.052572940000005</v>
      </c>
      <c r="L1279" s="64">
        <f t="shared" si="20"/>
        <v>-5.3278480599999938</v>
      </c>
    </row>
    <row r="1280" spans="1:12" ht="15" x14ac:dyDescent="0.2">
      <c r="A1280" s="8"/>
      <c r="B1280" s="28"/>
      <c r="C1280" s="28"/>
      <c r="D1280" s="13"/>
      <c r="E1280" s="13"/>
      <c r="F1280" s="13"/>
      <c r="G1280" s="61"/>
      <c r="H1280" s="62" t="s">
        <v>2172</v>
      </c>
      <c r="I1280" s="63" t="s">
        <v>1279</v>
      </c>
      <c r="J1280" s="64">
        <v>9.2061100000000007</v>
      </c>
      <c r="K1280" s="64">
        <v>6.7045600000000007</v>
      </c>
      <c r="L1280" s="64">
        <f t="shared" si="20"/>
        <v>-2.5015499999999999</v>
      </c>
    </row>
    <row r="1281" spans="1:12" ht="15" x14ac:dyDescent="0.2">
      <c r="A1281" s="8"/>
      <c r="B1281" s="28"/>
      <c r="C1281" s="28"/>
      <c r="D1281" s="13"/>
      <c r="E1281" s="13"/>
      <c r="F1281" s="13"/>
      <c r="G1281" s="61"/>
      <c r="H1281" s="62" t="s">
        <v>2173</v>
      </c>
      <c r="I1281" s="63" t="s">
        <v>1306</v>
      </c>
      <c r="J1281" s="64">
        <v>6.0991460000000002</v>
      </c>
      <c r="K1281" s="64">
        <v>6.5645955199999992</v>
      </c>
      <c r="L1281" s="64">
        <f t="shared" si="20"/>
        <v>0.46544951999999906</v>
      </c>
    </row>
    <row r="1282" spans="1:12" ht="15" x14ac:dyDescent="0.2">
      <c r="A1282" s="8"/>
      <c r="B1282" s="28"/>
      <c r="C1282" s="28"/>
      <c r="D1282" s="13"/>
      <c r="E1282" s="13"/>
      <c r="F1282" s="13"/>
      <c r="G1282" s="61"/>
      <c r="H1282" s="62" t="s">
        <v>2174</v>
      </c>
      <c r="I1282" s="63" t="s">
        <v>1961</v>
      </c>
      <c r="J1282" s="64">
        <v>7.2546049999999997</v>
      </c>
      <c r="K1282" s="64">
        <v>6.9108728900000003</v>
      </c>
      <c r="L1282" s="64">
        <f t="shared" si="20"/>
        <v>-0.34373210999999948</v>
      </c>
    </row>
    <row r="1283" spans="1:12" ht="15" x14ac:dyDescent="0.2">
      <c r="A1283" s="8"/>
      <c r="B1283" s="28"/>
      <c r="C1283" s="28"/>
      <c r="D1283" s="13"/>
      <c r="E1283" s="13"/>
      <c r="F1283" s="13"/>
      <c r="G1283" s="61"/>
      <c r="H1283" s="62" t="s">
        <v>2179</v>
      </c>
      <c r="I1283" s="63" t="s">
        <v>1962</v>
      </c>
      <c r="J1283" s="64">
        <v>2.4336370000000001</v>
      </c>
      <c r="K1283" s="64">
        <v>2.2974392199999998</v>
      </c>
      <c r="L1283" s="64">
        <f t="shared" si="20"/>
        <v>-0.13619778000000027</v>
      </c>
    </row>
    <row r="1284" spans="1:12" ht="15" x14ac:dyDescent="0.2">
      <c r="A1284" s="8"/>
      <c r="B1284" s="28"/>
      <c r="C1284" s="28"/>
      <c r="D1284" s="13"/>
      <c r="E1284" s="13"/>
      <c r="F1284" s="13"/>
      <c r="G1284" s="61"/>
      <c r="H1284" s="62" t="s">
        <v>2182</v>
      </c>
      <c r="I1284" s="63" t="s">
        <v>1963</v>
      </c>
      <c r="J1284" s="64">
        <v>1.166345</v>
      </c>
      <c r="K1284" s="64">
        <v>0.52733534999999998</v>
      </c>
      <c r="L1284" s="64">
        <f t="shared" si="20"/>
        <v>-0.63900964999999998</v>
      </c>
    </row>
    <row r="1285" spans="1:12" ht="15" x14ac:dyDescent="0.2">
      <c r="A1285" s="8"/>
      <c r="B1285" s="28"/>
      <c r="C1285" s="28"/>
      <c r="D1285" s="13"/>
      <c r="E1285" s="13"/>
      <c r="F1285" s="13"/>
      <c r="G1285" s="61"/>
      <c r="H1285" s="62" t="s">
        <v>2160</v>
      </c>
      <c r="I1285" s="63" t="s">
        <v>1964</v>
      </c>
      <c r="J1285" s="64">
        <v>8.3179700000000008</v>
      </c>
      <c r="K1285" s="64">
        <v>5.0134565199999992</v>
      </c>
      <c r="L1285" s="64">
        <f t="shared" si="20"/>
        <v>-3.3045134800000016</v>
      </c>
    </row>
    <row r="1286" spans="1:12" ht="15" x14ac:dyDescent="0.2">
      <c r="A1286" s="8"/>
      <c r="B1286" s="28"/>
      <c r="C1286" s="28"/>
      <c r="D1286" s="13"/>
      <c r="E1286" s="13"/>
      <c r="F1286" s="13"/>
      <c r="G1286" s="61"/>
      <c r="H1286" s="62" t="s">
        <v>2162</v>
      </c>
      <c r="I1286" s="63" t="s">
        <v>1965</v>
      </c>
      <c r="J1286" s="64">
        <v>7.9906550000000003</v>
      </c>
      <c r="K1286" s="64">
        <v>6.55788305</v>
      </c>
      <c r="L1286" s="64">
        <f t="shared" si="20"/>
        <v>-1.4327719500000002</v>
      </c>
    </row>
    <row r="1287" spans="1:12" ht="15" x14ac:dyDescent="0.2">
      <c r="A1287" s="8"/>
      <c r="B1287" s="28"/>
      <c r="C1287" s="28"/>
      <c r="D1287" s="13"/>
      <c r="E1287" s="13"/>
      <c r="F1287" s="13"/>
      <c r="G1287" s="61"/>
      <c r="H1287" s="62" t="s">
        <v>2163</v>
      </c>
      <c r="I1287" s="63" t="s">
        <v>1966</v>
      </c>
      <c r="J1287" s="64">
        <v>6.2091329999999996</v>
      </c>
      <c r="K1287" s="64">
        <v>6.2209654199999997</v>
      </c>
      <c r="L1287" s="64">
        <f t="shared" si="20"/>
        <v>1.1832420000000177E-2</v>
      </c>
    </row>
    <row r="1288" spans="1:12" ht="15" x14ac:dyDescent="0.2">
      <c r="A1288" s="8"/>
      <c r="B1288" s="28"/>
      <c r="C1288" s="28"/>
      <c r="D1288" s="13"/>
      <c r="E1288" s="13"/>
      <c r="F1288" s="13"/>
      <c r="G1288" s="61"/>
      <c r="H1288" s="62" t="s">
        <v>2224</v>
      </c>
      <c r="I1288" s="63" t="s">
        <v>1967</v>
      </c>
      <c r="J1288" s="64">
        <v>5.160812</v>
      </c>
      <c r="K1288" s="64">
        <v>4.3951171400000009</v>
      </c>
      <c r="L1288" s="64">
        <f t="shared" ref="L1288:L1351" si="21">+K1288-J1288</f>
        <v>-0.76569485999999909</v>
      </c>
    </row>
    <row r="1289" spans="1:12" ht="30" x14ac:dyDescent="0.2">
      <c r="A1289" s="8"/>
      <c r="B1289" s="28"/>
      <c r="C1289" s="28"/>
      <c r="D1289" s="13"/>
      <c r="E1289" s="13"/>
      <c r="F1289" s="13"/>
      <c r="G1289" s="61"/>
      <c r="H1289" s="62" t="s">
        <v>2316</v>
      </c>
      <c r="I1289" s="63" t="s">
        <v>1968</v>
      </c>
      <c r="J1289" s="64">
        <v>3.1087180000000001</v>
      </c>
      <c r="K1289" s="64">
        <v>2.4997748999999998</v>
      </c>
      <c r="L1289" s="64">
        <f t="shared" si="21"/>
        <v>-0.60894310000000029</v>
      </c>
    </row>
    <row r="1290" spans="1:12" ht="15" x14ac:dyDescent="0.2">
      <c r="A1290" s="8"/>
      <c r="B1290" s="28"/>
      <c r="C1290" s="28"/>
      <c r="D1290" s="13"/>
      <c r="E1290" s="13"/>
      <c r="F1290" s="13"/>
      <c r="G1290" s="61"/>
      <c r="H1290" s="62" t="s">
        <v>2183</v>
      </c>
      <c r="I1290" s="63" t="s">
        <v>1969</v>
      </c>
      <c r="J1290" s="64">
        <v>7.780513</v>
      </c>
      <c r="K1290" s="64">
        <v>6.4322528099999996</v>
      </c>
      <c r="L1290" s="64">
        <f t="shared" si="21"/>
        <v>-1.3482601900000004</v>
      </c>
    </row>
    <row r="1291" spans="1:12" ht="30" x14ac:dyDescent="0.2">
      <c r="A1291" s="8"/>
      <c r="B1291" s="28"/>
      <c r="C1291" s="28"/>
      <c r="D1291" s="13"/>
      <c r="E1291" s="13"/>
      <c r="F1291" s="13"/>
      <c r="G1291" s="61"/>
      <c r="H1291" s="62" t="s">
        <v>2227</v>
      </c>
      <c r="I1291" s="63" t="s">
        <v>1970</v>
      </c>
      <c r="J1291" s="64">
        <v>4.8023819999999997</v>
      </c>
      <c r="K1291" s="64">
        <v>4.2388597799999994</v>
      </c>
      <c r="L1291" s="64">
        <f t="shared" si="21"/>
        <v>-0.5635222200000003</v>
      </c>
    </row>
    <row r="1292" spans="1:12" ht="15" x14ac:dyDescent="0.2">
      <c r="A1292" s="8"/>
      <c r="B1292" s="28"/>
      <c r="C1292" s="28"/>
      <c r="D1292" s="13"/>
      <c r="E1292" s="13"/>
      <c r="F1292" s="13"/>
      <c r="G1292" s="61"/>
      <c r="H1292" s="62" t="s">
        <v>2228</v>
      </c>
      <c r="I1292" s="63" t="s">
        <v>1971</v>
      </c>
      <c r="J1292" s="64">
        <v>4.7527080000000002</v>
      </c>
      <c r="K1292" s="64">
        <v>4.7118962499999997</v>
      </c>
      <c r="L1292" s="64">
        <f t="shared" si="21"/>
        <v>-4.081175000000048E-2</v>
      </c>
    </row>
    <row r="1293" spans="1:12" ht="15" x14ac:dyDescent="0.2">
      <c r="A1293" s="8"/>
      <c r="B1293" s="28"/>
      <c r="C1293" s="28"/>
      <c r="D1293" s="13"/>
      <c r="E1293" s="13"/>
      <c r="F1293" s="13"/>
      <c r="G1293" s="61"/>
      <c r="H1293" s="62" t="s">
        <v>2229</v>
      </c>
      <c r="I1293" s="63" t="s">
        <v>1972</v>
      </c>
      <c r="J1293" s="64">
        <v>2.9700540000000002</v>
      </c>
      <c r="K1293" s="64">
        <v>3.1348455799999995</v>
      </c>
      <c r="L1293" s="64">
        <f t="shared" si="21"/>
        <v>0.16479157999999927</v>
      </c>
    </row>
    <row r="1294" spans="1:12" ht="15" x14ac:dyDescent="0.2">
      <c r="A1294" s="8"/>
      <c r="B1294" s="28"/>
      <c r="C1294" s="28"/>
      <c r="D1294" s="13"/>
      <c r="E1294" s="13"/>
      <c r="F1294" s="13"/>
      <c r="G1294" s="61"/>
      <c r="H1294" s="62" t="s">
        <v>2187</v>
      </c>
      <c r="I1294" s="63" t="s">
        <v>2111</v>
      </c>
      <c r="J1294" s="64">
        <v>10.469065000000001</v>
      </c>
      <c r="K1294" s="64">
        <v>7.6199256800000006</v>
      </c>
      <c r="L1294" s="64">
        <f t="shared" si="21"/>
        <v>-2.8491393199999999</v>
      </c>
    </row>
    <row r="1295" spans="1:12" ht="15" x14ac:dyDescent="0.2">
      <c r="A1295" s="8"/>
      <c r="B1295" s="28"/>
      <c r="C1295" s="28"/>
      <c r="D1295" s="13"/>
      <c r="E1295" s="13"/>
      <c r="F1295" s="13"/>
      <c r="G1295" s="61"/>
      <c r="H1295" s="62" t="s">
        <v>2274</v>
      </c>
      <c r="I1295" s="63" t="s">
        <v>1219</v>
      </c>
      <c r="J1295" s="64">
        <v>22.353933999999999</v>
      </c>
      <c r="K1295" s="64">
        <v>24.828254939999997</v>
      </c>
      <c r="L1295" s="64">
        <f t="shared" si="21"/>
        <v>2.4743209399999984</v>
      </c>
    </row>
    <row r="1296" spans="1:12" ht="15" x14ac:dyDescent="0.2">
      <c r="A1296" s="8"/>
      <c r="B1296" s="28"/>
      <c r="C1296" s="28"/>
      <c r="D1296" s="13"/>
      <c r="E1296" s="13"/>
      <c r="F1296" s="13"/>
      <c r="G1296" s="61"/>
      <c r="H1296" s="62" t="s">
        <v>2276</v>
      </c>
      <c r="I1296" s="63" t="s">
        <v>1262</v>
      </c>
      <c r="J1296" s="64">
        <v>8.0348459999999999</v>
      </c>
      <c r="K1296" s="64">
        <v>8.418886109999999</v>
      </c>
      <c r="L1296" s="64">
        <f t="shared" si="21"/>
        <v>0.38404010999999905</v>
      </c>
    </row>
    <row r="1297" spans="1:12" ht="30" x14ac:dyDescent="0.2">
      <c r="A1297" s="8"/>
      <c r="B1297" s="28"/>
      <c r="C1297" s="28"/>
      <c r="D1297" s="13"/>
      <c r="E1297" s="13"/>
      <c r="F1297" s="13"/>
      <c r="G1297" s="61"/>
      <c r="H1297" s="62" t="s">
        <v>2277</v>
      </c>
      <c r="I1297" s="63" t="s">
        <v>1973</v>
      </c>
      <c r="J1297" s="64">
        <v>6.1473240000000002</v>
      </c>
      <c r="K1297" s="64">
        <v>6.4695087200000003</v>
      </c>
      <c r="L1297" s="64">
        <f t="shared" si="21"/>
        <v>0.32218472000000009</v>
      </c>
    </row>
    <row r="1298" spans="1:12" ht="15" x14ac:dyDescent="0.2">
      <c r="A1298" s="8"/>
      <c r="B1298" s="28"/>
      <c r="C1298" s="28"/>
      <c r="D1298" s="13"/>
      <c r="E1298" s="13"/>
      <c r="F1298" s="13"/>
      <c r="G1298" s="61"/>
      <c r="H1298" s="62" t="s">
        <v>2188</v>
      </c>
      <c r="I1298" s="63" t="s">
        <v>1974</v>
      </c>
      <c r="J1298" s="64">
        <v>11.44523</v>
      </c>
      <c r="K1298" s="64">
        <v>8.0868365400000002</v>
      </c>
      <c r="L1298" s="64">
        <f t="shared" si="21"/>
        <v>-3.3583934600000003</v>
      </c>
    </row>
    <row r="1299" spans="1:12" ht="15" x14ac:dyDescent="0.2">
      <c r="A1299" s="8"/>
      <c r="B1299" s="28"/>
      <c r="C1299" s="28"/>
      <c r="D1299" s="13"/>
      <c r="E1299" s="13"/>
      <c r="F1299" s="13"/>
      <c r="G1299" s="61"/>
      <c r="H1299" s="62" t="s">
        <v>2285</v>
      </c>
      <c r="I1299" s="63" t="s">
        <v>1975</v>
      </c>
      <c r="J1299" s="64">
        <v>5.9971420000000002</v>
      </c>
      <c r="K1299" s="64">
        <v>5.6994410900000014</v>
      </c>
      <c r="L1299" s="64">
        <f t="shared" si="21"/>
        <v>-0.29770090999999876</v>
      </c>
    </row>
    <row r="1300" spans="1:12" ht="15" x14ac:dyDescent="0.2">
      <c r="A1300" s="8"/>
      <c r="B1300" s="28"/>
      <c r="C1300" s="28"/>
      <c r="D1300" s="13"/>
      <c r="E1300" s="13"/>
      <c r="F1300" s="13"/>
      <c r="G1300" s="61"/>
      <c r="H1300" s="62" t="s">
        <v>2286</v>
      </c>
      <c r="I1300" s="63" t="s">
        <v>1449</v>
      </c>
      <c r="J1300" s="64">
        <v>4.30206</v>
      </c>
      <c r="K1300" s="64">
        <v>4.2915160100000005</v>
      </c>
      <c r="L1300" s="64">
        <f t="shared" si="21"/>
        <v>-1.0543989999999503E-2</v>
      </c>
    </row>
    <row r="1301" spans="1:12" ht="15" x14ac:dyDescent="0.2">
      <c r="A1301" s="8"/>
      <c r="B1301" s="28"/>
      <c r="C1301" s="28"/>
      <c r="D1301" s="13"/>
      <c r="E1301" s="13"/>
      <c r="F1301" s="13"/>
      <c r="G1301" s="61"/>
      <c r="H1301" s="62" t="s">
        <v>2380</v>
      </c>
      <c r="I1301" s="63" t="s">
        <v>1976</v>
      </c>
      <c r="J1301" s="64">
        <v>3.2305999999999999</v>
      </c>
      <c r="K1301" s="64">
        <v>3.5894503099999997</v>
      </c>
      <c r="L1301" s="64">
        <f t="shared" si="21"/>
        <v>0.35885030999999978</v>
      </c>
    </row>
    <row r="1302" spans="1:12" ht="15" x14ac:dyDescent="0.2">
      <c r="A1302" s="8"/>
      <c r="B1302" s="28"/>
      <c r="C1302" s="28"/>
      <c r="D1302" s="13"/>
      <c r="E1302" s="13"/>
      <c r="F1302" s="13"/>
      <c r="G1302" s="61"/>
      <c r="H1302" s="62" t="s">
        <v>2287</v>
      </c>
      <c r="I1302" s="63" t="s">
        <v>1977</v>
      </c>
      <c r="J1302" s="64">
        <v>3.1988050000000001</v>
      </c>
      <c r="K1302" s="64">
        <v>2.6304572399999997</v>
      </c>
      <c r="L1302" s="64">
        <f t="shared" si="21"/>
        <v>-0.56834776000000042</v>
      </c>
    </row>
    <row r="1303" spans="1:12" ht="15" x14ac:dyDescent="0.2">
      <c r="A1303" s="8"/>
      <c r="B1303" s="28"/>
      <c r="C1303" s="28"/>
      <c r="D1303" s="13"/>
      <c r="E1303" s="13"/>
      <c r="F1303" s="13"/>
      <c r="G1303" s="61" t="s">
        <v>41</v>
      </c>
      <c r="H1303" s="62"/>
      <c r="I1303" s="63"/>
      <c r="J1303" s="64">
        <v>114.90788499999999</v>
      </c>
      <c r="K1303" s="64">
        <v>112.85798823</v>
      </c>
      <c r="L1303" s="64">
        <f t="shared" si="21"/>
        <v>-2.0498967699999895</v>
      </c>
    </row>
    <row r="1304" spans="1:12" ht="15" x14ac:dyDescent="0.2">
      <c r="A1304" s="8"/>
      <c r="B1304" s="28"/>
      <c r="C1304" s="28"/>
      <c r="D1304" s="13"/>
      <c r="E1304" s="13"/>
      <c r="F1304" s="13"/>
      <c r="G1304" s="61"/>
      <c r="H1304" s="62" t="s">
        <v>42</v>
      </c>
      <c r="I1304" s="63" t="s">
        <v>319</v>
      </c>
      <c r="J1304" s="64">
        <v>7.3432209999999998</v>
      </c>
      <c r="K1304" s="64">
        <v>7.4434445200000008</v>
      </c>
      <c r="L1304" s="64">
        <f t="shared" si="21"/>
        <v>0.10022352000000101</v>
      </c>
    </row>
    <row r="1305" spans="1:12" ht="15" x14ac:dyDescent="0.2">
      <c r="A1305" s="8"/>
      <c r="B1305" s="28"/>
      <c r="C1305" s="28"/>
      <c r="D1305" s="13"/>
      <c r="E1305" s="13"/>
      <c r="F1305" s="13"/>
      <c r="G1305" s="61"/>
      <c r="H1305" s="62" t="s">
        <v>76</v>
      </c>
      <c r="I1305" s="63" t="s">
        <v>320</v>
      </c>
      <c r="J1305" s="64">
        <v>107.56466399999999</v>
      </c>
      <c r="K1305" s="64">
        <v>105.41454371</v>
      </c>
      <c r="L1305" s="64">
        <f t="shared" si="21"/>
        <v>-2.1501202899999896</v>
      </c>
    </row>
    <row r="1306" spans="1:12" ht="15" x14ac:dyDescent="0.2">
      <c r="A1306" s="8"/>
      <c r="B1306" s="28"/>
      <c r="C1306" s="28"/>
      <c r="D1306" s="13"/>
      <c r="E1306" s="13"/>
      <c r="F1306" s="13"/>
      <c r="G1306" s="61" t="s">
        <v>70</v>
      </c>
      <c r="H1306" s="62"/>
      <c r="I1306" s="63"/>
      <c r="J1306" s="64">
        <v>1676.657215</v>
      </c>
      <c r="K1306" s="64">
        <v>5853.2701172400011</v>
      </c>
      <c r="L1306" s="64">
        <f t="shared" si="21"/>
        <v>4176.6129022400009</v>
      </c>
    </row>
    <row r="1307" spans="1:12" ht="15" x14ac:dyDescent="0.2">
      <c r="A1307" s="8"/>
      <c r="B1307" s="28"/>
      <c r="C1307" s="28"/>
      <c r="D1307" s="13"/>
      <c r="E1307" s="13"/>
      <c r="F1307" s="13"/>
      <c r="G1307" s="61"/>
      <c r="H1307" s="62" t="s">
        <v>321</v>
      </c>
      <c r="I1307" s="63" t="s">
        <v>322</v>
      </c>
      <c r="J1307" s="64">
        <v>1589.9846709999999</v>
      </c>
      <c r="K1307" s="64">
        <v>5796.7855688400014</v>
      </c>
      <c r="L1307" s="64">
        <f t="shared" si="21"/>
        <v>4206.8008978400012</v>
      </c>
    </row>
    <row r="1308" spans="1:12" ht="15" x14ac:dyDescent="0.2">
      <c r="A1308" s="8"/>
      <c r="B1308" s="28"/>
      <c r="C1308" s="28"/>
      <c r="D1308" s="13"/>
      <c r="E1308" s="13"/>
      <c r="F1308" s="13"/>
      <c r="G1308" s="61"/>
      <c r="H1308" s="62" t="s">
        <v>323</v>
      </c>
      <c r="I1308" s="63" t="s">
        <v>2115</v>
      </c>
      <c r="J1308" s="64">
        <v>86.672544000000002</v>
      </c>
      <c r="K1308" s="64">
        <v>56.484548399999994</v>
      </c>
      <c r="L1308" s="64">
        <f t="shared" si="21"/>
        <v>-30.187995600000008</v>
      </c>
    </row>
    <row r="1309" spans="1:12" ht="15" x14ac:dyDescent="0.2">
      <c r="A1309" s="8"/>
      <c r="B1309" s="28"/>
      <c r="C1309" s="28"/>
      <c r="D1309" s="13"/>
      <c r="E1309" s="29">
        <v>27</v>
      </c>
      <c r="F1309" s="30" t="s">
        <v>324</v>
      </c>
      <c r="G1309" s="31"/>
      <c r="H1309" s="32"/>
      <c r="I1309" s="33"/>
      <c r="J1309" s="34">
        <v>727.86691599999995</v>
      </c>
      <c r="K1309" s="34">
        <v>719.97553648000019</v>
      </c>
      <c r="L1309" s="34">
        <f t="shared" si="21"/>
        <v>-7.8913795199997594</v>
      </c>
    </row>
    <row r="1310" spans="1:12" ht="15" x14ac:dyDescent="0.2">
      <c r="A1310" s="8"/>
      <c r="B1310" s="28"/>
      <c r="C1310" s="28"/>
      <c r="D1310" s="13"/>
      <c r="E1310" s="13"/>
      <c r="F1310" s="13"/>
      <c r="G1310" s="61" t="s">
        <v>2</v>
      </c>
      <c r="H1310" s="62"/>
      <c r="I1310" s="63"/>
      <c r="J1310" s="64">
        <v>727.86691599999995</v>
      </c>
      <c r="K1310" s="64">
        <v>719.97553648000019</v>
      </c>
      <c r="L1310" s="64">
        <f t="shared" si="21"/>
        <v>-7.8913795199997594</v>
      </c>
    </row>
    <row r="1311" spans="1:12" ht="15" x14ac:dyDescent="0.2">
      <c r="A1311" s="8"/>
      <c r="B1311" s="28"/>
      <c r="C1311" s="28"/>
      <c r="D1311" s="13"/>
      <c r="E1311" s="13"/>
      <c r="F1311" s="13"/>
      <c r="G1311" s="61"/>
      <c r="H1311" s="62" t="s">
        <v>2158</v>
      </c>
      <c r="I1311" s="63" t="s">
        <v>1278</v>
      </c>
      <c r="J1311" s="64">
        <v>13.476164000000001</v>
      </c>
      <c r="K1311" s="64">
        <v>9.4842671099999993</v>
      </c>
      <c r="L1311" s="64">
        <f t="shared" si="21"/>
        <v>-3.9918968900000014</v>
      </c>
    </row>
    <row r="1312" spans="1:12" ht="15" x14ac:dyDescent="0.2">
      <c r="A1312" s="8"/>
      <c r="B1312" s="28"/>
      <c r="C1312" s="28"/>
      <c r="D1312" s="13"/>
      <c r="E1312" s="13"/>
      <c r="F1312" s="13"/>
      <c r="G1312" s="61"/>
      <c r="H1312" s="62" t="s">
        <v>2161</v>
      </c>
      <c r="I1312" s="63" t="s">
        <v>1215</v>
      </c>
      <c r="J1312" s="64">
        <v>43.660409000000001</v>
      </c>
      <c r="K1312" s="64">
        <v>29.34728964000001</v>
      </c>
      <c r="L1312" s="64">
        <f t="shared" si="21"/>
        <v>-14.313119359999991</v>
      </c>
    </row>
    <row r="1313" spans="1:12" ht="15" x14ac:dyDescent="0.2">
      <c r="A1313" s="8"/>
      <c r="B1313" s="28"/>
      <c r="C1313" s="28"/>
      <c r="D1313" s="13"/>
      <c r="E1313" s="13"/>
      <c r="F1313" s="13"/>
      <c r="G1313" s="61"/>
      <c r="H1313" s="62" t="s">
        <v>2173</v>
      </c>
      <c r="I1313" s="63" t="s">
        <v>1220</v>
      </c>
      <c r="J1313" s="64">
        <v>20.593308</v>
      </c>
      <c r="K1313" s="64">
        <v>20.877261530000002</v>
      </c>
      <c r="L1313" s="64">
        <f t="shared" si="21"/>
        <v>0.28395353000000156</v>
      </c>
    </row>
    <row r="1314" spans="1:12" ht="15" x14ac:dyDescent="0.2">
      <c r="A1314" s="8"/>
      <c r="B1314" s="28"/>
      <c r="C1314" s="28"/>
      <c r="D1314" s="13"/>
      <c r="E1314" s="13"/>
      <c r="F1314" s="13"/>
      <c r="G1314" s="61"/>
      <c r="H1314" s="62" t="s">
        <v>2174</v>
      </c>
      <c r="I1314" s="63" t="s">
        <v>1978</v>
      </c>
      <c r="J1314" s="64">
        <v>204.63038599999999</v>
      </c>
      <c r="K1314" s="64">
        <v>293.36589700000013</v>
      </c>
      <c r="L1314" s="64">
        <f t="shared" si="21"/>
        <v>88.735511000000145</v>
      </c>
    </row>
    <row r="1315" spans="1:12" ht="15" x14ac:dyDescent="0.2">
      <c r="A1315" s="8"/>
      <c r="B1315" s="28"/>
      <c r="C1315" s="28"/>
      <c r="D1315" s="13"/>
      <c r="E1315" s="13"/>
      <c r="F1315" s="13"/>
      <c r="G1315" s="61"/>
      <c r="H1315" s="62" t="s">
        <v>2177</v>
      </c>
      <c r="I1315" s="63" t="s">
        <v>1279</v>
      </c>
      <c r="J1315" s="64">
        <v>12.16677</v>
      </c>
      <c r="K1315" s="64">
        <v>9.4493846200000018</v>
      </c>
      <c r="L1315" s="64">
        <f t="shared" si="21"/>
        <v>-2.7173853799999979</v>
      </c>
    </row>
    <row r="1316" spans="1:12" ht="15" x14ac:dyDescent="0.2">
      <c r="A1316" s="8"/>
      <c r="B1316" s="28"/>
      <c r="C1316" s="28"/>
      <c r="D1316" s="13"/>
      <c r="E1316" s="13"/>
      <c r="F1316" s="13"/>
      <c r="G1316" s="61"/>
      <c r="H1316" s="62" t="s">
        <v>2178</v>
      </c>
      <c r="I1316" s="63" t="s">
        <v>1979</v>
      </c>
      <c r="J1316" s="64">
        <v>22.785851999999998</v>
      </c>
      <c r="K1316" s="64">
        <v>16.324277940000002</v>
      </c>
      <c r="L1316" s="64">
        <f t="shared" si="21"/>
        <v>-6.4615740599999967</v>
      </c>
    </row>
    <row r="1317" spans="1:12" ht="15" x14ac:dyDescent="0.2">
      <c r="A1317" s="8"/>
      <c r="B1317" s="28"/>
      <c r="C1317" s="28"/>
      <c r="D1317" s="13"/>
      <c r="E1317" s="13"/>
      <c r="F1317" s="13"/>
      <c r="G1317" s="61"/>
      <c r="H1317" s="62" t="s">
        <v>2179</v>
      </c>
      <c r="I1317" s="63" t="s">
        <v>2679</v>
      </c>
      <c r="J1317" s="64">
        <v>33.009037999999997</v>
      </c>
      <c r="K1317" s="64">
        <v>18.27516747</v>
      </c>
      <c r="L1317" s="64">
        <f t="shared" si="21"/>
        <v>-14.733870529999997</v>
      </c>
    </row>
    <row r="1318" spans="1:12" ht="15" x14ac:dyDescent="0.2">
      <c r="A1318" s="8"/>
      <c r="B1318" s="28"/>
      <c r="C1318" s="28"/>
      <c r="D1318" s="13"/>
      <c r="E1318" s="13"/>
      <c r="F1318" s="13"/>
      <c r="G1318" s="61"/>
      <c r="H1318" s="62" t="s">
        <v>2206</v>
      </c>
      <c r="I1318" s="63" t="s">
        <v>1980</v>
      </c>
      <c r="J1318" s="64">
        <v>7.1999950000000004</v>
      </c>
      <c r="K1318" s="64">
        <v>6.0691610600000008</v>
      </c>
      <c r="L1318" s="64">
        <f t="shared" si="21"/>
        <v>-1.1308339399999996</v>
      </c>
    </row>
    <row r="1319" spans="1:12" ht="15" x14ac:dyDescent="0.2">
      <c r="A1319" s="8"/>
      <c r="B1319" s="28"/>
      <c r="C1319" s="28"/>
      <c r="D1319" s="13"/>
      <c r="E1319" s="13"/>
      <c r="F1319" s="13"/>
      <c r="G1319" s="61"/>
      <c r="H1319" s="62" t="s">
        <v>2160</v>
      </c>
      <c r="I1319" s="63" t="s">
        <v>1982</v>
      </c>
      <c r="J1319" s="64">
        <v>4.9703049999999998</v>
      </c>
      <c r="K1319" s="64">
        <v>4.7215884500000005</v>
      </c>
      <c r="L1319" s="64">
        <f t="shared" si="21"/>
        <v>-0.24871654999999926</v>
      </c>
    </row>
    <row r="1320" spans="1:12" ht="15" x14ac:dyDescent="0.2">
      <c r="A1320" s="8"/>
      <c r="B1320" s="28"/>
      <c r="C1320" s="28"/>
      <c r="D1320" s="13"/>
      <c r="E1320" s="13"/>
      <c r="F1320" s="13"/>
      <c r="G1320" s="61"/>
      <c r="H1320" s="62" t="s">
        <v>2314</v>
      </c>
      <c r="I1320" s="63" t="s">
        <v>2680</v>
      </c>
      <c r="J1320" s="64">
        <v>12.154747</v>
      </c>
      <c r="K1320" s="64">
        <v>16.996019159999999</v>
      </c>
      <c r="L1320" s="64">
        <f t="shared" si="21"/>
        <v>4.841272159999999</v>
      </c>
    </row>
    <row r="1321" spans="1:12" ht="15" x14ac:dyDescent="0.2">
      <c r="A1321" s="8"/>
      <c r="B1321" s="28"/>
      <c r="C1321" s="28"/>
      <c r="D1321" s="13"/>
      <c r="E1321" s="13"/>
      <c r="F1321" s="13"/>
      <c r="G1321" s="61"/>
      <c r="H1321" s="62" t="s">
        <v>2315</v>
      </c>
      <c r="I1321" s="63" t="s">
        <v>2681</v>
      </c>
      <c r="J1321" s="64">
        <v>17.531075999999999</v>
      </c>
      <c r="K1321" s="64">
        <v>16.458675890000002</v>
      </c>
      <c r="L1321" s="64">
        <f t="shared" si="21"/>
        <v>-1.0724001099999967</v>
      </c>
    </row>
    <row r="1322" spans="1:12" ht="15" x14ac:dyDescent="0.2">
      <c r="A1322" s="8"/>
      <c r="B1322" s="28"/>
      <c r="C1322" s="28"/>
      <c r="D1322" s="13"/>
      <c r="E1322" s="13"/>
      <c r="F1322" s="13"/>
      <c r="G1322" s="61"/>
      <c r="H1322" s="62" t="s">
        <v>2162</v>
      </c>
      <c r="I1322" s="63" t="s">
        <v>1983</v>
      </c>
      <c r="J1322" s="64">
        <v>23.535042000000001</v>
      </c>
      <c r="K1322" s="64">
        <v>25.64658571</v>
      </c>
      <c r="L1322" s="64">
        <f t="shared" si="21"/>
        <v>2.1115437099999994</v>
      </c>
    </row>
    <row r="1323" spans="1:12" ht="15" x14ac:dyDescent="0.2">
      <c r="A1323" s="8"/>
      <c r="B1323" s="28"/>
      <c r="C1323" s="28"/>
      <c r="D1323" s="13"/>
      <c r="E1323" s="13"/>
      <c r="F1323" s="13"/>
      <c r="G1323" s="61"/>
      <c r="H1323" s="62" t="s">
        <v>2163</v>
      </c>
      <c r="I1323" s="63" t="s">
        <v>1984</v>
      </c>
      <c r="J1323" s="64">
        <v>18.023800000000001</v>
      </c>
      <c r="K1323" s="64">
        <v>21.382714259999997</v>
      </c>
      <c r="L1323" s="64">
        <f t="shared" si="21"/>
        <v>3.3589142599999953</v>
      </c>
    </row>
    <row r="1324" spans="1:12" ht="15" x14ac:dyDescent="0.2">
      <c r="A1324" s="8"/>
      <c r="B1324" s="28"/>
      <c r="C1324" s="28"/>
      <c r="D1324" s="13"/>
      <c r="E1324" s="13"/>
      <c r="F1324" s="13"/>
      <c r="G1324" s="61"/>
      <c r="H1324" s="62" t="s">
        <v>2190</v>
      </c>
      <c r="I1324" s="78" t="s">
        <v>2682</v>
      </c>
      <c r="J1324" s="64">
        <v>6.3044000000000002</v>
      </c>
      <c r="K1324" s="64">
        <v>6.8380805700000007</v>
      </c>
      <c r="L1324" s="64">
        <f t="shared" si="21"/>
        <v>0.53368057000000046</v>
      </c>
    </row>
    <row r="1325" spans="1:12" ht="30" x14ac:dyDescent="0.2">
      <c r="A1325" s="8"/>
      <c r="B1325" s="28"/>
      <c r="C1325" s="28"/>
      <c r="D1325" s="13"/>
      <c r="E1325" s="13"/>
      <c r="F1325" s="13"/>
      <c r="G1325" s="61"/>
      <c r="H1325" s="62" t="s">
        <v>2183</v>
      </c>
      <c r="I1325" s="63" t="s">
        <v>1985</v>
      </c>
      <c r="J1325" s="64">
        <v>6.6497120000000001</v>
      </c>
      <c r="K1325" s="64">
        <v>5.5029102499999993</v>
      </c>
      <c r="L1325" s="64">
        <f t="shared" si="21"/>
        <v>-1.1468017500000007</v>
      </c>
    </row>
    <row r="1326" spans="1:12" ht="15" x14ac:dyDescent="0.2">
      <c r="A1326" s="8"/>
      <c r="B1326" s="28"/>
      <c r="C1326" s="28"/>
      <c r="D1326" s="13"/>
      <c r="E1326" s="13"/>
      <c r="F1326" s="13"/>
      <c r="G1326" s="61"/>
      <c r="H1326" s="62" t="s">
        <v>2325</v>
      </c>
      <c r="I1326" s="63" t="s">
        <v>1986</v>
      </c>
      <c r="J1326" s="64">
        <v>8.9216820000000006</v>
      </c>
      <c r="K1326" s="64">
        <v>4.8062633500000009</v>
      </c>
      <c r="L1326" s="64">
        <f t="shared" si="21"/>
        <v>-4.1154186499999996</v>
      </c>
    </row>
    <row r="1327" spans="1:12" ht="15" x14ac:dyDescent="0.2">
      <c r="A1327" s="8"/>
      <c r="B1327" s="28"/>
      <c r="C1327" s="28"/>
      <c r="D1327" s="13"/>
      <c r="E1327" s="13"/>
      <c r="F1327" s="13"/>
      <c r="G1327" s="61"/>
      <c r="H1327" s="62" t="s">
        <v>2541</v>
      </c>
      <c r="I1327" s="63" t="s">
        <v>1987</v>
      </c>
      <c r="J1327" s="64">
        <v>14.762276</v>
      </c>
      <c r="K1327" s="64">
        <v>14.93350111</v>
      </c>
      <c r="L1327" s="64">
        <f t="shared" si="21"/>
        <v>0.17122510999999996</v>
      </c>
    </row>
    <row r="1328" spans="1:12" ht="15" x14ac:dyDescent="0.2">
      <c r="A1328" s="8"/>
      <c r="B1328" s="28"/>
      <c r="C1328" s="28"/>
      <c r="D1328" s="13"/>
      <c r="E1328" s="13"/>
      <c r="F1328" s="13"/>
      <c r="G1328" s="61"/>
      <c r="H1328" s="62" t="s">
        <v>2227</v>
      </c>
      <c r="I1328" s="63" t="s">
        <v>1988</v>
      </c>
      <c r="J1328" s="64">
        <v>9.6329049999999992</v>
      </c>
      <c r="K1328" s="64">
        <v>7.6017271299999996</v>
      </c>
      <c r="L1328" s="64">
        <f t="shared" si="21"/>
        <v>-2.0311778699999996</v>
      </c>
    </row>
    <row r="1329" spans="1:12" ht="15" x14ac:dyDescent="0.2">
      <c r="A1329" s="8"/>
      <c r="B1329" s="28"/>
      <c r="C1329" s="28"/>
      <c r="D1329" s="13"/>
      <c r="E1329" s="13"/>
      <c r="F1329" s="13"/>
      <c r="G1329" s="61"/>
      <c r="H1329" s="62" t="s">
        <v>2228</v>
      </c>
      <c r="I1329" s="63" t="s">
        <v>1989</v>
      </c>
      <c r="J1329" s="64">
        <v>19.623304999999998</v>
      </c>
      <c r="K1329" s="64">
        <v>16.528362309999999</v>
      </c>
      <c r="L1329" s="64">
        <f t="shared" si="21"/>
        <v>-3.0949426899999999</v>
      </c>
    </row>
    <row r="1330" spans="1:12" ht="30" x14ac:dyDescent="0.2">
      <c r="A1330" s="8"/>
      <c r="B1330" s="28"/>
      <c r="C1330" s="28"/>
      <c r="D1330" s="13"/>
      <c r="E1330" s="13"/>
      <c r="F1330" s="13"/>
      <c r="G1330" s="61"/>
      <c r="H1330" s="62" t="s">
        <v>2229</v>
      </c>
      <c r="I1330" s="63" t="s">
        <v>1990</v>
      </c>
      <c r="J1330" s="64">
        <v>15.990429000000001</v>
      </c>
      <c r="K1330" s="64">
        <v>12.212733570000001</v>
      </c>
      <c r="L1330" s="64">
        <f t="shared" si="21"/>
        <v>-3.7776954299999996</v>
      </c>
    </row>
    <row r="1331" spans="1:12" ht="15" x14ac:dyDescent="0.2">
      <c r="A1331" s="8"/>
      <c r="B1331" s="28"/>
      <c r="C1331" s="28"/>
      <c r="D1331" s="13"/>
      <c r="E1331" s="13"/>
      <c r="F1331" s="13"/>
      <c r="G1331" s="61"/>
      <c r="H1331" s="62" t="s">
        <v>2263</v>
      </c>
      <c r="I1331" s="63" t="s">
        <v>1991</v>
      </c>
      <c r="J1331" s="64">
        <v>6.5743939999999998</v>
      </c>
      <c r="K1331" s="64">
        <v>3.0827161699999999</v>
      </c>
      <c r="L1331" s="64">
        <f t="shared" si="21"/>
        <v>-3.49167783</v>
      </c>
    </row>
    <row r="1332" spans="1:12" ht="30" x14ac:dyDescent="0.2">
      <c r="A1332" s="8"/>
      <c r="B1332" s="28"/>
      <c r="C1332" s="28"/>
      <c r="D1332" s="13"/>
      <c r="E1332" s="13"/>
      <c r="F1332" s="13"/>
      <c r="G1332" s="61"/>
      <c r="H1332" s="62" t="s">
        <v>2542</v>
      </c>
      <c r="I1332" s="63" t="s">
        <v>1992</v>
      </c>
      <c r="J1332" s="64">
        <v>35.736967999999997</v>
      </c>
      <c r="K1332" s="64">
        <v>29.051014779999999</v>
      </c>
      <c r="L1332" s="64">
        <f t="shared" si="21"/>
        <v>-6.6859532199999983</v>
      </c>
    </row>
    <row r="1333" spans="1:12" ht="15" x14ac:dyDescent="0.2">
      <c r="A1333" s="8"/>
      <c r="B1333" s="28"/>
      <c r="C1333" s="28"/>
      <c r="D1333" s="13"/>
      <c r="E1333" s="13"/>
      <c r="F1333" s="13"/>
      <c r="G1333" s="61"/>
      <c r="H1333" s="62" t="s">
        <v>2543</v>
      </c>
      <c r="I1333" s="63" t="s">
        <v>1993</v>
      </c>
      <c r="J1333" s="64">
        <v>13.619081</v>
      </c>
      <c r="K1333" s="64">
        <v>1.7153249099999999</v>
      </c>
      <c r="L1333" s="64">
        <f t="shared" si="21"/>
        <v>-11.90375609</v>
      </c>
    </row>
    <row r="1334" spans="1:12" ht="15" x14ac:dyDescent="0.2">
      <c r="A1334" s="8"/>
      <c r="B1334" s="28"/>
      <c r="C1334" s="28"/>
      <c r="D1334" s="13"/>
      <c r="E1334" s="13"/>
      <c r="F1334" s="13"/>
      <c r="G1334" s="61"/>
      <c r="H1334" s="62" t="s">
        <v>2265</v>
      </c>
      <c r="I1334" s="63" t="s">
        <v>1994</v>
      </c>
      <c r="J1334" s="64">
        <v>20.933719</v>
      </c>
      <c r="K1334" s="64">
        <v>14.325598749999999</v>
      </c>
      <c r="L1334" s="64">
        <f t="shared" si="21"/>
        <v>-6.6081202500000007</v>
      </c>
    </row>
    <row r="1335" spans="1:12" ht="30" x14ac:dyDescent="0.2">
      <c r="A1335" s="8"/>
      <c r="B1335" s="28"/>
      <c r="C1335" s="28"/>
      <c r="D1335" s="13"/>
      <c r="E1335" s="13"/>
      <c r="F1335" s="13"/>
      <c r="G1335" s="61"/>
      <c r="H1335" s="62" t="s">
        <v>2273</v>
      </c>
      <c r="I1335" s="63" t="s">
        <v>1995</v>
      </c>
      <c r="J1335" s="64">
        <v>11.172021000000001</v>
      </c>
      <c r="K1335" s="64">
        <v>9.3404118399999998</v>
      </c>
      <c r="L1335" s="64">
        <f t="shared" si="21"/>
        <v>-1.8316091600000011</v>
      </c>
    </row>
    <row r="1336" spans="1:12" ht="30" x14ac:dyDescent="0.2">
      <c r="A1336" s="8"/>
      <c r="B1336" s="28"/>
      <c r="C1336" s="28"/>
      <c r="D1336" s="13"/>
      <c r="E1336" s="13"/>
      <c r="F1336" s="13"/>
      <c r="G1336" s="61"/>
      <c r="H1336" s="62" t="s">
        <v>2468</v>
      </c>
      <c r="I1336" s="63" t="s">
        <v>1996</v>
      </c>
      <c r="J1336" s="64">
        <v>12.757053000000001</v>
      </c>
      <c r="K1336" s="64">
        <v>7.7536205100000011</v>
      </c>
      <c r="L1336" s="64">
        <f t="shared" si="21"/>
        <v>-5.0034324899999998</v>
      </c>
    </row>
    <row r="1337" spans="1:12" ht="15" x14ac:dyDescent="0.2">
      <c r="A1337" s="8"/>
      <c r="B1337" s="28"/>
      <c r="C1337" s="28"/>
      <c r="D1337" s="13"/>
      <c r="E1337" s="13"/>
      <c r="F1337" s="13"/>
      <c r="G1337" s="61"/>
      <c r="H1337" s="62" t="s">
        <v>2544</v>
      </c>
      <c r="I1337" s="63" t="s">
        <v>1981</v>
      </c>
      <c r="J1337" s="64">
        <v>4.7757379999999996</v>
      </c>
      <c r="K1337" s="64">
        <v>3.1750740499999996</v>
      </c>
      <c r="L1337" s="64">
        <f t="shared" si="21"/>
        <v>-1.6006639499999999</v>
      </c>
    </row>
    <row r="1338" spans="1:12" ht="15" x14ac:dyDescent="0.2">
      <c r="A1338" s="8"/>
      <c r="B1338" s="28"/>
      <c r="C1338" s="28"/>
      <c r="D1338" s="13"/>
      <c r="E1338" s="13"/>
      <c r="F1338" s="13"/>
      <c r="G1338" s="61"/>
      <c r="H1338" s="62" t="s">
        <v>2187</v>
      </c>
      <c r="I1338" s="63" t="s">
        <v>2111</v>
      </c>
      <c r="J1338" s="64">
        <v>6.0065580000000001</v>
      </c>
      <c r="K1338" s="64">
        <v>5.9022920000000001</v>
      </c>
      <c r="L1338" s="64">
        <f t="shared" si="21"/>
        <v>-0.10426599999999997</v>
      </c>
    </row>
    <row r="1339" spans="1:12" ht="15" x14ac:dyDescent="0.2">
      <c r="A1339" s="8"/>
      <c r="B1339" s="28"/>
      <c r="C1339" s="28"/>
      <c r="D1339" s="13"/>
      <c r="E1339" s="13"/>
      <c r="F1339" s="13"/>
      <c r="G1339" s="61"/>
      <c r="H1339" s="62" t="s">
        <v>2274</v>
      </c>
      <c r="I1339" s="63" t="s">
        <v>1261</v>
      </c>
      <c r="J1339" s="64">
        <v>27.703921000000001</v>
      </c>
      <c r="K1339" s="64">
        <v>24.760510159999999</v>
      </c>
      <c r="L1339" s="64">
        <f t="shared" si="21"/>
        <v>-2.9434108400000021</v>
      </c>
    </row>
    <row r="1340" spans="1:12" ht="15" x14ac:dyDescent="0.2">
      <c r="A1340" s="8"/>
      <c r="B1340" s="28"/>
      <c r="C1340" s="28"/>
      <c r="D1340" s="13"/>
      <c r="E1340" s="13"/>
      <c r="F1340" s="13"/>
      <c r="G1340" s="61"/>
      <c r="H1340" s="62" t="s">
        <v>2275</v>
      </c>
      <c r="I1340" s="63" t="s">
        <v>1997</v>
      </c>
      <c r="J1340" s="64">
        <v>34.681476000000004</v>
      </c>
      <c r="K1340" s="64">
        <v>31.081057440000006</v>
      </c>
      <c r="L1340" s="64">
        <f t="shared" si="21"/>
        <v>-3.6004185599999978</v>
      </c>
    </row>
    <row r="1341" spans="1:12" ht="15" x14ac:dyDescent="0.2">
      <c r="A1341" s="8"/>
      <c r="B1341" s="28"/>
      <c r="C1341" s="28"/>
      <c r="D1341" s="13"/>
      <c r="E1341" s="13"/>
      <c r="F1341" s="13"/>
      <c r="G1341" s="61"/>
      <c r="H1341" s="62" t="s">
        <v>2276</v>
      </c>
      <c r="I1341" s="63" t="s">
        <v>1262</v>
      </c>
      <c r="J1341" s="64">
        <v>13.509266999999999</v>
      </c>
      <c r="K1341" s="64">
        <v>12.3823214</v>
      </c>
      <c r="L1341" s="64">
        <f t="shared" si="21"/>
        <v>-1.1269455999999991</v>
      </c>
    </row>
    <row r="1342" spans="1:12" ht="15" x14ac:dyDescent="0.2">
      <c r="A1342" s="8"/>
      <c r="B1342" s="28"/>
      <c r="C1342" s="28"/>
      <c r="D1342" s="13"/>
      <c r="E1342" s="13"/>
      <c r="F1342" s="13"/>
      <c r="G1342" s="61"/>
      <c r="H1342" s="62" t="s">
        <v>2278</v>
      </c>
      <c r="I1342" s="63" t="s">
        <v>1263</v>
      </c>
      <c r="J1342" s="64">
        <v>24.775119</v>
      </c>
      <c r="K1342" s="64">
        <v>20.583726339999998</v>
      </c>
      <c r="L1342" s="64">
        <f t="shared" si="21"/>
        <v>-4.1913926600000018</v>
      </c>
    </row>
    <row r="1343" spans="1:12" ht="15" x14ac:dyDescent="0.2">
      <c r="A1343" s="8"/>
      <c r="B1343" s="28"/>
      <c r="C1343" s="28"/>
      <c r="D1343" s="13"/>
      <c r="E1343" s="29">
        <v>31</v>
      </c>
      <c r="F1343" s="30" t="s">
        <v>325</v>
      </c>
      <c r="G1343" s="31"/>
      <c r="H1343" s="32"/>
      <c r="I1343" s="33"/>
      <c r="J1343" s="34">
        <v>463.94179100000002</v>
      </c>
      <c r="K1343" s="34">
        <v>434.9087015400001</v>
      </c>
      <c r="L1343" s="34">
        <f t="shared" si="21"/>
        <v>-29.033089459999928</v>
      </c>
    </row>
    <row r="1344" spans="1:12" ht="15" x14ac:dyDescent="0.2">
      <c r="A1344" s="8"/>
      <c r="B1344" s="28"/>
      <c r="C1344" s="28"/>
      <c r="D1344" s="13"/>
      <c r="E1344" s="13"/>
      <c r="F1344" s="13"/>
      <c r="G1344" s="61" t="s">
        <v>2</v>
      </c>
      <c r="H1344" s="62"/>
      <c r="I1344" s="63"/>
      <c r="J1344" s="64">
        <v>463.94179100000002</v>
      </c>
      <c r="K1344" s="64">
        <v>434.9087015400001</v>
      </c>
      <c r="L1344" s="64">
        <f t="shared" si="21"/>
        <v>-29.033089459999928</v>
      </c>
    </row>
    <row r="1345" spans="1:12" ht="15" x14ac:dyDescent="0.2">
      <c r="A1345" s="8"/>
      <c r="B1345" s="28"/>
      <c r="C1345" s="28"/>
      <c r="D1345" s="13"/>
      <c r="E1345" s="13"/>
      <c r="F1345" s="13"/>
      <c r="G1345" s="61"/>
      <c r="H1345" s="62" t="s">
        <v>2158</v>
      </c>
      <c r="I1345" s="63" t="s">
        <v>1998</v>
      </c>
      <c r="J1345" s="64">
        <v>125.727974</v>
      </c>
      <c r="K1345" s="64">
        <v>121.39293976</v>
      </c>
      <c r="L1345" s="64">
        <f t="shared" si="21"/>
        <v>-4.3350342399999988</v>
      </c>
    </row>
    <row r="1346" spans="1:12" ht="15" x14ac:dyDescent="0.2">
      <c r="A1346" s="8"/>
      <c r="B1346" s="28"/>
      <c r="C1346" s="28"/>
      <c r="D1346" s="13"/>
      <c r="E1346" s="13"/>
      <c r="F1346" s="13"/>
      <c r="G1346" s="61"/>
      <c r="H1346" s="62" t="s">
        <v>2160</v>
      </c>
      <c r="I1346" s="63" t="s">
        <v>1999</v>
      </c>
      <c r="J1346" s="64">
        <v>304.86737199999999</v>
      </c>
      <c r="K1346" s="64">
        <v>287.77711960000011</v>
      </c>
      <c r="L1346" s="64">
        <f t="shared" si="21"/>
        <v>-17.090252399999883</v>
      </c>
    </row>
    <row r="1347" spans="1:12" ht="15" x14ac:dyDescent="0.2">
      <c r="A1347" s="8"/>
      <c r="B1347" s="28"/>
      <c r="C1347" s="28"/>
      <c r="D1347" s="13"/>
      <c r="E1347" s="13"/>
      <c r="F1347" s="13"/>
      <c r="G1347" s="61"/>
      <c r="H1347" s="62" t="s">
        <v>2183</v>
      </c>
      <c r="I1347" s="63" t="s">
        <v>2111</v>
      </c>
      <c r="J1347" s="64">
        <v>33.346445000000003</v>
      </c>
      <c r="K1347" s="64">
        <v>25.738642180000006</v>
      </c>
      <c r="L1347" s="64">
        <f t="shared" si="21"/>
        <v>-7.6078028199999963</v>
      </c>
    </row>
    <row r="1348" spans="1:12" ht="15" x14ac:dyDescent="0.2">
      <c r="A1348" s="8"/>
      <c r="B1348" s="28"/>
      <c r="C1348" s="28"/>
      <c r="D1348" s="13"/>
      <c r="E1348" s="29">
        <v>36</v>
      </c>
      <c r="F1348" s="30" t="s">
        <v>2116</v>
      </c>
      <c r="G1348" s="31"/>
      <c r="H1348" s="32"/>
      <c r="I1348" s="33"/>
      <c r="J1348" s="34">
        <v>29456.682981999998</v>
      </c>
      <c r="K1348" s="34">
        <v>29932.467060060004</v>
      </c>
      <c r="L1348" s="34">
        <f t="shared" si="21"/>
        <v>475.78407806000541</v>
      </c>
    </row>
    <row r="1349" spans="1:12" ht="15" x14ac:dyDescent="0.2">
      <c r="A1349" s="8"/>
      <c r="B1349" s="28"/>
      <c r="C1349" s="28"/>
      <c r="D1349" s="13"/>
      <c r="E1349" s="13"/>
      <c r="F1349" s="13"/>
      <c r="G1349" s="61" t="s">
        <v>2</v>
      </c>
      <c r="H1349" s="62"/>
      <c r="I1349" s="63"/>
      <c r="J1349" s="64">
        <v>747.77779099999998</v>
      </c>
      <c r="K1349" s="64">
        <v>408.5146167900001</v>
      </c>
      <c r="L1349" s="64">
        <f t="shared" si="21"/>
        <v>-339.26317420999987</v>
      </c>
    </row>
    <row r="1350" spans="1:12" ht="15" x14ac:dyDescent="0.2">
      <c r="A1350" s="8"/>
      <c r="B1350" s="28"/>
      <c r="C1350" s="28"/>
      <c r="D1350" s="13"/>
      <c r="E1350" s="13"/>
      <c r="F1350" s="13"/>
      <c r="G1350" s="61"/>
      <c r="H1350" s="62" t="s">
        <v>2158</v>
      </c>
      <c r="I1350" s="63" t="s">
        <v>1278</v>
      </c>
      <c r="J1350" s="64">
        <v>11.316561</v>
      </c>
      <c r="K1350" s="64">
        <v>26.245596089999992</v>
      </c>
      <c r="L1350" s="64">
        <f t="shared" si="21"/>
        <v>14.929035089999992</v>
      </c>
    </row>
    <row r="1351" spans="1:12" ht="15" x14ac:dyDescent="0.2">
      <c r="A1351" s="8"/>
      <c r="B1351" s="28"/>
      <c r="C1351" s="28"/>
      <c r="D1351" s="13"/>
      <c r="E1351" s="13"/>
      <c r="F1351" s="13"/>
      <c r="G1351" s="61"/>
      <c r="H1351" s="62" t="s">
        <v>2172</v>
      </c>
      <c r="I1351" s="63" t="s">
        <v>1279</v>
      </c>
      <c r="J1351" s="64">
        <v>5.3599779999999999</v>
      </c>
      <c r="K1351" s="64">
        <v>2.4356143200000004</v>
      </c>
      <c r="L1351" s="64">
        <f t="shared" si="21"/>
        <v>-2.9243636799999995</v>
      </c>
    </row>
    <row r="1352" spans="1:12" ht="15" x14ac:dyDescent="0.2">
      <c r="A1352" s="8"/>
      <c r="B1352" s="28"/>
      <c r="C1352" s="28"/>
      <c r="D1352" s="13"/>
      <c r="E1352" s="13"/>
      <c r="F1352" s="13"/>
      <c r="G1352" s="61"/>
      <c r="H1352" s="62" t="s">
        <v>2179</v>
      </c>
      <c r="I1352" s="63" t="s">
        <v>2117</v>
      </c>
      <c r="J1352" s="64">
        <v>2.6398839999999999</v>
      </c>
      <c r="K1352" s="64">
        <v>1.06675597</v>
      </c>
      <c r="L1352" s="64">
        <f t="shared" ref="L1352:L1415" si="22">+K1352-J1352</f>
        <v>-1.5731280299999999</v>
      </c>
    </row>
    <row r="1353" spans="1:12" ht="15" x14ac:dyDescent="0.2">
      <c r="A1353" s="8"/>
      <c r="B1353" s="28"/>
      <c r="C1353" s="28"/>
      <c r="D1353" s="13"/>
      <c r="E1353" s="13"/>
      <c r="F1353" s="13"/>
      <c r="G1353" s="61"/>
      <c r="H1353" s="62" t="s">
        <v>2206</v>
      </c>
      <c r="I1353" s="63" t="s">
        <v>2118</v>
      </c>
      <c r="J1353" s="64">
        <v>10.938573999999999</v>
      </c>
      <c r="K1353" s="64">
        <v>9.6979125300000018</v>
      </c>
      <c r="L1353" s="64">
        <f t="shared" si="22"/>
        <v>-1.2406614699999974</v>
      </c>
    </row>
    <row r="1354" spans="1:12" ht="15" x14ac:dyDescent="0.2">
      <c r="A1354" s="8"/>
      <c r="B1354" s="28"/>
      <c r="C1354" s="28"/>
      <c r="D1354" s="13"/>
      <c r="E1354" s="13"/>
      <c r="F1354" s="13"/>
      <c r="G1354" s="61"/>
      <c r="H1354" s="62" t="s">
        <v>2180</v>
      </c>
      <c r="I1354" s="63" t="s">
        <v>2119</v>
      </c>
      <c r="J1354" s="64">
        <v>11.503543000000001</v>
      </c>
      <c r="K1354" s="64">
        <v>9.0230683299999992</v>
      </c>
      <c r="L1354" s="64">
        <f t="shared" si="22"/>
        <v>-2.4804746700000013</v>
      </c>
    </row>
    <row r="1355" spans="1:12" ht="15" x14ac:dyDescent="0.2">
      <c r="A1355" s="8"/>
      <c r="B1355" s="28"/>
      <c r="C1355" s="28"/>
      <c r="D1355" s="13"/>
      <c r="E1355" s="13"/>
      <c r="F1355" s="13"/>
      <c r="G1355" s="61"/>
      <c r="H1355" s="62" t="s">
        <v>2181</v>
      </c>
      <c r="I1355" s="63" t="s">
        <v>1884</v>
      </c>
      <c r="J1355" s="64">
        <v>11.085072</v>
      </c>
      <c r="K1355" s="64">
        <v>7.4535998900000004</v>
      </c>
      <c r="L1355" s="64">
        <f t="shared" si="22"/>
        <v>-3.6314721099999998</v>
      </c>
    </row>
    <row r="1356" spans="1:12" ht="15" x14ac:dyDescent="0.2">
      <c r="A1356" s="8"/>
      <c r="B1356" s="28"/>
      <c r="C1356" s="28"/>
      <c r="D1356" s="13"/>
      <c r="E1356" s="13"/>
      <c r="F1356" s="13"/>
      <c r="G1356" s="61"/>
      <c r="H1356" s="62" t="s">
        <v>2182</v>
      </c>
      <c r="I1356" s="63" t="s">
        <v>2120</v>
      </c>
      <c r="J1356" s="64">
        <v>11.444823</v>
      </c>
      <c r="K1356" s="64">
        <v>9.2887566699999997</v>
      </c>
      <c r="L1356" s="64">
        <f t="shared" si="22"/>
        <v>-2.1560663299999998</v>
      </c>
    </row>
    <row r="1357" spans="1:12" ht="15" x14ac:dyDescent="0.2">
      <c r="A1357" s="8"/>
      <c r="B1357" s="28"/>
      <c r="C1357" s="28"/>
      <c r="D1357" s="13"/>
      <c r="E1357" s="13"/>
      <c r="F1357" s="13"/>
      <c r="G1357" s="61"/>
      <c r="H1357" s="62" t="s">
        <v>2208</v>
      </c>
      <c r="I1357" s="63" t="s">
        <v>2121</v>
      </c>
      <c r="J1357" s="64">
        <v>2.7923249999999999</v>
      </c>
      <c r="K1357" s="64">
        <v>11.23622108</v>
      </c>
      <c r="L1357" s="64">
        <f t="shared" si="22"/>
        <v>8.44389608</v>
      </c>
    </row>
    <row r="1358" spans="1:12" ht="15" x14ac:dyDescent="0.2">
      <c r="A1358" s="8"/>
      <c r="B1358" s="28"/>
      <c r="C1358" s="28"/>
      <c r="D1358" s="13"/>
      <c r="E1358" s="13"/>
      <c r="F1358" s="13"/>
      <c r="G1358" s="61"/>
      <c r="H1358" s="62" t="s">
        <v>2209</v>
      </c>
      <c r="I1358" s="63" t="s">
        <v>2122</v>
      </c>
      <c r="J1358" s="64">
        <v>11.075068999999999</v>
      </c>
      <c r="K1358" s="64">
        <v>8.0565381699999996</v>
      </c>
      <c r="L1358" s="64">
        <f t="shared" si="22"/>
        <v>-3.0185308299999996</v>
      </c>
    </row>
    <row r="1359" spans="1:12" ht="30" x14ac:dyDescent="0.2">
      <c r="A1359" s="8"/>
      <c r="B1359" s="28"/>
      <c r="C1359" s="28"/>
      <c r="D1359" s="13"/>
      <c r="E1359" s="13"/>
      <c r="F1359" s="13"/>
      <c r="G1359" s="61"/>
      <c r="H1359" s="62" t="s">
        <v>2210</v>
      </c>
      <c r="I1359" s="63" t="s">
        <v>2123</v>
      </c>
      <c r="J1359" s="64">
        <v>8.8764610000000008</v>
      </c>
      <c r="K1359" s="64">
        <v>5.1457179699999998</v>
      </c>
      <c r="L1359" s="64">
        <f t="shared" si="22"/>
        <v>-3.7307430300000011</v>
      </c>
    </row>
    <row r="1360" spans="1:12" ht="15" x14ac:dyDescent="0.2">
      <c r="A1360" s="8"/>
      <c r="B1360" s="28"/>
      <c r="C1360" s="28"/>
      <c r="D1360" s="13"/>
      <c r="E1360" s="13"/>
      <c r="F1360" s="13"/>
      <c r="G1360" s="61"/>
      <c r="H1360" s="62" t="s">
        <v>2211</v>
      </c>
      <c r="I1360" s="63" t="s">
        <v>2124</v>
      </c>
      <c r="J1360" s="64">
        <v>8.0001099999999994</v>
      </c>
      <c r="K1360" s="64">
        <v>4.2773846999999998</v>
      </c>
      <c r="L1360" s="64">
        <f t="shared" si="22"/>
        <v>-3.7227252999999996</v>
      </c>
    </row>
    <row r="1361" spans="1:12" ht="15" x14ac:dyDescent="0.2">
      <c r="A1361" s="8"/>
      <c r="B1361" s="28"/>
      <c r="C1361" s="28"/>
      <c r="D1361" s="13"/>
      <c r="E1361" s="13"/>
      <c r="F1361" s="13"/>
      <c r="G1361" s="61"/>
      <c r="H1361" s="62" t="s">
        <v>2213</v>
      </c>
      <c r="I1361" s="63" t="s">
        <v>2111</v>
      </c>
      <c r="J1361" s="64">
        <v>8.2219029999999993</v>
      </c>
      <c r="K1361" s="64">
        <v>4.0076617699999995</v>
      </c>
      <c r="L1361" s="64">
        <f t="shared" si="22"/>
        <v>-4.2142412299999998</v>
      </c>
    </row>
    <row r="1362" spans="1:12" ht="15" x14ac:dyDescent="0.2">
      <c r="A1362" s="8"/>
      <c r="B1362" s="28"/>
      <c r="C1362" s="28"/>
      <c r="D1362" s="13"/>
      <c r="E1362" s="13"/>
      <c r="F1362" s="13"/>
      <c r="G1362" s="61"/>
      <c r="H1362" s="62" t="s">
        <v>2214</v>
      </c>
      <c r="I1362" s="63" t="s">
        <v>1261</v>
      </c>
      <c r="J1362" s="64">
        <v>94.950104999999994</v>
      </c>
      <c r="K1362" s="64">
        <v>30.34449832</v>
      </c>
      <c r="L1362" s="64">
        <f t="shared" si="22"/>
        <v>-64.605606679999994</v>
      </c>
    </row>
    <row r="1363" spans="1:12" ht="15" x14ac:dyDescent="0.2">
      <c r="A1363" s="8"/>
      <c r="B1363" s="28"/>
      <c r="C1363" s="28"/>
      <c r="D1363" s="13"/>
      <c r="E1363" s="13"/>
      <c r="F1363" s="13"/>
      <c r="G1363" s="61"/>
      <c r="H1363" s="62" t="s">
        <v>2215</v>
      </c>
      <c r="I1363" s="78" t="s">
        <v>2125</v>
      </c>
      <c r="J1363" s="64">
        <v>74.079690999999997</v>
      </c>
      <c r="K1363" s="64">
        <v>44.794774700000005</v>
      </c>
      <c r="L1363" s="64">
        <f t="shared" si="22"/>
        <v>-29.284916299999992</v>
      </c>
    </row>
    <row r="1364" spans="1:12" ht="15" x14ac:dyDescent="0.2">
      <c r="A1364" s="8"/>
      <c r="B1364" s="28"/>
      <c r="C1364" s="28"/>
      <c r="D1364" s="13"/>
      <c r="E1364" s="13"/>
      <c r="F1364" s="13"/>
      <c r="G1364" s="61"/>
      <c r="H1364" s="62" t="s">
        <v>2216</v>
      </c>
      <c r="I1364" s="63" t="s">
        <v>1262</v>
      </c>
      <c r="J1364" s="64">
        <v>36.960205000000002</v>
      </c>
      <c r="K1364" s="64">
        <v>17.629375539999998</v>
      </c>
      <c r="L1364" s="64">
        <f t="shared" si="22"/>
        <v>-19.330829460000004</v>
      </c>
    </row>
    <row r="1365" spans="1:12" ht="15" x14ac:dyDescent="0.2">
      <c r="A1365" s="8"/>
      <c r="B1365" s="28"/>
      <c r="C1365" s="28"/>
      <c r="D1365" s="13"/>
      <c r="E1365" s="13"/>
      <c r="F1365" s="13"/>
      <c r="G1365" s="61"/>
      <c r="H1365" s="62" t="s">
        <v>2160</v>
      </c>
      <c r="I1365" s="63" t="s">
        <v>2126</v>
      </c>
      <c r="J1365" s="64">
        <v>5.7363499999999998</v>
      </c>
      <c r="K1365" s="64">
        <v>3.5101838600000002</v>
      </c>
      <c r="L1365" s="64">
        <f t="shared" si="22"/>
        <v>-2.2261661399999997</v>
      </c>
    </row>
    <row r="1366" spans="1:12" ht="30" x14ac:dyDescent="0.2">
      <c r="A1366" s="8"/>
      <c r="B1366" s="28"/>
      <c r="C1366" s="28"/>
      <c r="D1366" s="13"/>
      <c r="E1366" s="13"/>
      <c r="F1366" s="13"/>
      <c r="G1366" s="61"/>
      <c r="H1366" s="62" t="s">
        <v>2162</v>
      </c>
      <c r="I1366" s="63" t="s">
        <v>2127</v>
      </c>
      <c r="J1366" s="64">
        <v>2.619383</v>
      </c>
      <c r="K1366" s="64">
        <v>2.3712345099999999</v>
      </c>
      <c r="L1366" s="64">
        <f t="shared" si="22"/>
        <v>-0.24814849000000017</v>
      </c>
    </row>
    <row r="1367" spans="1:12" ht="15" x14ac:dyDescent="0.2">
      <c r="A1367" s="8"/>
      <c r="B1367" s="28"/>
      <c r="C1367" s="28"/>
      <c r="D1367" s="13"/>
      <c r="E1367" s="13"/>
      <c r="F1367" s="13"/>
      <c r="G1367" s="61"/>
      <c r="H1367" s="62" t="s">
        <v>2163</v>
      </c>
      <c r="I1367" s="63" t="s">
        <v>2128</v>
      </c>
      <c r="J1367" s="64">
        <v>218.59490199999999</v>
      </c>
      <c r="K1367" s="64">
        <v>65.46711354</v>
      </c>
      <c r="L1367" s="64">
        <f t="shared" si="22"/>
        <v>-153.12778845999998</v>
      </c>
    </row>
    <row r="1368" spans="1:12" ht="30" x14ac:dyDescent="0.2">
      <c r="A1368" s="8"/>
      <c r="B1368" s="28"/>
      <c r="C1368" s="28"/>
      <c r="D1368" s="13"/>
      <c r="E1368" s="13"/>
      <c r="F1368" s="13"/>
      <c r="G1368" s="61"/>
      <c r="H1368" s="62" t="s">
        <v>2190</v>
      </c>
      <c r="I1368" s="63" t="s">
        <v>2129</v>
      </c>
      <c r="J1368" s="64">
        <v>27.658258</v>
      </c>
      <c r="K1368" s="64">
        <v>24.057221630000004</v>
      </c>
      <c r="L1368" s="64">
        <f t="shared" si="22"/>
        <v>-3.6010363699999957</v>
      </c>
    </row>
    <row r="1369" spans="1:12" ht="15" x14ac:dyDescent="0.2">
      <c r="A1369" s="8"/>
      <c r="B1369" s="28"/>
      <c r="C1369" s="28"/>
      <c r="D1369" s="13"/>
      <c r="E1369" s="13"/>
      <c r="F1369" s="13"/>
      <c r="G1369" s="61"/>
      <c r="H1369" s="62" t="s">
        <v>2192</v>
      </c>
      <c r="I1369" s="63" t="s">
        <v>2130</v>
      </c>
      <c r="J1369" s="64">
        <v>2.756154</v>
      </c>
      <c r="K1369" s="64">
        <v>1.85572548</v>
      </c>
      <c r="L1369" s="64">
        <f t="shared" si="22"/>
        <v>-0.90042851999999995</v>
      </c>
    </row>
    <row r="1370" spans="1:12" ht="15" x14ac:dyDescent="0.2">
      <c r="A1370" s="8"/>
      <c r="B1370" s="28"/>
      <c r="C1370" s="28"/>
      <c r="D1370" s="13"/>
      <c r="E1370" s="13"/>
      <c r="F1370" s="13"/>
      <c r="G1370" s="61"/>
      <c r="H1370" s="62" t="s">
        <v>2193</v>
      </c>
      <c r="I1370" s="63" t="s">
        <v>1295</v>
      </c>
      <c r="J1370" s="64">
        <v>8.8837770000000003</v>
      </c>
      <c r="K1370" s="64">
        <v>6.5537151400000004</v>
      </c>
      <c r="L1370" s="64">
        <f t="shared" si="22"/>
        <v>-2.3300618599999998</v>
      </c>
    </row>
    <row r="1371" spans="1:12" ht="15" x14ac:dyDescent="0.2">
      <c r="A1371" s="8"/>
      <c r="B1371" s="28"/>
      <c r="C1371" s="28"/>
      <c r="D1371" s="13"/>
      <c r="E1371" s="13"/>
      <c r="F1371" s="13"/>
      <c r="G1371" s="61"/>
      <c r="H1371" s="62" t="s">
        <v>2194</v>
      </c>
      <c r="I1371" s="63" t="s">
        <v>2131</v>
      </c>
      <c r="J1371" s="64">
        <v>12.845986</v>
      </c>
      <c r="K1371" s="64">
        <v>9.9848962100000005</v>
      </c>
      <c r="L1371" s="64">
        <f t="shared" si="22"/>
        <v>-2.8610897899999994</v>
      </c>
    </row>
    <row r="1372" spans="1:12" ht="15" x14ac:dyDescent="0.2">
      <c r="A1372" s="8"/>
      <c r="B1372" s="28"/>
      <c r="C1372" s="28"/>
      <c r="D1372" s="13"/>
      <c r="E1372" s="13"/>
      <c r="F1372" s="13"/>
      <c r="G1372" s="61"/>
      <c r="H1372" s="62" t="s">
        <v>2195</v>
      </c>
      <c r="I1372" s="63" t="s">
        <v>1294</v>
      </c>
      <c r="J1372" s="64">
        <v>24.553296</v>
      </c>
      <c r="K1372" s="64">
        <v>19.41738866</v>
      </c>
      <c r="L1372" s="64">
        <f t="shared" si="22"/>
        <v>-5.1359073399999993</v>
      </c>
    </row>
    <row r="1373" spans="1:12" ht="30" x14ac:dyDescent="0.2">
      <c r="A1373" s="8"/>
      <c r="B1373" s="28"/>
      <c r="C1373" s="28"/>
      <c r="D1373" s="13"/>
      <c r="E1373" s="13"/>
      <c r="F1373" s="13"/>
      <c r="G1373" s="61"/>
      <c r="H1373" s="62" t="s">
        <v>2341</v>
      </c>
      <c r="I1373" s="63" t="s">
        <v>2132</v>
      </c>
      <c r="J1373" s="64">
        <v>9.9262560000000004</v>
      </c>
      <c r="K1373" s="64">
        <v>4.9183339000000004</v>
      </c>
      <c r="L1373" s="64">
        <f t="shared" si="22"/>
        <v>-5.0079221</v>
      </c>
    </row>
    <row r="1374" spans="1:12" ht="30" x14ac:dyDescent="0.2">
      <c r="A1374" s="8"/>
      <c r="B1374" s="28"/>
      <c r="C1374" s="28"/>
      <c r="D1374" s="13"/>
      <c r="E1374" s="13"/>
      <c r="F1374" s="13"/>
      <c r="G1374" s="61"/>
      <c r="H1374" s="62" t="s">
        <v>2183</v>
      </c>
      <c r="I1374" s="63" t="s">
        <v>2133</v>
      </c>
      <c r="J1374" s="64">
        <v>5.9861950000000004</v>
      </c>
      <c r="K1374" s="64">
        <v>3.6608129900000002</v>
      </c>
      <c r="L1374" s="64">
        <f t="shared" si="22"/>
        <v>-2.3253820100000002</v>
      </c>
    </row>
    <row r="1375" spans="1:12" ht="15" x14ac:dyDescent="0.2">
      <c r="A1375" s="8"/>
      <c r="B1375" s="28"/>
      <c r="C1375" s="28"/>
      <c r="D1375" s="13"/>
      <c r="E1375" s="13"/>
      <c r="F1375" s="13"/>
      <c r="G1375" s="61"/>
      <c r="H1375" s="62" t="s">
        <v>2227</v>
      </c>
      <c r="I1375" s="63" t="s">
        <v>2545</v>
      </c>
      <c r="J1375" s="64">
        <v>2.6641270000000001</v>
      </c>
      <c r="K1375" s="64">
        <v>1.28028542</v>
      </c>
      <c r="L1375" s="64">
        <f t="shared" si="22"/>
        <v>-1.3838415800000001</v>
      </c>
    </row>
    <row r="1376" spans="1:12" ht="15" x14ac:dyDescent="0.2">
      <c r="A1376" s="8"/>
      <c r="B1376" s="28"/>
      <c r="C1376" s="28"/>
      <c r="D1376" s="13"/>
      <c r="E1376" s="13"/>
      <c r="F1376" s="13"/>
      <c r="G1376" s="61"/>
      <c r="H1376" s="62" t="s">
        <v>2228</v>
      </c>
      <c r="I1376" s="63" t="s">
        <v>2134</v>
      </c>
      <c r="J1376" s="64">
        <v>12.592207999999999</v>
      </c>
      <c r="K1376" s="64">
        <v>4.0773963699999998</v>
      </c>
      <c r="L1376" s="64">
        <f t="shared" si="22"/>
        <v>-8.5148116300000005</v>
      </c>
    </row>
    <row r="1377" spans="1:12" ht="30" x14ac:dyDescent="0.2">
      <c r="A1377" s="8"/>
      <c r="B1377" s="28"/>
      <c r="C1377" s="28"/>
      <c r="D1377" s="13"/>
      <c r="E1377" s="13"/>
      <c r="F1377" s="13"/>
      <c r="G1377" s="61"/>
      <c r="H1377" s="62" t="s">
        <v>2229</v>
      </c>
      <c r="I1377" s="63" t="s">
        <v>2135</v>
      </c>
      <c r="J1377" s="64">
        <v>12.734114</v>
      </c>
      <c r="K1377" s="64">
        <v>6.1694265500000007</v>
      </c>
      <c r="L1377" s="64">
        <f t="shared" si="22"/>
        <v>-6.5646874499999992</v>
      </c>
    </row>
    <row r="1378" spans="1:12" ht="15" x14ac:dyDescent="0.2">
      <c r="A1378" s="8"/>
      <c r="B1378" s="28"/>
      <c r="C1378" s="28"/>
      <c r="D1378" s="13"/>
      <c r="E1378" s="13"/>
      <c r="F1378" s="13"/>
      <c r="G1378" s="61"/>
      <c r="H1378" s="62" t="s">
        <v>2497</v>
      </c>
      <c r="I1378" s="63" t="s">
        <v>1280</v>
      </c>
      <c r="J1378" s="64">
        <v>6.2030700000000003</v>
      </c>
      <c r="K1378" s="64">
        <v>7.628264989999999</v>
      </c>
      <c r="L1378" s="64">
        <f t="shared" si="22"/>
        <v>1.4251949899999987</v>
      </c>
    </row>
    <row r="1379" spans="1:12" ht="15" x14ac:dyDescent="0.2">
      <c r="A1379" s="8"/>
      <c r="B1379" s="28"/>
      <c r="C1379" s="28"/>
      <c r="D1379" s="13"/>
      <c r="E1379" s="13"/>
      <c r="F1379" s="13"/>
      <c r="G1379" s="61"/>
      <c r="H1379" s="62" t="s">
        <v>2231</v>
      </c>
      <c r="I1379" s="63" t="s">
        <v>1281</v>
      </c>
      <c r="J1379" s="64">
        <v>17.177395000000001</v>
      </c>
      <c r="K1379" s="64">
        <v>13.60871983</v>
      </c>
      <c r="L1379" s="64">
        <f t="shared" si="22"/>
        <v>-3.5686751700000006</v>
      </c>
    </row>
    <row r="1380" spans="1:12" ht="15" x14ac:dyDescent="0.2">
      <c r="A1380" s="8"/>
      <c r="B1380" s="28"/>
      <c r="C1380" s="28"/>
      <c r="D1380" s="13"/>
      <c r="E1380" s="13"/>
      <c r="F1380" s="13"/>
      <c r="G1380" s="61"/>
      <c r="H1380" s="62" t="s">
        <v>2232</v>
      </c>
      <c r="I1380" s="63" t="s">
        <v>1282</v>
      </c>
      <c r="J1380" s="64">
        <v>6.7621989999999998</v>
      </c>
      <c r="K1380" s="64">
        <v>5.3117733499999993</v>
      </c>
      <c r="L1380" s="64">
        <f t="shared" si="22"/>
        <v>-1.4504256500000006</v>
      </c>
    </row>
    <row r="1381" spans="1:12" ht="30" x14ac:dyDescent="0.2">
      <c r="A1381" s="8"/>
      <c r="B1381" s="28"/>
      <c r="C1381" s="28"/>
      <c r="D1381" s="13"/>
      <c r="E1381" s="13"/>
      <c r="F1381" s="13"/>
      <c r="G1381" s="61"/>
      <c r="H1381" s="62" t="s">
        <v>2233</v>
      </c>
      <c r="I1381" s="63" t="s">
        <v>2136</v>
      </c>
      <c r="J1381" s="64">
        <v>6.7830259999999996</v>
      </c>
      <c r="K1381" s="64">
        <v>6.8866116099999992</v>
      </c>
      <c r="L1381" s="64">
        <f t="shared" si="22"/>
        <v>0.10358560999999966</v>
      </c>
    </row>
    <row r="1382" spans="1:12" ht="15" x14ac:dyDescent="0.2">
      <c r="A1382" s="8"/>
      <c r="B1382" s="28"/>
      <c r="C1382" s="28"/>
      <c r="D1382" s="13"/>
      <c r="E1382" s="13"/>
      <c r="F1382" s="13"/>
      <c r="G1382" s="61"/>
      <c r="H1382" s="62" t="s">
        <v>2240</v>
      </c>
      <c r="I1382" s="63" t="s">
        <v>2137</v>
      </c>
      <c r="J1382" s="64">
        <v>2.506599</v>
      </c>
      <c r="K1382" s="64">
        <v>1.6734038899999999</v>
      </c>
      <c r="L1382" s="64">
        <f t="shared" si="22"/>
        <v>-0.83319511000000013</v>
      </c>
    </row>
    <row r="1383" spans="1:12" ht="15" x14ac:dyDescent="0.2">
      <c r="A1383" s="8"/>
      <c r="B1383" s="28"/>
      <c r="C1383" s="28"/>
      <c r="D1383" s="13"/>
      <c r="E1383" s="13"/>
      <c r="F1383" s="13"/>
      <c r="G1383" s="61"/>
      <c r="H1383" s="62" t="s">
        <v>2241</v>
      </c>
      <c r="I1383" s="63" t="s">
        <v>2138</v>
      </c>
      <c r="J1383" s="64">
        <v>8.8100400000000008</v>
      </c>
      <c r="K1383" s="64">
        <v>6.7274892900000012</v>
      </c>
      <c r="L1383" s="64">
        <f t="shared" si="22"/>
        <v>-2.0825507099999996</v>
      </c>
    </row>
    <row r="1384" spans="1:12" ht="15" x14ac:dyDescent="0.2">
      <c r="A1384" s="8"/>
      <c r="B1384" s="28"/>
      <c r="C1384" s="28"/>
      <c r="D1384" s="13"/>
      <c r="E1384" s="13"/>
      <c r="F1384" s="13"/>
      <c r="G1384" s="61"/>
      <c r="H1384" s="62" t="s">
        <v>2242</v>
      </c>
      <c r="I1384" s="63" t="s">
        <v>2139</v>
      </c>
      <c r="J1384" s="64">
        <v>8.8090290000000007</v>
      </c>
      <c r="K1384" s="64">
        <v>6.9438814700000009</v>
      </c>
      <c r="L1384" s="64">
        <f t="shared" si="22"/>
        <v>-1.8651475299999998</v>
      </c>
    </row>
    <row r="1385" spans="1:12" ht="30" x14ac:dyDescent="0.2">
      <c r="A1385" s="8"/>
      <c r="B1385" s="28"/>
      <c r="C1385" s="28"/>
      <c r="D1385" s="13"/>
      <c r="E1385" s="13"/>
      <c r="F1385" s="13"/>
      <c r="G1385" s="61"/>
      <c r="H1385" s="62" t="s">
        <v>2250</v>
      </c>
      <c r="I1385" s="63" t="s">
        <v>2140</v>
      </c>
      <c r="J1385" s="64">
        <v>2.7135699999999998</v>
      </c>
      <c r="K1385" s="64">
        <v>1.0524742900000001</v>
      </c>
      <c r="L1385" s="64">
        <f t="shared" si="22"/>
        <v>-1.6610957099999997</v>
      </c>
    </row>
    <row r="1386" spans="1:12" ht="30" x14ac:dyDescent="0.2">
      <c r="A1386" s="8"/>
      <c r="B1386" s="28"/>
      <c r="C1386" s="28"/>
      <c r="D1386" s="13"/>
      <c r="E1386" s="13"/>
      <c r="F1386" s="13"/>
      <c r="G1386" s="61"/>
      <c r="H1386" s="62" t="s">
        <v>2251</v>
      </c>
      <c r="I1386" s="63" t="s">
        <v>2141</v>
      </c>
      <c r="J1386" s="64">
        <v>15.721107</v>
      </c>
      <c r="K1386" s="64">
        <v>9.5164902800000011</v>
      </c>
      <c r="L1386" s="64">
        <f t="shared" si="22"/>
        <v>-6.2046167199999989</v>
      </c>
    </row>
    <row r="1387" spans="1:12" ht="30" x14ac:dyDescent="0.2">
      <c r="A1387" s="8"/>
      <c r="B1387" s="28"/>
      <c r="C1387" s="28"/>
      <c r="D1387" s="13"/>
      <c r="E1387" s="13"/>
      <c r="F1387" s="13"/>
      <c r="G1387" s="61"/>
      <c r="H1387" s="62" t="s">
        <v>2252</v>
      </c>
      <c r="I1387" s="63" t="s">
        <v>2142</v>
      </c>
      <c r="J1387" s="64">
        <v>15.496446000000001</v>
      </c>
      <c r="K1387" s="64">
        <v>5.1382974799999994</v>
      </c>
      <c r="L1387" s="64">
        <f t="shared" si="22"/>
        <v>-10.35814852</v>
      </c>
    </row>
    <row r="1388" spans="1:12" ht="15" x14ac:dyDescent="0.2">
      <c r="A1388" s="8"/>
      <c r="B1388" s="28"/>
      <c r="C1388" s="28"/>
      <c r="D1388" s="13"/>
      <c r="E1388" s="13"/>
      <c r="F1388" s="13"/>
      <c r="G1388" s="61" t="s">
        <v>41</v>
      </c>
      <c r="H1388" s="62"/>
      <c r="I1388" s="63"/>
      <c r="J1388" s="64">
        <v>28708.905191000002</v>
      </c>
      <c r="K1388" s="64">
        <v>29523.952443270005</v>
      </c>
      <c r="L1388" s="64">
        <f t="shared" si="22"/>
        <v>815.04725227000381</v>
      </c>
    </row>
    <row r="1389" spans="1:12" ht="15" x14ac:dyDescent="0.2">
      <c r="A1389" s="8"/>
      <c r="B1389" s="28"/>
      <c r="C1389" s="28"/>
      <c r="D1389" s="13"/>
      <c r="E1389" s="13"/>
      <c r="F1389" s="13"/>
      <c r="G1389" s="61"/>
      <c r="H1389" s="62" t="s">
        <v>42</v>
      </c>
      <c r="I1389" s="63" t="s">
        <v>2143</v>
      </c>
      <c r="J1389" s="64">
        <v>12234.479541000001</v>
      </c>
      <c r="K1389" s="64">
        <v>4438.63099539</v>
      </c>
      <c r="L1389" s="64">
        <f t="shared" si="22"/>
        <v>-7795.8485456100007</v>
      </c>
    </row>
    <row r="1390" spans="1:12" ht="15" x14ac:dyDescent="0.2">
      <c r="A1390" s="8"/>
      <c r="B1390" s="28"/>
      <c r="C1390" s="28"/>
      <c r="D1390" s="13"/>
      <c r="E1390" s="13"/>
      <c r="F1390" s="13"/>
      <c r="G1390" s="61"/>
      <c r="H1390" s="62" t="s">
        <v>76</v>
      </c>
      <c r="I1390" s="63" t="s">
        <v>2144</v>
      </c>
      <c r="J1390" s="64">
        <v>746.47846100000004</v>
      </c>
      <c r="K1390" s="64">
        <v>797.09715106999988</v>
      </c>
      <c r="L1390" s="64">
        <f t="shared" si="22"/>
        <v>50.618690069999843</v>
      </c>
    </row>
    <row r="1391" spans="1:12" ht="15" x14ac:dyDescent="0.2">
      <c r="A1391" s="8"/>
      <c r="B1391" s="28"/>
      <c r="C1391" s="28"/>
      <c r="D1391" s="13"/>
      <c r="E1391" s="13"/>
      <c r="F1391" s="13"/>
      <c r="G1391" s="61"/>
      <c r="H1391" s="62" t="s">
        <v>78</v>
      </c>
      <c r="I1391" s="63" t="s">
        <v>64</v>
      </c>
      <c r="J1391" s="64">
        <v>24.136177</v>
      </c>
      <c r="K1391" s="64">
        <v>14.951986980000001</v>
      </c>
      <c r="L1391" s="64">
        <f t="shared" si="22"/>
        <v>-9.1841900199999991</v>
      </c>
    </row>
    <row r="1392" spans="1:12" ht="15" x14ac:dyDescent="0.2">
      <c r="A1392" s="8"/>
      <c r="B1392" s="28"/>
      <c r="C1392" s="28"/>
      <c r="D1392" s="13"/>
      <c r="E1392" s="13"/>
      <c r="F1392" s="13"/>
      <c r="G1392" s="61"/>
      <c r="H1392" s="62" t="s">
        <v>44</v>
      </c>
      <c r="I1392" s="63" t="s">
        <v>45</v>
      </c>
      <c r="J1392" s="64">
        <v>10687.780809</v>
      </c>
      <c r="K1392" s="64">
        <v>9774.9790512800027</v>
      </c>
      <c r="L1392" s="64">
        <f t="shared" si="22"/>
        <v>-912.80175771999711</v>
      </c>
    </row>
    <row r="1393" spans="1:12" ht="15" x14ac:dyDescent="0.2">
      <c r="A1393" s="8"/>
      <c r="B1393" s="28"/>
      <c r="C1393" s="28"/>
      <c r="D1393" s="13"/>
      <c r="E1393" s="13"/>
      <c r="F1393" s="13"/>
      <c r="G1393" s="61"/>
      <c r="H1393" s="62" t="s">
        <v>88</v>
      </c>
      <c r="I1393" s="63" t="s">
        <v>51</v>
      </c>
      <c r="J1393" s="64">
        <v>32.898654999999998</v>
      </c>
      <c r="K1393" s="64">
        <v>25.353670340000001</v>
      </c>
      <c r="L1393" s="64">
        <f t="shared" si="22"/>
        <v>-7.5449846599999972</v>
      </c>
    </row>
    <row r="1394" spans="1:12" ht="15" x14ac:dyDescent="0.2">
      <c r="A1394" s="8"/>
      <c r="B1394" s="28"/>
      <c r="C1394" s="28"/>
      <c r="D1394" s="13"/>
      <c r="E1394" s="13"/>
      <c r="F1394" s="13"/>
      <c r="G1394" s="61"/>
      <c r="H1394" s="62" t="s">
        <v>46</v>
      </c>
      <c r="I1394" s="63" t="s">
        <v>2145</v>
      </c>
      <c r="J1394" s="64">
        <v>1408.7483790000001</v>
      </c>
      <c r="K1394" s="64">
        <v>1292.1564649299994</v>
      </c>
      <c r="L1394" s="64">
        <f t="shared" si="22"/>
        <v>-116.59191407000071</v>
      </c>
    </row>
    <row r="1395" spans="1:12" ht="30" x14ac:dyDescent="0.2">
      <c r="A1395" s="8"/>
      <c r="B1395" s="28"/>
      <c r="C1395" s="28"/>
      <c r="D1395" s="13"/>
      <c r="E1395" s="13"/>
      <c r="F1395" s="13"/>
      <c r="G1395" s="61"/>
      <c r="H1395" s="62" t="s">
        <v>48</v>
      </c>
      <c r="I1395" s="63" t="s">
        <v>69</v>
      </c>
      <c r="J1395" s="64">
        <v>2153.283171</v>
      </c>
      <c r="K1395" s="64">
        <v>3291.9795490399997</v>
      </c>
      <c r="L1395" s="64">
        <f t="shared" si="22"/>
        <v>1138.6963780399997</v>
      </c>
    </row>
    <row r="1396" spans="1:12" ht="15" x14ac:dyDescent="0.2">
      <c r="A1396" s="8"/>
      <c r="B1396" s="28"/>
      <c r="C1396" s="28"/>
      <c r="D1396" s="13"/>
      <c r="E1396" s="13"/>
      <c r="F1396" s="13"/>
      <c r="G1396" s="61"/>
      <c r="H1396" s="62" t="s">
        <v>50</v>
      </c>
      <c r="I1396" s="63" t="s">
        <v>2546</v>
      </c>
      <c r="J1396" s="64">
        <v>1421.0999979999999</v>
      </c>
      <c r="K1396" s="64">
        <v>9888.8035742400025</v>
      </c>
      <c r="L1396" s="64">
        <f t="shared" si="22"/>
        <v>8467.7035762400028</v>
      </c>
    </row>
    <row r="1397" spans="1:12" ht="15" x14ac:dyDescent="0.2">
      <c r="A1397" s="8"/>
      <c r="B1397" s="28"/>
      <c r="C1397" s="28"/>
      <c r="D1397" s="13"/>
      <c r="E1397" s="29">
        <v>37</v>
      </c>
      <c r="F1397" s="30" t="s">
        <v>326</v>
      </c>
      <c r="G1397" s="31"/>
      <c r="H1397" s="32"/>
      <c r="I1397" s="33"/>
      <c r="J1397" s="34">
        <v>68.269983999999994</v>
      </c>
      <c r="K1397" s="34">
        <v>65.699085969999999</v>
      </c>
      <c r="L1397" s="34">
        <f t="shared" si="22"/>
        <v>-2.5708980299999951</v>
      </c>
    </row>
    <row r="1398" spans="1:12" ht="15" x14ac:dyDescent="0.2">
      <c r="A1398" s="8"/>
      <c r="B1398" s="28"/>
      <c r="C1398" s="28"/>
      <c r="D1398" s="13"/>
      <c r="E1398" s="13"/>
      <c r="F1398" s="13"/>
      <c r="G1398" s="61" t="s">
        <v>2</v>
      </c>
      <c r="H1398" s="62"/>
      <c r="I1398" s="63"/>
      <c r="J1398" s="64">
        <v>68.269983999999994</v>
      </c>
      <c r="K1398" s="64">
        <v>65.699085969999999</v>
      </c>
      <c r="L1398" s="64">
        <f t="shared" si="22"/>
        <v>-2.5708980299999951</v>
      </c>
    </row>
    <row r="1399" spans="1:12" ht="15" x14ac:dyDescent="0.2">
      <c r="A1399" s="8"/>
      <c r="B1399" s="28"/>
      <c r="C1399" s="28"/>
      <c r="D1399" s="13"/>
      <c r="E1399" s="13"/>
      <c r="F1399" s="13"/>
      <c r="G1399" s="61"/>
      <c r="H1399" s="62" t="s">
        <v>2158</v>
      </c>
      <c r="I1399" s="63" t="s">
        <v>326</v>
      </c>
      <c r="J1399" s="64">
        <v>10.032977000000001</v>
      </c>
      <c r="K1399" s="64">
        <v>8.3256701400000033</v>
      </c>
      <c r="L1399" s="64">
        <f t="shared" si="22"/>
        <v>-1.7073068599999974</v>
      </c>
    </row>
    <row r="1400" spans="1:12" ht="15" x14ac:dyDescent="0.2">
      <c r="A1400" s="8"/>
      <c r="B1400" s="28"/>
      <c r="C1400" s="28"/>
      <c r="D1400" s="13"/>
      <c r="E1400" s="13"/>
      <c r="F1400" s="13"/>
      <c r="G1400" s="61"/>
      <c r="H1400" s="62" t="s">
        <v>2171</v>
      </c>
      <c r="I1400" s="63" t="s">
        <v>2111</v>
      </c>
      <c r="J1400" s="64">
        <v>15.253363999999999</v>
      </c>
      <c r="K1400" s="64">
        <v>11.013871310000001</v>
      </c>
      <c r="L1400" s="64">
        <f t="shared" si="22"/>
        <v>-4.2394926899999987</v>
      </c>
    </row>
    <row r="1401" spans="1:12" ht="15" x14ac:dyDescent="0.2">
      <c r="A1401" s="8"/>
      <c r="B1401" s="28"/>
      <c r="C1401" s="28"/>
      <c r="D1401" s="13"/>
      <c r="E1401" s="13"/>
      <c r="F1401" s="13"/>
      <c r="G1401" s="61"/>
      <c r="H1401" s="62" t="s">
        <v>2172</v>
      </c>
      <c r="I1401" s="63" t="s">
        <v>2000</v>
      </c>
      <c r="J1401" s="64">
        <v>4.2764610000000003</v>
      </c>
      <c r="K1401" s="64">
        <v>0</v>
      </c>
      <c r="L1401" s="64">
        <f t="shared" si="22"/>
        <v>-4.2764610000000003</v>
      </c>
    </row>
    <row r="1402" spans="1:12" ht="15" x14ac:dyDescent="0.2">
      <c r="A1402" s="8"/>
      <c r="B1402" s="28"/>
      <c r="C1402" s="28"/>
      <c r="D1402" s="13"/>
      <c r="E1402" s="13"/>
      <c r="F1402" s="13"/>
      <c r="G1402" s="61"/>
      <c r="H1402" s="62" t="s">
        <v>2173</v>
      </c>
      <c r="I1402" s="63" t="s">
        <v>2001</v>
      </c>
      <c r="J1402" s="64">
        <v>9.362698</v>
      </c>
      <c r="K1402" s="64">
        <v>9.4836575800000009</v>
      </c>
      <c r="L1402" s="64">
        <f t="shared" si="22"/>
        <v>0.12095958000000095</v>
      </c>
    </row>
    <row r="1403" spans="1:12" ht="15" x14ac:dyDescent="0.2">
      <c r="A1403" s="8"/>
      <c r="B1403" s="28"/>
      <c r="C1403" s="28"/>
      <c r="D1403" s="13"/>
      <c r="E1403" s="13"/>
      <c r="F1403" s="13"/>
      <c r="G1403" s="61"/>
      <c r="H1403" s="62" t="s">
        <v>2174</v>
      </c>
      <c r="I1403" s="63" t="s">
        <v>2002</v>
      </c>
      <c r="J1403" s="64">
        <v>11.270054999999999</v>
      </c>
      <c r="K1403" s="64">
        <v>10.398880130000002</v>
      </c>
      <c r="L1403" s="64">
        <f t="shared" si="22"/>
        <v>-0.87117486999999727</v>
      </c>
    </row>
    <row r="1404" spans="1:12" ht="15" x14ac:dyDescent="0.2">
      <c r="A1404" s="8"/>
      <c r="B1404" s="28"/>
      <c r="C1404" s="28"/>
      <c r="D1404" s="13"/>
      <c r="E1404" s="13"/>
      <c r="F1404" s="13"/>
      <c r="G1404" s="61"/>
      <c r="H1404" s="62" t="s">
        <v>2175</v>
      </c>
      <c r="I1404" s="63" t="s">
        <v>2003</v>
      </c>
      <c r="J1404" s="64">
        <v>18.074428999999999</v>
      </c>
      <c r="K1404" s="64">
        <v>26.477006809999999</v>
      </c>
      <c r="L1404" s="64">
        <f t="shared" si="22"/>
        <v>8.4025778100000004</v>
      </c>
    </row>
    <row r="1405" spans="1:12" ht="15" x14ac:dyDescent="0.2">
      <c r="A1405" s="8"/>
      <c r="B1405" s="28"/>
      <c r="C1405" s="28"/>
      <c r="D1405" s="13"/>
      <c r="E1405" s="29">
        <v>38</v>
      </c>
      <c r="F1405" s="30" t="s">
        <v>327</v>
      </c>
      <c r="G1405" s="31"/>
      <c r="H1405" s="32"/>
      <c r="I1405" s="33"/>
      <c r="J1405" s="34">
        <v>14365.710434000001</v>
      </c>
      <c r="K1405" s="34">
        <v>14345.537833619999</v>
      </c>
      <c r="L1405" s="34">
        <f t="shared" si="22"/>
        <v>-20.172600380001313</v>
      </c>
    </row>
    <row r="1406" spans="1:12" ht="15" x14ac:dyDescent="0.2">
      <c r="A1406" s="8"/>
      <c r="B1406" s="28"/>
      <c r="C1406" s="28"/>
      <c r="D1406" s="13"/>
      <c r="E1406" s="13"/>
      <c r="F1406" s="13"/>
      <c r="G1406" s="61" t="s">
        <v>70</v>
      </c>
      <c r="H1406" s="62"/>
      <c r="I1406" s="63"/>
      <c r="J1406" s="64">
        <v>14365.710434000001</v>
      </c>
      <c r="K1406" s="64">
        <v>14345.537833619999</v>
      </c>
      <c r="L1406" s="64">
        <f t="shared" si="22"/>
        <v>-20.172600380001313</v>
      </c>
    </row>
    <row r="1407" spans="1:12" ht="30" x14ac:dyDescent="0.2">
      <c r="A1407" s="8"/>
      <c r="B1407" s="28"/>
      <c r="C1407" s="28"/>
      <c r="D1407" s="13"/>
      <c r="E1407" s="13"/>
      <c r="F1407" s="13"/>
      <c r="G1407" s="61"/>
      <c r="H1407" s="62" t="s">
        <v>328</v>
      </c>
      <c r="I1407" s="63" t="s">
        <v>2032</v>
      </c>
      <c r="J1407" s="64">
        <v>31.826357000000002</v>
      </c>
      <c r="K1407" s="64">
        <v>31.787057000000001</v>
      </c>
      <c r="L1407" s="64">
        <f t="shared" si="22"/>
        <v>-3.9300000000000779E-2</v>
      </c>
    </row>
    <row r="1408" spans="1:12" ht="15" x14ac:dyDescent="0.2">
      <c r="A1408" s="8"/>
      <c r="B1408" s="28"/>
      <c r="C1408" s="28"/>
      <c r="D1408" s="13"/>
      <c r="E1408" s="13"/>
      <c r="F1408" s="13"/>
      <c r="G1408" s="61"/>
      <c r="H1408" s="62" t="s">
        <v>329</v>
      </c>
      <c r="I1408" s="63" t="s">
        <v>330</v>
      </c>
      <c r="J1408" s="64">
        <v>98.774662000000006</v>
      </c>
      <c r="K1408" s="64">
        <v>98.764077</v>
      </c>
      <c r="L1408" s="64">
        <f t="shared" si="22"/>
        <v>-1.0585000000006062E-2</v>
      </c>
    </row>
    <row r="1409" spans="1:12" ht="15" x14ac:dyDescent="0.2">
      <c r="A1409" s="8"/>
      <c r="B1409" s="28"/>
      <c r="C1409" s="28"/>
      <c r="D1409" s="13"/>
      <c r="E1409" s="13"/>
      <c r="F1409" s="13"/>
      <c r="G1409" s="61"/>
      <c r="H1409" s="62" t="s">
        <v>331</v>
      </c>
      <c r="I1409" s="63" t="s">
        <v>332</v>
      </c>
      <c r="J1409" s="64">
        <v>85.553938000000002</v>
      </c>
      <c r="K1409" s="64">
        <v>85.393938000000006</v>
      </c>
      <c r="L1409" s="64">
        <f t="shared" si="22"/>
        <v>-0.15999999999999659</v>
      </c>
    </row>
    <row r="1410" spans="1:12" ht="30" x14ac:dyDescent="0.2">
      <c r="A1410" s="8"/>
      <c r="B1410" s="28"/>
      <c r="C1410" s="28"/>
      <c r="D1410" s="13"/>
      <c r="E1410" s="13"/>
      <c r="F1410" s="13"/>
      <c r="G1410" s="61"/>
      <c r="H1410" s="62" t="s">
        <v>333</v>
      </c>
      <c r="I1410" s="63" t="s">
        <v>334</v>
      </c>
      <c r="J1410" s="64">
        <v>82.191553999999996</v>
      </c>
      <c r="K1410" s="64">
        <v>82.109060999999997</v>
      </c>
      <c r="L1410" s="64">
        <f t="shared" si="22"/>
        <v>-8.2492999999999483E-2</v>
      </c>
    </row>
    <row r="1411" spans="1:12" ht="30" x14ac:dyDescent="0.2">
      <c r="A1411" s="8"/>
      <c r="B1411" s="28"/>
      <c r="C1411" s="28"/>
      <c r="D1411" s="13"/>
      <c r="E1411" s="13"/>
      <c r="F1411" s="13"/>
      <c r="G1411" s="61"/>
      <c r="H1411" s="62" t="s">
        <v>335</v>
      </c>
      <c r="I1411" s="63" t="s">
        <v>336</v>
      </c>
      <c r="J1411" s="64">
        <v>87.941721999999999</v>
      </c>
      <c r="K1411" s="64">
        <v>87.517279000000002</v>
      </c>
      <c r="L1411" s="64">
        <f t="shared" si="22"/>
        <v>-0.42444299999999657</v>
      </c>
    </row>
    <row r="1412" spans="1:12" ht="30" x14ac:dyDescent="0.2">
      <c r="A1412" s="8"/>
      <c r="B1412" s="28"/>
      <c r="C1412" s="28"/>
      <c r="D1412" s="13"/>
      <c r="E1412" s="13"/>
      <c r="F1412" s="13"/>
      <c r="G1412" s="61"/>
      <c r="H1412" s="62" t="s">
        <v>337</v>
      </c>
      <c r="I1412" s="63" t="s">
        <v>338</v>
      </c>
      <c r="J1412" s="64">
        <v>53.864683999999997</v>
      </c>
      <c r="K1412" s="64">
        <v>53.864683999999997</v>
      </c>
      <c r="L1412" s="64">
        <f t="shared" si="22"/>
        <v>0</v>
      </c>
    </row>
    <row r="1413" spans="1:12" ht="15" x14ac:dyDescent="0.2">
      <c r="A1413" s="8"/>
      <c r="B1413" s="28"/>
      <c r="C1413" s="28"/>
      <c r="D1413" s="13"/>
      <c r="E1413" s="13"/>
      <c r="F1413" s="13"/>
      <c r="G1413" s="61"/>
      <c r="H1413" s="62" t="s">
        <v>339</v>
      </c>
      <c r="I1413" s="63" t="s">
        <v>340</v>
      </c>
      <c r="J1413" s="64">
        <v>178.591036</v>
      </c>
      <c r="K1413" s="64">
        <v>177.54025040000002</v>
      </c>
      <c r="L1413" s="64">
        <f t="shared" si="22"/>
        <v>-1.0507855999999833</v>
      </c>
    </row>
    <row r="1414" spans="1:12" ht="15" x14ac:dyDescent="0.2">
      <c r="A1414" s="8"/>
      <c r="B1414" s="28"/>
      <c r="C1414" s="28"/>
      <c r="D1414" s="13"/>
      <c r="E1414" s="13"/>
      <c r="F1414" s="13"/>
      <c r="G1414" s="61"/>
      <c r="H1414" s="62" t="s">
        <v>341</v>
      </c>
      <c r="I1414" s="63" t="s">
        <v>342</v>
      </c>
      <c r="J1414" s="64">
        <v>218.35724400000001</v>
      </c>
      <c r="K1414" s="64">
        <v>217.868424</v>
      </c>
      <c r="L1414" s="64">
        <f t="shared" si="22"/>
        <v>-0.48882000000000403</v>
      </c>
    </row>
    <row r="1415" spans="1:12" ht="15" x14ac:dyDescent="0.2">
      <c r="A1415" s="8"/>
      <c r="B1415" s="28"/>
      <c r="C1415" s="28"/>
      <c r="D1415" s="13"/>
      <c r="E1415" s="13"/>
      <c r="F1415" s="13"/>
      <c r="G1415" s="61"/>
      <c r="H1415" s="62" t="s">
        <v>343</v>
      </c>
      <c r="I1415" s="63" t="s">
        <v>344</v>
      </c>
      <c r="J1415" s="64">
        <v>128.666662</v>
      </c>
      <c r="K1415" s="64">
        <v>128.57919900000002</v>
      </c>
      <c r="L1415" s="64">
        <f t="shared" si="22"/>
        <v>-8.7462999999985414E-2</v>
      </c>
    </row>
    <row r="1416" spans="1:12" ht="15" x14ac:dyDescent="0.2">
      <c r="A1416" s="8"/>
      <c r="B1416" s="28"/>
      <c r="C1416" s="28"/>
      <c r="D1416" s="13"/>
      <c r="E1416" s="13"/>
      <c r="F1416" s="13"/>
      <c r="G1416" s="61"/>
      <c r="H1416" s="62" t="s">
        <v>345</v>
      </c>
      <c r="I1416" s="63" t="s">
        <v>346</v>
      </c>
      <c r="J1416" s="64">
        <v>84.841504</v>
      </c>
      <c r="K1416" s="64">
        <v>84.653751819999997</v>
      </c>
      <c r="L1416" s="64">
        <f t="shared" ref="L1416:L1479" si="23">+K1416-J1416</f>
        <v>-0.18775218000000393</v>
      </c>
    </row>
    <row r="1417" spans="1:12" ht="15" x14ac:dyDescent="0.2">
      <c r="A1417" s="8"/>
      <c r="B1417" s="28"/>
      <c r="C1417" s="28"/>
      <c r="D1417" s="13"/>
      <c r="E1417" s="13"/>
      <c r="F1417" s="13"/>
      <c r="G1417" s="61"/>
      <c r="H1417" s="62" t="s">
        <v>347</v>
      </c>
      <c r="I1417" s="63" t="s">
        <v>348</v>
      </c>
      <c r="J1417" s="64">
        <v>92.854158999999996</v>
      </c>
      <c r="K1417" s="64">
        <v>92.854158999999996</v>
      </c>
      <c r="L1417" s="64">
        <f t="shared" si="23"/>
        <v>0</v>
      </c>
    </row>
    <row r="1418" spans="1:12" ht="30" x14ac:dyDescent="0.2">
      <c r="A1418" s="8"/>
      <c r="B1418" s="28"/>
      <c r="C1418" s="28"/>
      <c r="D1418" s="13"/>
      <c r="E1418" s="13"/>
      <c r="F1418" s="13"/>
      <c r="G1418" s="61"/>
      <c r="H1418" s="62" t="s">
        <v>349</v>
      </c>
      <c r="I1418" s="63" t="s">
        <v>350</v>
      </c>
      <c r="J1418" s="64">
        <v>145.38951700000001</v>
      </c>
      <c r="K1418" s="64">
        <v>144.97595000000001</v>
      </c>
      <c r="L1418" s="64">
        <f t="shared" si="23"/>
        <v>-0.41356700000000046</v>
      </c>
    </row>
    <row r="1419" spans="1:12" ht="15" x14ac:dyDescent="0.2">
      <c r="A1419" s="8"/>
      <c r="B1419" s="28"/>
      <c r="C1419" s="28"/>
      <c r="D1419" s="13"/>
      <c r="E1419" s="13"/>
      <c r="F1419" s="13"/>
      <c r="G1419" s="61"/>
      <c r="H1419" s="62" t="s">
        <v>351</v>
      </c>
      <c r="I1419" s="63" t="s">
        <v>327</v>
      </c>
      <c r="J1419" s="64">
        <v>11467.119094</v>
      </c>
      <c r="K1419" s="64">
        <v>11462.9246155</v>
      </c>
      <c r="L1419" s="64">
        <f t="shared" si="23"/>
        <v>-4.1944784999996045</v>
      </c>
    </row>
    <row r="1420" spans="1:12" ht="15" x14ac:dyDescent="0.2">
      <c r="A1420" s="8"/>
      <c r="B1420" s="28"/>
      <c r="C1420" s="28"/>
      <c r="D1420" s="13"/>
      <c r="E1420" s="13"/>
      <c r="F1420" s="13"/>
      <c r="G1420" s="61"/>
      <c r="H1420" s="62" t="s">
        <v>352</v>
      </c>
      <c r="I1420" s="63" t="s">
        <v>353</v>
      </c>
      <c r="J1420" s="64">
        <v>135.99745899999999</v>
      </c>
      <c r="K1420" s="64">
        <v>134.987842</v>
      </c>
      <c r="L1420" s="64">
        <f t="shared" si="23"/>
        <v>-1.0096169999999915</v>
      </c>
    </row>
    <row r="1421" spans="1:12" ht="15" x14ac:dyDescent="0.2">
      <c r="A1421" s="8"/>
      <c r="B1421" s="28"/>
      <c r="C1421" s="28"/>
      <c r="D1421" s="13"/>
      <c r="E1421" s="13"/>
      <c r="F1421" s="13"/>
      <c r="G1421" s="61"/>
      <c r="H1421" s="62" t="s">
        <v>354</v>
      </c>
      <c r="I1421" s="63" t="s">
        <v>355</v>
      </c>
      <c r="J1421" s="64">
        <v>152.336547</v>
      </c>
      <c r="K1421" s="64">
        <v>150.61126200000001</v>
      </c>
      <c r="L1421" s="64">
        <f t="shared" si="23"/>
        <v>-1.7252849999999853</v>
      </c>
    </row>
    <row r="1422" spans="1:12" ht="15" x14ac:dyDescent="0.2">
      <c r="A1422" s="8"/>
      <c r="B1422" s="28"/>
      <c r="C1422" s="28"/>
      <c r="D1422" s="13"/>
      <c r="E1422" s="13"/>
      <c r="F1422" s="13"/>
      <c r="G1422" s="61"/>
      <c r="H1422" s="62" t="s">
        <v>356</v>
      </c>
      <c r="I1422" s="63" t="s">
        <v>357</v>
      </c>
      <c r="J1422" s="64">
        <v>180.29186999999999</v>
      </c>
      <c r="K1422" s="64">
        <v>179.43322549999999</v>
      </c>
      <c r="L1422" s="64">
        <f t="shared" si="23"/>
        <v>-0.85864449999999692</v>
      </c>
    </row>
    <row r="1423" spans="1:12" ht="15" x14ac:dyDescent="0.2">
      <c r="A1423" s="8"/>
      <c r="B1423" s="28"/>
      <c r="C1423" s="28"/>
      <c r="D1423" s="13"/>
      <c r="E1423" s="13"/>
      <c r="F1423" s="13"/>
      <c r="G1423" s="61"/>
      <c r="H1423" s="62" t="s">
        <v>358</v>
      </c>
      <c r="I1423" s="63" t="s">
        <v>359</v>
      </c>
      <c r="J1423" s="64">
        <v>70.175105000000002</v>
      </c>
      <c r="K1423" s="64">
        <v>70.106457000000006</v>
      </c>
      <c r="L1423" s="64">
        <f t="shared" si="23"/>
        <v>-6.8647999999996046E-2</v>
      </c>
    </row>
    <row r="1424" spans="1:12" ht="15" x14ac:dyDescent="0.2">
      <c r="A1424" s="8"/>
      <c r="B1424" s="28"/>
      <c r="C1424" s="28"/>
      <c r="D1424" s="13"/>
      <c r="E1424" s="13"/>
      <c r="F1424" s="13"/>
      <c r="G1424" s="61"/>
      <c r="H1424" s="62" t="s">
        <v>360</v>
      </c>
      <c r="I1424" s="63" t="s">
        <v>361</v>
      </c>
      <c r="J1424" s="64">
        <v>58.340812</v>
      </c>
      <c r="K1424" s="64">
        <v>57.898090000000003</v>
      </c>
      <c r="L1424" s="64">
        <f t="shared" si="23"/>
        <v>-0.44272199999999629</v>
      </c>
    </row>
    <row r="1425" spans="1:12" ht="15" x14ac:dyDescent="0.2">
      <c r="A1425" s="8"/>
      <c r="B1425" s="28"/>
      <c r="C1425" s="28"/>
      <c r="D1425" s="13"/>
      <c r="E1425" s="13"/>
      <c r="F1425" s="13"/>
      <c r="G1425" s="61"/>
      <c r="H1425" s="62" t="s">
        <v>362</v>
      </c>
      <c r="I1425" s="63" t="s">
        <v>363</v>
      </c>
      <c r="J1425" s="64">
        <v>9.189171</v>
      </c>
      <c r="K1425" s="64">
        <v>9.189171</v>
      </c>
      <c r="L1425" s="64">
        <f t="shared" si="23"/>
        <v>0</v>
      </c>
    </row>
    <row r="1426" spans="1:12" ht="15" x14ac:dyDescent="0.2">
      <c r="A1426" s="8"/>
      <c r="B1426" s="28"/>
      <c r="C1426" s="28"/>
      <c r="D1426" s="13"/>
      <c r="E1426" s="13"/>
      <c r="F1426" s="13"/>
      <c r="G1426" s="61"/>
      <c r="H1426" s="62" t="s">
        <v>364</v>
      </c>
      <c r="I1426" s="63" t="s">
        <v>365</v>
      </c>
      <c r="J1426" s="64">
        <v>132.79460700000001</v>
      </c>
      <c r="K1426" s="64">
        <v>132.76850456</v>
      </c>
      <c r="L1426" s="64">
        <f t="shared" si="23"/>
        <v>-2.6102440000016713E-2</v>
      </c>
    </row>
    <row r="1427" spans="1:12" ht="15" x14ac:dyDescent="0.2">
      <c r="A1427" s="8"/>
      <c r="B1427" s="28"/>
      <c r="C1427" s="28"/>
      <c r="D1427" s="13"/>
      <c r="E1427" s="13"/>
      <c r="F1427" s="13"/>
      <c r="G1427" s="61"/>
      <c r="H1427" s="62" t="s">
        <v>366</v>
      </c>
      <c r="I1427" s="63" t="s">
        <v>367</v>
      </c>
      <c r="J1427" s="64">
        <v>96.978673999999998</v>
      </c>
      <c r="K1427" s="64">
        <v>95.715003459999991</v>
      </c>
      <c r="L1427" s="64">
        <f t="shared" si="23"/>
        <v>-1.2636705400000068</v>
      </c>
    </row>
    <row r="1428" spans="1:12" ht="15" x14ac:dyDescent="0.2">
      <c r="A1428" s="8"/>
      <c r="B1428" s="28"/>
      <c r="C1428" s="28"/>
      <c r="D1428" s="13"/>
      <c r="E1428" s="13"/>
      <c r="F1428" s="13"/>
      <c r="G1428" s="61"/>
      <c r="H1428" s="62" t="s">
        <v>368</v>
      </c>
      <c r="I1428" s="63" t="s">
        <v>369</v>
      </c>
      <c r="J1428" s="64">
        <v>155.90741499999999</v>
      </c>
      <c r="K1428" s="64">
        <v>154.05931504</v>
      </c>
      <c r="L1428" s="64">
        <f t="shared" si="23"/>
        <v>-1.8480999599999848</v>
      </c>
    </row>
    <row r="1429" spans="1:12" ht="15" x14ac:dyDescent="0.2">
      <c r="A1429" s="8"/>
      <c r="B1429" s="28"/>
      <c r="C1429" s="28"/>
      <c r="D1429" s="13"/>
      <c r="E1429" s="13"/>
      <c r="F1429" s="13"/>
      <c r="G1429" s="61"/>
      <c r="H1429" s="62" t="s">
        <v>370</v>
      </c>
      <c r="I1429" s="63" t="s">
        <v>371</v>
      </c>
      <c r="J1429" s="64">
        <v>74.689445000000006</v>
      </c>
      <c r="K1429" s="64">
        <v>73.771839099999994</v>
      </c>
      <c r="L1429" s="64">
        <f t="shared" si="23"/>
        <v>-0.9176059000000123</v>
      </c>
    </row>
    <row r="1430" spans="1:12" ht="15" x14ac:dyDescent="0.2">
      <c r="A1430" s="8"/>
      <c r="B1430" s="28"/>
      <c r="C1430" s="28"/>
      <c r="D1430" s="13"/>
      <c r="E1430" s="13"/>
      <c r="F1430" s="13"/>
      <c r="G1430" s="61"/>
      <c r="H1430" s="62" t="s">
        <v>372</v>
      </c>
      <c r="I1430" s="63" t="s">
        <v>373</v>
      </c>
      <c r="J1430" s="64">
        <v>137.82529299999999</v>
      </c>
      <c r="K1430" s="64">
        <v>136.24745557</v>
      </c>
      <c r="L1430" s="64">
        <f t="shared" si="23"/>
        <v>-1.5778374299999882</v>
      </c>
    </row>
    <row r="1431" spans="1:12" ht="30" x14ac:dyDescent="0.2">
      <c r="A1431" s="8"/>
      <c r="B1431" s="28"/>
      <c r="C1431" s="28"/>
      <c r="D1431" s="13"/>
      <c r="E1431" s="13"/>
      <c r="F1431" s="13"/>
      <c r="G1431" s="61"/>
      <c r="H1431" s="62" t="s">
        <v>374</v>
      </c>
      <c r="I1431" s="63" t="s">
        <v>375</v>
      </c>
      <c r="J1431" s="64">
        <v>241.18002300000001</v>
      </c>
      <c r="K1431" s="64">
        <v>239.29607158000002</v>
      </c>
      <c r="L1431" s="64">
        <f t="shared" si="23"/>
        <v>-1.8839514199999883</v>
      </c>
    </row>
    <row r="1432" spans="1:12" ht="15" x14ac:dyDescent="0.2">
      <c r="A1432" s="8"/>
      <c r="B1432" s="28"/>
      <c r="C1432" s="28"/>
      <c r="D1432" s="13"/>
      <c r="E1432" s="13"/>
      <c r="F1432" s="13"/>
      <c r="G1432" s="61"/>
      <c r="H1432" s="62" t="s">
        <v>376</v>
      </c>
      <c r="I1432" s="63" t="s">
        <v>377</v>
      </c>
      <c r="J1432" s="64">
        <v>164.03188</v>
      </c>
      <c r="K1432" s="64">
        <v>162.6211510900001</v>
      </c>
      <c r="L1432" s="64">
        <f t="shared" si="23"/>
        <v>-1.4107289099999036</v>
      </c>
    </row>
    <row r="1433" spans="1:12" ht="15" x14ac:dyDescent="0.2">
      <c r="A1433" s="8"/>
      <c r="B1433" s="28"/>
      <c r="C1433" s="28"/>
      <c r="D1433" s="13"/>
      <c r="E1433" s="29">
        <v>45</v>
      </c>
      <c r="F1433" s="30" t="s">
        <v>378</v>
      </c>
      <c r="G1433" s="31"/>
      <c r="H1433" s="32"/>
      <c r="I1433" s="33"/>
      <c r="J1433" s="34">
        <v>176.52993799999999</v>
      </c>
      <c r="K1433" s="34">
        <v>953.28578238999989</v>
      </c>
      <c r="L1433" s="34">
        <f t="shared" si="23"/>
        <v>776.75584438999988</v>
      </c>
    </row>
    <row r="1434" spans="1:12" ht="15" x14ac:dyDescent="0.2">
      <c r="A1434" s="8"/>
      <c r="B1434" s="28"/>
      <c r="C1434" s="28"/>
      <c r="D1434" s="13"/>
      <c r="E1434" s="13"/>
      <c r="F1434" s="13"/>
      <c r="G1434" s="61" t="s">
        <v>2</v>
      </c>
      <c r="H1434" s="62"/>
      <c r="I1434" s="63"/>
      <c r="J1434" s="64">
        <v>176.52993799999999</v>
      </c>
      <c r="K1434" s="64">
        <v>953.28578238999989</v>
      </c>
      <c r="L1434" s="64">
        <f t="shared" si="23"/>
        <v>776.75584438999988</v>
      </c>
    </row>
    <row r="1435" spans="1:12" ht="15" x14ac:dyDescent="0.2">
      <c r="A1435" s="8"/>
      <c r="B1435" s="28"/>
      <c r="C1435" s="28"/>
      <c r="D1435" s="13"/>
      <c r="E1435" s="13"/>
      <c r="F1435" s="13"/>
      <c r="G1435" s="61"/>
      <c r="H1435" s="62" t="s">
        <v>2158</v>
      </c>
      <c r="I1435" s="63" t="s">
        <v>2004</v>
      </c>
      <c r="J1435" s="64">
        <v>16.290441999999999</v>
      </c>
      <c r="K1435" s="64">
        <v>18.191559680000001</v>
      </c>
      <c r="L1435" s="64">
        <f t="shared" si="23"/>
        <v>1.9011176800000023</v>
      </c>
    </row>
    <row r="1436" spans="1:12" ht="15" x14ac:dyDescent="0.2">
      <c r="A1436" s="8"/>
      <c r="B1436" s="28"/>
      <c r="C1436" s="28"/>
      <c r="D1436" s="13"/>
      <c r="E1436" s="13"/>
      <c r="F1436" s="13"/>
      <c r="G1436" s="61"/>
      <c r="H1436" s="62" t="s">
        <v>2160</v>
      </c>
      <c r="I1436" s="63" t="s">
        <v>1181</v>
      </c>
      <c r="J1436" s="64">
        <v>3.7585139999999999</v>
      </c>
      <c r="K1436" s="64">
        <v>4.2674078399999997</v>
      </c>
      <c r="L1436" s="64">
        <f t="shared" si="23"/>
        <v>0.50889383999999982</v>
      </c>
    </row>
    <row r="1437" spans="1:12" ht="15" x14ac:dyDescent="0.2">
      <c r="A1437" s="8"/>
      <c r="B1437" s="28"/>
      <c r="C1437" s="28"/>
      <c r="D1437" s="13"/>
      <c r="E1437" s="13"/>
      <c r="F1437" s="13"/>
      <c r="G1437" s="61"/>
      <c r="H1437" s="62" t="s">
        <v>2192</v>
      </c>
      <c r="I1437" s="63" t="s">
        <v>2005</v>
      </c>
      <c r="J1437" s="64">
        <v>2.3206519999999999</v>
      </c>
      <c r="K1437" s="64">
        <v>2.9919483100000002</v>
      </c>
      <c r="L1437" s="64">
        <f t="shared" si="23"/>
        <v>0.67129631000000023</v>
      </c>
    </row>
    <row r="1438" spans="1:12" ht="15" x14ac:dyDescent="0.2">
      <c r="A1438" s="8"/>
      <c r="B1438" s="28"/>
      <c r="C1438" s="28"/>
      <c r="D1438" s="13"/>
      <c r="E1438" s="13"/>
      <c r="F1438" s="13"/>
      <c r="G1438" s="61"/>
      <c r="H1438" s="62" t="s">
        <v>2202</v>
      </c>
      <c r="I1438" s="63" t="s">
        <v>1215</v>
      </c>
      <c r="J1438" s="64">
        <v>20.381557999999998</v>
      </c>
      <c r="K1438" s="64">
        <v>22.095972070000002</v>
      </c>
      <c r="L1438" s="64">
        <f t="shared" si="23"/>
        <v>1.7144140700000037</v>
      </c>
    </row>
    <row r="1439" spans="1:12" ht="15" x14ac:dyDescent="0.2">
      <c r="A1439" s="8"/>
      <c r="B1439" s="28"/>
      <c r="C1439" s="28"/>
      <c r="D1439" s="13"/>
      <c r="E1439" s="13"/>
      <c r="F1439" s="13"/>
      <c r="G1439" s="61"/>
      <c r="H1439" s="62" t="s">
        <v>2203</v>
      </c>
      <c r="I1439" s="63" t="s">
        <v>2006</v>
      </c>
      <c r="J1439" s="64">
        <v>32.336539999999999</v>
      </c>
      <c r="K1439" s="64">
        <v>36.858493880000005</v>
      </c>
      <c r="L1439" s="64">
        <f t="shared" si="23"/>
        <v>4.5219538800000052</v>
      </c>
    </row>
    <row r="1440" spans="1:12" ht="15" x14ac:dyDescent="0.2">
      <c r="A1440" s="8"/>
      <c r="B1440" s="28"/>
      <c r="C1440" s="28"/>
      <c r="D1440" s="13"/>
      <c r="E1440" s="13"/>
      <c r="F1440" s="13"/>
      <c r="G1440" s="61"/>
      <c r="H1440" s="62" t="s">
        <v>2547</v>
      </c>
      <c r="I1440" s="63" t="s">
        <v>2548</v>
      </c>
      <c r="J1440" s="64">
        <v>64.577963999999994</v>
      </c>
      <c r="K1440" s="64">
        <v>72.573672379999991</v>
      </c>
      <c r="L1440" s="64">
        <f t="shared" si="23"/>
        <v>7.9957083799999964</v>
      </c>
    </row>
    <row r="1441" spans="1:12" ht="15" x14ac:dyDescent="0.2">
      <c r="A1441" s="8"/>
      <c r="B1441" s="28"/>
      <c r="C1441" s="28"/>
      <c r="D1441" s="13"/>
      <c r="E1441" s="13"/>
      <c r="F1441" s="13"/>
      <c r="G1441" s="61"/>
      <c r="H1441" s="62" t="s">
        <v>2183</v>
      </c>
      <c r="I1441" s="63" t="s">
        <v>1161</v>
      </c>
      <c r="J1441" s="64">
        <v>6.0530910000000002</v>
      </c>
      <c r="K1441" s="64">
        <v>7.9574318999999996</v>
      </c>
      <c r="L1441" s="64">
        <f t="shared" si="23"/>
        <v>1.9043408999999993</v>
      </c>
    </row>
    <row r="1442" spans="1:12" ht="15" x14ac:dyDescent="0.2">
      <c r="A1442" s="8"/>
      <c r="B1442" s="28"/>
      <c r="C1442" s="28"/>
      <c r="D1442" s="13"/>
      <c r="E1442" s="13"/>
      <c r="F1442" s="13"/>
      <c r="G1442" s="61"/>
      <c r="H1442" s="62" t="s">
        <v>2187</v>
      </c>
      <c r="I1442" s="63" t="s">
        <v>2111</v>
      </c>
      <c r="J1442" s="64">
        <v>30.811177000000001</v>
      </c>
      <c r="K1442" s="64">
        <v>788.3492963299999</v>
      </c>
      <c r="L1442" s="64">
        <f t="shared" si="23"/>
        <v>757.53811932999986</v>
      </c>
    </row>
    <row r="1443" spans="1:12" ht="15" x14ac:dyDescent="0.2">
      <c r="A1443" s="8"/>
      <c r="B1443" s="28"/>
      <c r="C1443" s="28"/>
      <c r="D1443" s="13"/>
      <c r="E1443" s="29">
        <v>46</v>
      </c>
      <c r="F1443" s="30" t="s">
        <v>379</v>
      </c>
      <c r="G1443" s="31"/>
      <c r="H1443" s="32"/>
      <c r="I1443" s="33"/>
      <c r="J1443" s="34">
        <v>151.20537200000001</v>
      </c>
      <c r="K1443" s="34">
        <v>269.33714705</v>
      </c>
      <c r="L1443" s="34">
        <f t="shared" si="23"/>
        <v>118.13177504999999</v>
      </c>
    </row>
    <row r="1444" spans="1:12" ht="15" x14ac:dyDescent="0.2">
      <c r="A1444" s="8"/>
      <c r="B1444" s="28"/>
      <c r="C1444" s="28"/>
      <c r="D1444" s="13"/>
      <c r="E1444" s="13"/>
      <c r="F1444" s="13"/>
      <c r="G1444" s="61" t="s">
        <v>2</v>
      </c>
      <c r="H1444" s="62"/>
      <c r="I1444" s="63"/>
      <c r="J1444" s="64">
        <v>151.20537200000001</v>
      </c>
      <c r="K1444" s="64">
        <v>269.33714705</v>
      </c>
      <c r="L1444" s="64">
        <f t="shared" si="23"/>
        <v>118.13177504999999</v>
      </c>
    </row>
    <row r="1445" spans="1:12" ht="15" x14ac:dyDescent="0.2">
      <c r="A1445" s="8"/>
      <c r="B1445" s="28"/>
      <c r="C1445" s="28"/>
      <c r="D1445" s="13"/>
      <c r="E1445" s="13"/>
      <c r="F1445" s="13"/>
      <c r="G1445" s="61"/>
      <c r="H1445" s="62" t="s">
        <v>2158</v>
      </c>
      <c r="I1445" s="63" t="s">
        <v>2004</v>
      </c>
      <c r="J1445" s="64">
        <v>18.203241999999999</v>
      </c>
      <c r="K1445" s="64">
        <v>19.942256310000001</v>
      </c>
      <c r="L1445" s="64">
        <f t="shared" si="23"/>
        <v>1.7390143100000017</v>
      </c>
    </row>
    <row r="1446" spans="1:12" ht="15" x14ac:dyDescent="0.2">
      <c r="A1446" s="8"/>
      <c r="B1446" s="28"/>
      <c r="C1446" s="28"/>
      <c r="D1446" s="13"/>
      <c r="E1446" s="13"/>
      <c r="F1446" s="13"/>
      <c r="G1446" s="61"/>
      <c r="H1446" s="62" t="s">
        <v>2160</v>
      </c>
      <c r="I1446" s="63" t="s">
        <v>1181</v>
      </c>
      <c r="J1446" s="64">
        <v>3.3788529999999999</v>
      </c>
      <c r="K1446" s="64">
        <v>3.0384772299999989</v>
      </c>
      <c r="L1446" s="64">
        <f t="shared" si="23"/>
        <v>-0.34037577000000097</v>
      </c>
    </row>
    <row r="1447" spans="1:12" ht="15" x14ac:dyDescent="0.2">
      <c r="A1447" s="8"/>
      <c r="B1447" s="28"/>
      <c r="C1447" s="28"/>
      <c r="D1447" s="13"/>
      <c r="E1447" s="13"/>
      <c r="F1447" s="13"/>
      <c r="G1447" s="61"/>
      <c r="H1447" s="62" t="s">
        <v>2192</v>
      </c>
      <c r="I1447" s="63" t="s">
        <v>1161</v>
      </c>
      <c r="J1447" s="64">
        <v>9.1819620000000004</v>
      </c>
      <c r="K1447" s="64">
        <v>5.9547263600000022</v>
      </c>
      <c r="L1447" s="64">
        <f t="shared" si="23"/>
        <v>-3.2272356399999982</v>
      </c>
    </row>
    <row r="1448" spans="1:12" ht="15" x14ac:dyDescent="0.2">
      <c r="A1448" s="8"/>
      <c r="B1448" s="28"/>
      <c r="C1448" s="28"/>
      <c r="D1448" s="13"/>
      <c r="E1448" s="13"/>
      <c r="F1448" s="13"/>
      <c r="G1448" s="61"/>
      <c r="H1448" s="62" t="s">
        <v>2194</v>
      </c>
      <c r="I1448" s="63" t="s">
        <v>2549</v>
      </c>
      <c r="J1448" s="64">
        <v>1.8560840000000001</v>
      </c>
      <c r="K1448" s="64">
        <v>3.3119930200000001</v>
      </c>
      <c r="L1448" s="64">
        <f t="shared" si="23"/>
        <v>1.45590902</v>
      </c>
    </row>
    <row r="1449" spans="1:12" ht="15" x14ac:dyDescent="0.2">
      <c r="A1449" s="8"/>
      <c r="B1449" s="28"/>
      <c r="C1449" s="28"/>
      <c r="D1449" s="13"/>
      <c r="E1449" s="13"/>
      <c r="F1449" s="13"/>
      <c r="G1449" s="61"/>
      <c r="H1449" s="62" t="s">
        <v>2195</v>
      </c>
      <c r="I1449" s="63" t="s">
        <v>2550</v>
      </c>
      <c r="J1449" s="64">
        <v>3.442923</v>
      </c>
      <c r="K1449" s="64">
        <v>4.9936054400000005</v>
      </c>
      <c r="L1449" s="64">
        <f t="shared" si="23"/>
        <v>1.5506824400000006</v>
      </c>
    </row>
    <row r="1450" spans="1:12" ht="15" x14ac:dyDescent="0.2">
      <c r="A1450" s="8"/>
      <c r="B1450" s="28"/>
      <c r="C1450" s="28"/>
      <c r="D1450" s="13"/>
      <c r="E1450" s="13"/>
      <c r="F1450" s="13"/>
      <c r="G1450" s="61"/>
      <c r="H1450" s="62" t="s">
        <v>2202</v>
      </c>
      <c r="I1450" s="63" t="s">
        <v>1666</v>
      </c>
      <c r="J1450" s="64">
        <v>4.2660530000000003</v>
      </c>
      <c r="K1450" s="64">
        <v>4.1515932400000004</v>
      </c>
      <c r="L1450" s="64">
        <f t="shared" si="23"/>
        <v>-0.11445975999999991</v>
      </c>
    </row>
    <row r="1451" spans="1:12" ht="15" x14ac:dyDescent="0.2">
      <c r="A1451" s="8"/>
      <c r="B1451" s="28"/>
      <c r="C1451" s="28"/>
      <c r="D1451" s="13"/>
      <c r="E1451" s="13"/>
      <c r="F1451" s="13"/>
      <c r="G1451" s="61"/>
      <c r="H1451" s="62" t="s">
        <v>2551</v>
      </c>
      <c r="I1451" s="63" t="s">
        <v>2683</v>
      </c>
      <c r="J1451" s="64">
        <v>6.7738829999999997</v>
      </c>
      <c r="K1451" s="64">
        <v>4.820362890000002</v>
      </c>
      <c r="L1451" s="64">
        <f t="shared" si="23"/>
        <v>-1.9535201099999977</v>
      </c>
    </row>
    <row r="1452" spans="1:12" ht="15" x14ac:dyDescent="0.2">
      <c r="A1452" s="8"/>
      <c r="B1452" s="28"/>
      <c r="C1452" s="28"/>
      <c r="D1452" s="13"/>
      <c r="E1452" s="13"/>
      <c r="F1452" s="13"/>
      <c r="G1452" s="61"/>
      <c r="H1452" s="62" t="s">
        <v>2552</v>
      </c>
      <c r="I1452" s="63" t="s">
        <v>1285</v>
      </c>
      <c r="J1452" s="64">
        <v>2.3830439999999999</v>
      </c>
      <c r="K1452" s="64">
        <v>2.7247311399999998</v>
      </c>
      <c r="L1452" s="64">
        <f t="shared" si="23"/>
        <v>0.34168713999999989</v>
      </c>
    </row>
    <row r="1453" spans="1:12" ht="15" x14ac:dyDescent="0.2">
      <c r="A1453" s="8"/>
      <c r="B1453" s="28"/>
      <c r="C1453" s="28"/>
      <c r="D1453" s="13"/>
      <c r="E1453" s="13"/>
      <c r="F1453" s="13"/>
      <c r="G1453" s="61"/>
      <c r="H1453" s="62" t="s">
        <v>2553</v>
      </c>
      <c r="I1453" s="63" t="s">
        <v>2684</v>
      </c>
      <c r="J1453" s="64">
        <v>0.66593100000000005</v>
      </c>
      <c r="K1453" s="64">
        <v>1.8060181</v>
      </c>
      <c r="L1453" s="64">
        <f t="shared" si="23"/>
        <v>1.1400870999999999</v>
      </c>
    </row>
    <row r="1454" spans="1:12" ht="15" x14ac:dyDescent="0.2">
      <c r="A1454" s="8"/>
      <c r="B1454" s="28"/>
      <c r="C1454" s="28"/>
      <c r="D1454" s="13"/>
      <c r="E1454" s="13"/>
      <c r="F1454" s="13"/>
      <c r="G1454" s="61"/>
      <c r="H1454" s="62" t="s">
        <v>2685</v>
      </c>
      <c r="I1454" s="78" t="s">
        <v>2686</v>
      </c>
      <c r="J1454" s="64">
        <v>0</v>
      </c>
      <c r="K1454" s="64">
        <v>0.48691519999999994</v>
      </c>
      <c r="L1454" s="64">
        <f t="shared" si="23"/>
        <v>0.48691519999999994</v>
      </c>
    </row>
    <row r="1455" spans="1:12" ht="15" x14ac:dyDescent="0.2">
      <c r="A1455" s="8"/>
      <c r="B1455" s="28"/>
      <c r="C1455" s="28"/>
      <c r="D1455" s="13"/>
      <c r="E1455" s="13"/>
      <c r="F1455" s="13"/>
      <c r="G1455" s="61"/>
      <c r="H1455" s="62" t="s">
        <v>2687</v>
      </c>
      <c r="I1455" s="63" t="s">
        <v>2688</v>
      </c>
      <c r="J1455" s="64">
        <v>0</v>
      </c>
      <c r="K1455" s="64">
        <v>0.66916466999999991</v>
      </c>
      <c r="L1455" s="64">
        <f t="shared" si="23"/>
        <v>0.66916466999999991</v>
      </c>
    </row>
    <row r="1456" spans="1:12" ht="15" x14ac:dyDescent="0.2">
      <c r="A1456" s="8"/>
      <c r="B1456" s="28"/>
      <c r="C1456" s="28"/>
      <c r="D1456" s="13"/>
      <c r="E1456" s="13"/>
      <c r="F1456" s="13"/>
      <c r="G1456" s="61"/>
      <c r="H1456" s="62" t="s">
        <v>2203</v>
      </c>
      <c r="I1456" s="63" t="s">
        <v>2554</v>
      </c>
      <c r="J1456" s="64">
        <v>1.2217709999999999</v>
      </c>
      <c r="K1456" s="64">
        <v>1.2983781999999999</v>
      </c>
      <c r="L1456" s="64">
        <f t="shared" si="23"/>
        <v>7.6607199999999986E-2</v>
      </c>
    </row>
    <row r="1457" spans="1:12" ht="15" x14ac:dyDescent="0.2">
      <c r="A1457" s="8"/>
      <c r="B1457" s="28"/>
      <c r="C1457" s="28"/>
      <c r="D1457" s="13"/>
      <c r="E1457" s="13"/>
      <c r="F1457" s="13"/>
      <c r="G1457" s="61"/>
      <c r="H1457" s="62" t="s">
        <v>2555</v>
      </c>
      <c r="I1457" s="63" t="s">
        <v>2008</v>
      </c>
      <c r="J1457" s="64">
        <v>5.3255990000000004</v>
      </c>
      <c r="K1457" s="64">
        <v>6.6497708100000006</v>
      </c>
      <c r="L1457" s="64">
        <f t="shared" si="23"/>
        <v>1.3241718100000002</v>
      </c>
    </row>
    <row r="1458" spans="1:12" ht="15" x14ac:dyDescent="0.2">
      <c r="A1458" s="8"/>
      <c r="B1458" s="28"/>
      <c r="C1458" s="28"/>
      <c r="D1458" s="13"/>
      <c r="E1458" s="13"/>
      <c r="F1458" s="13"/>
      <c r="G1458" s="61"/>
      <c r="H1458" s="62" t="s">
        <v>2556</v>
      </c>
      <c r="I1458" s="63" t="s">
        <v>2009</v>
      </c>
      <c r="J1458" s="64">
        <v>4.4175990000000001</v>
      </c>
      <c r="K1458" s="64">
        <v>6.4375466100000009</v>
      </c>
      <c r="L1458" s="64">
        <f t="shared" si="23"/>
        <v>2.0199476100000009</v>
      </c>
    </row>
    <row r="1459" spans="1:12" ht="15" x14ac:dyDescent="0.2">
      <c r="A1459" s="8"/>
      <c r="B1459" s="28"/>
      <c r="C1459" s="28"/>
      <c r="D1459" s="13"/>
      <c r="E1459" s="13"/>
      <c r="F1459" s="13"/>
      <c r="G1459" s="61"/>
      <c r="H1459" s="62" t="s">
        <v>2557</v>
      </c>
      <c r="I1459" s="63" t="s">
        <v>2558</v>
      </c>
      <c r="J1459" s="64">
        <v>6.3107069999999998</v>
      </c>
      <c r="K1459" s="64">
        <v>6.8213264200000001</v>
      </c>
      <c r="L1459" s="64">
        <f t="shared" si="23"/>
        <v>0.51061942000000027</v>
      </c>
    </row>
    <row r="1460" spans="1:12" ht="15" x14ac:dyDescent="0.2">
      <c r="A1460" s="8"/>
      <c r="B1460" s="28"/>
      <c r="C1460" s="28"/>
      <c r="D1460" s="13"/>
      <c r="E1460" s="13"/>
      <c r="F1460" s="13"/>
      <c r="G1460" s="61"/>
      <c r="H1460" s="62" t="s">
        <v>2559</v>
      </c>
      <c r="I1460" s="63" t="s">
        <v>2560</v>
      </c>
      <c r="J1460" s="64">
        <v>1.607183</v>
      </c>
      <c r="K1460" s="64">
        <v>1.52228227</v>
      </c>
      <c r="L1460" s="64">
        <f t="shared" si="23"/>
        <v>-8.490072999999998E-2</v>
      </c>
    </row>
    <row r="1461" spans="1:12" ht="15" x14ac:dyDescent="0.2">
      <c r="A1461" s="8"/>
      <c r="B1461" s="28"/>
      <c r="C1461" s="28"/>
      <c r="D1461" s="13"/>
      <c r="E1461" s="13"/>
      <c r="F1461" s="13"/>
      <c r="G1461" s="61"/>
      <c r="H1461" s="62" t="s">
        <v>2561</v>
      </c>
      <c r="I1461" s="63" t="s">
        <v>2562</v>
      </c>
      <c r="J1461" s="64">
        <v>4.539447</v>
      </c>
      <c r="K1461" s="64">
        <v>3.9904829100000008</v>
      </c>
      <c r="L1461" s="64">
        <f t="shared" si="23"/>
        <v>-0.54896408999999924</v>
      </c>
    </row>
    <row r="1462" spans="1:12" ht="15" x14ac:dyDescent="0.2">
      <c r="A1462" s="8"/>
      <c r="B1462" s="28"/>
      <c r="C1462" s="28"/>
      <c r="D1462" s="13"/>
      <c r="E1462" s="13"/>
      <c r="F1462" s="13"/>
      <c r="G1462" s="61"/>
      <c r="H1462" s="62" t="s">
        <v>2563</v>
      </c>
      <c r="I1462" s="63" t="s">
        <v>2010</v>
      </c>
      <c r="J1462" s="64">
        <v>7.0068820000000001</v>
      </c>
      <c r="K1462" s="64">
        <v>9.1416370399999991</v>
      </c>
      <c r="L1462" s="64">
        <f t="shared" si="23"/>
        <v>2.134755039999999</v>
      </c>
    </row>
    <row r="1463" spans="1:12" ht="30" x14ac:dyDescent="0.2">
      <c r="A1463" s="8"/>
      <c r="B1463" s="28"/>
      <c r="C1463" s="28"/>
      <c r="D1463" s="13"/>
      <c r="E1463" s="13"/>
      <c r="F1463" s="13"/>
      <c r="G1463" s="61"/>
      <c r="H1463" s="62" t="s">
        <v>2564</v>
      </c>
      <c r="I1463" s="63" t="s">
        <v>2565</v>
      </c>
      <c r="J1463" s="64">
        <v>7.3584319999999996</v>
      </c>
      <c r="K1463" s="64">
        <v>9.495506670000001</v>
      </c>
      <c r="L1463" s="64">
        <f t="shared" si="23"/>
        <v>2.1370746700000014</v>
      </c>
    </row>
    <row r="1464" spans="1:12" ht="15" x14ac:dyDescent="0.2">
      <c r="A1464" s="8"/>
      <c r="B1464" s="28"/>
      <c r="C1464" s="28"/>
      <c r="D1464" s="13"/>
      <c r="E1464" s="13"/>
      <c r="F1464" s="13"/>
      <c r="G1464" s="61"/>
      <c r="H1464" s="62" t="s">
        <v>2566</v>
      </c>
      <c r="I1464" s="63" t="s">
        <v>2011</v>
      </c>
      <c r="J1464" s="64">
        <v>1.2065950000000001</v>
      </c>
      <c r="K1464" s="64">
        <v>1.6191368000000002</v>
      </c>
      <c r="L1464" s="64">
        <f t="shared" si="23"/>
        <v>0.41254180000000007</v>
      </c>
    </row>
    <row r="1465" spans="1:12" ht="15" x14ac:dyDescent="0.2">
      <c r="A1465" s="8"/>
      <c r="B1465" s="28"/>
      <c r="C1465" s="28"/>
      <c r="D1465" s="13"/>
      <c r="E1465" s="13"/>
      <c r="F1465" s="13"/>
      <c r="G1465" s="61"/>
      <c r="H1465" s="62" t="s">
        <v>2567</v>
      </c>
      <c r="I1465" s="63" t="s">
        <v>2568</v>
      </c>
      <c r="J1465" s="64">
        <v>6.9021049999999997</v>
      </c>
      <c r="K1465" s="64">
        <v>5.6972814899999999</v>
      </c>
      <c r="L1465" s="64">
        <f t="shared" si="23"/>
        <v>-1.2048235099999998</v>
      </c>
    </row>
    <row r="1466" spans="1:12" ht="15" x14ac:dyDescent="0.2">
      <c r="A1466" s="8"/>
      <c r="B1466" s="28"/>
      <c r="C1466" s="28"/>
      <c r="D1466" s="13"/>
      <c r="E1466" s="13"/>
      <c r="F1466" s="13"/>
      <c r="G1466" s="61"/>
      <c r="H1466" s="62" t="s">
        <v>2569</v>
      </c>
      <c r="I1466" s="63" t="s">
        <v>2570</v>
      </c>
      <c r="J1466" s="64">
        <v>7.0136380000000003</v>
      </c>
      <c r="K1466" s="64">
        <v>6.3418698400000011</v>
      </c>
      <c r="L1466" s="64">
        <f t="shared" si="23"/>
        <v>-0.67176815999999917</v>
      </c>
    </row>
    <row r="1467" spans="1:12" ht="15" x14ac:dyDescent="0.2">
      <c r="A1467" s="8"/>
      <c r="B1467" s="28"/>
      <c r="C1467" s="28"/>
      <c r="D1467" s="13"/>
      <c r="E1467" s="13"/>
      <c r="F1467" s="13"/>
      <c r="G1467" s="61"/>
      <c r="H1467" s="62" t="s">
        <v>2571</v>
      </c>
      <c r="I1467" s="63" t="s">
        <v>2572</v>
      </c>
      <c r="J1467" s="64">
        <v>0.66593100000000005</v>
      </c>
      <c r="K1467" s="64">
        <v>1.9916605600000001</v>
      </c>
      <c r="L1467" s="64">
        <f t="shared" si="23"/>
        <v>1.3257295600000001</v>
      </c>
    </row>
    <row r="1468" spans="1:12" ht="15" x14ac:dyDescent="0.2">
      <c r="A1468" s="8"/>
      <c r="B1468" s="28"/>
      <c r="C1468" s="28"/>
      <c r="D1468" s="13"/>
      <c r="E1468" s="13"/>
      <c r="F1468" s="13"/>
      <c r="G1468" s="61"/>
      <c r="H1468" s="62" t="s">
        <v>2345</v>
      </c>
      <c r="I1468" s="63" t="s">
        <v>2012</v>
      </c>
      <c r="J1468" s="64">
        <v>2.8637990000000002</v>
      </c>
      <c r="K1468" s="64">
        <v>2.5258567199999997</v>
      </c>
      <c r="L1468" s="64">
        <f t="shared" si="23"/>
        <v>-0.33794228000000048</v>
      </c>
    </row>
    <row r="1469" spans="1:12" ht="30" x14ac:dyDescent="0.2">
      <c r="A1469" s="8"/>
      <c r="B1469" s="28"/>
      <c r="C1469" s="28"/>
      <c r="D1469" s="13"/>
      <c r="E1469" s="13"/>
      <c r="F1469" s="13"/>
      <c r="G1469" s="61"/>
      <c r="H1469" s="62" t="s">
        <v>2347</v>
      </c>
      <c r="I1469" s="63" t="s">
        <v>2013</v>
      </c>
      <c r="J1469" s="64">
        <v>7.4649989999999997</v>
      </c>
      <c r="K1469" s="64">
        <v>9.547660389999999</v>
      </c>
      <c r="L1469" s="64">
        <f t="shared" si="23"/>
        <v>2.0826613899999993</v>
      </c>
    </row>
    <row r="1470" spans="1:12" ht="15" x14ac:dyDescent="0.2">
      <c r="A1470" s="8"/>
      <c r="B1470" s="28"/>
      <c r="C1470" s="28"/>
      <c r="D1470" s="13"/>
      <c r="E1470" s="13"/>
      <c r="F1470" s="13"/>
      <c r="G1470" s="61"/>
      <c r="H1470" s="62" t="s">
        <v>2349</v>
      </c>
      <c r="I1470" s="63" t="s">
        <v>2573</v>
      </c>
      <c r="J1470" s="64">
        <v>6.9883749999999996</v>
      </c>
      <c r="K1470" s="64">
        <v>6.9852258500000008</v>
      </c>
      <c r="L1470" s="64">
        <f t="shared" si="23"/>
        <v>-3.1491499999987127E-3</v>
      </c>
    </row>
    <row r="1471" spans="1:12" ht="15" x14ac:dyDescent="0.2">
      <c r="A1471" s="8"/>
      <c r="B1471" s="28"/>
      <c r="C1471" s="28"/>
      <c r="D1471" s="13"/>
      <c r="E1471" s="13"/>
      <c r="F1471" s="13"/>
      <c r="G1471" s="61"/>
      <c r="H1471" s="62" t="s">
        <v>2350</v>
      </c>
      <c r="I1471" s="63" t="s">
        <v>2574</v>
      </c>
      <c r="J1471" s="64">
        <v>0.95169800000000004</v>
      </c>
      <c r="K1471" s="64">
        <v>1.0336999</v>
      </c>
      <c r="L1471" s="64">
        <f t="shared" si="23"/>
        <v>8.2001899999999961E-2</v>
      </c>
    </row>
    <row r="1472" spans="1:12" ht="30" x14ac:dyDescent="0.2">
      <c r="A1472" s="8"/>
      <c r="B1472" s="28"/>
      <c r="C1472" s="28"/>
      <c r="D1472" s="13"/>
      <c r="E1472" s="13"/>
      <c r="F1472" s="13"/>
      <c r="G1472" s="61"/>
      <c r="H1472" s="62" t="s">
        <v>2547</v>
      </c>
      <c r="I1472" s="63" t="s">
        <v>2575</v>
      </c>
      <c r="J1472" s="64">
        <v>0.73263100000000003</v>
      </c>
      <c r="K1472" s="64">
        <v>1.5297696999999999</v>
      </c>
      <c r="L1472" s="64">
        <f t="shared" si="23"/>
        <v>0.79713869999999987</v>
      </c>
    </row>
    <row r="1473" spans="1:12" ht="30" x14ac:dyDescent="0.2">
      <c r="A1473" s="8"/>
      <c r="B1473" s="28"/>
      <c r="C1473" s="28"/>
      <c r="D1473" s="13"/>
      <c r="E1473" s="13"/>
      <c r="F1473" s="13"/>
      <c r="G1473" s="61"/>
      <c r="H1473" s="62" t="s">
        <v>2576</v>
      </c>
      <c r="I1473" s="63" t="s">
        <v>2577</v>
      </c>
      <c r="J1473" s="64">
        <v>2.7641110000000002</v>
      </c>
      <c r="K1473" s="64">
        <v>1.9132147999999995</v>
      </c>
      <c r="L1473" s="64">
        <f t="shared" si="23"/>
        <v>-0.85089620000000066</v>
      </c>
    </row>
    <row r="1474" spans="1:12" ht="15" x14ac:dyDescent="0.2">
      <c r="A1474" s="8"/>
      <c r="B1474" s="28"/>
      <c r="C1474" s="28"/>
      <c r="D1474" s="13"/>
      <c r="E1474" s="13"/>
      <c r="F1474" s="13"/>
      <c r="G1474" s="61"/>
      <c r="H1474" s="62" t="s">
        <v>2578</v>
      </c>
      <c r="I1474" s="63" t="s">
        <v>2007</v>
      </c>
      <c r="J1474" s="64">
        <v>5.8252759999999997</v>
      </c>
      <c r="K1474" s="64">
        <v>4.4326829100000014</v>
      </c>
      <c r="L1474" s="64">
        <f t="shared" si="23"/>
        <v>-1.3925930899999983</v>
      </c>
    </row>
    <row r="1475" spans="1:12" ht="15" x14ac:dyDescent="0.2">
      <c r="A1475" s="8"/>
      <c r="B1475" s="28"/>
      <c r="C1475" s="28"/>
      <c r="D1475" s="13"/>
      <c r="E1475" s="13"/>
      <c r="F1475" s="13"/>
      <c r="G1475" s="61"/>
      <c r="H1475" s="62" t="s">
        <v>2183</v>
      </c>
      <c r="I1475" s="63" t="s">
        <v>2111</v>
      </c>
      <c r="J1475" s="64">
        <v>6.0310009999999998</v>
      </c>
      <c r="K1475" s="64">
        <v>6.6996737700000013</v>
      </c>
      <c r="L1475" s="64">
        <f t="shared" si="23"/>
        <v>0.66867277000000147</v>
      </c>
    </row>
    <row r="1476" spans="1:12" ht="15" x14ac:dyDescent="0.2">
      <c r="A1476" s="8"/>
      <c r="B1476" s="28"/>
      <c r="C1476" s="28"/>
      <c r="D1476" s="13"/>
      <c r="E1476" s="13"/>
      <c r="F1476" s="13"/>
      <c r="G1476" s="61"/>
      <c r="H1476" s="62" t="s">
        <v>2227</v>
      </c>
      <c r="I1476" s="63" t="s">
        <v>2014</v>
      </c>
      <c r="J1476" s="64">
        <v>7.642277</v>
      </c>
      <c r="K1476" s="64">
        <v>112.24510880000001</v>
      </c>
      <c r="L1476" s="64">
        <f t="shared" si="23"/>
        <v>104.60283180000002</v>
      </c>
    </row>
    <row r="1477" spans="1:12" ht="15" x14ac:dyDescent="0.2">
      <c r="A1477" s="8"/>
      <c r="B1477" s="28"/>
      <c r="C1477" s="28"/>
      <c r="D1477" s="13"/>
      <c r="E1477" s="13"/>
      <c r="F1477" s="13"/>
      <c r="G1477" s="61"/>
      <c r="H1477" s="62" t="s">
        <v>2228</v>
      </c>
      <c r="I1477" s="63" t="s">
        <v>1261</v>
      </c>
      <c r="J1477" s="64">
        <v>2.066675</v>
      </c>
      <c r="K1477" s="64">
        <v>4.0764373100000011</v>
      </c>
      <c r="L1477" s="64">
        <f t="shared" si="23"/>
        <v>2.0097623100000011</v>
      </c>
    </row>
    <row r="1478" spans="1:12" ht="15" x14ac:dyDescent="0.2">
      <c r="A1478" s="8"/>
      <c r="B1478" s="28"/>
      <c r="C1478" s="28"/>
      <c r="D1478" s="13"/>
      <c r="E1478" s="13"/>
      <c r="F1478" s="13"/>
      <c r="G1478" s="61"/>
      <c r="H1478" s="62" t="s">
        <v>2230</v>
      </c>
      <c r="I1478" s="63" t="s">
        <v>1652</v>
      </c>
      <c r="J1478" s="64">
        <v>4.1466659999999997</v>
      </c>
      <c r="K1478" s="64">
        <v>5.4410936799999989</v>
      </c>
      <c r="L1478" s="64">
        <f t="shared" si="23"/>
        <v>1.2944276799999992</v>
      </c>
    </row>
    <row r="1479" spans="1:12" ht="15" x14ac:dyDescent="0.2">
      <c r="A1479" s="8"/>
      <c r="B1479" s="28"/>
      <c r="C1479" s="28"/>
      <c r="D1479" s="13"/>
      <c r="E1479" s="29">
        <v>47</v>
      </c>
      <c r="F1479" s="30" t="s">
        <v>380</v>
      </c>
      <c r="G1479" s="31"/>
      <c r="H1479" s="32"/>
      <c r="I1479" s="33"/>
      <c r="J1479" s="34">
        <v>5760.674505</v>
      </c>
      <c r="K1479" s="34">
        <v>5802.9328695600007</v>
      </c>
      <c r="L1479" s="34">
        <f t="shared" si="23"/>
        <v>42.2583645600007</v>
      </c>
    </row>
    <row r="1480" spans="1:12" ht="15" x14ac:dyDescent="0.2">
      <c r="A1480" s="8"/>
      <c r="B1480" s="28"/>
      <c r="C1480" s="28"/>
      <c r="D1480" s="13"/>
      <c r="E1480" s="13"/>
      <c r="F1480" s="13"/>
      <c r="G1480" s="61" t="s">
        <v>70</v>
      </c>
      <c r="H1480" s="62"/>
      <c r="I1480" s="63"/>
      <c r="J1480" s="64">
        <v>5760.674505</v>
      </c>
      <c r="K1480" s="64">
        <v>5802.9328695600007</v>
      </c>
      <c r="L1480" s="64">
        <f t="shared" ref="L1480:L1543" si="24">+K1480-J1480</f>
        <v>42.2583645600007</v>
      </c>
    </row>
    <row r="1481" spans="1:12" ht="15" x14ac:dyDescent="0.2">
      <c r="A1481" s="8"/>
      <c r="B1481" s="28"/>
      <c r="C1481" s="28"/>
      <c r="D1481" s="13"/>
      <c r="E1481" s="13"/>
      <c r="F1481" s="13"/>
      <c r="G1481" s="61"/>
      <c r="H1481" s="62" t="s">
        <v>381</v>
      </c>
      <c r="I1481" s="63" t="s">
        <v>2055</v>
      </c>
      <c r="J1481" s="64">
        <v>1539.9519869999999</v>
      </c>
      <c r="K1481" s="64">
        <v>1493.0164270500002</v>
      </c>
      <c r="L1481" s="64">
        <f t="shared" si="24"/>
        <v>-46.935559949999742</v>
      </c>
    </row>
    <row r="1482" spans="1:12" ht="15" x14ac:dyDescent="0.2">
      <c r="A1482" s="8"/>
      <c r="B1482" s="28"/>
      <c r="C1482" s="28"/>
      <c r="D1482" s="13"/>
      <c r="E1482" s="13"/>
      <c r="F1482" s="13"/>
      <c r="G1482" s="61"/>
      <c r="H1482" s="62" t="s">
        <v>382</v>
      </c>
      <c r="I1482" s="63" t="s">
        <v>383</v>
      </c>
      <c r="J1482" s="64">
        <v>91.797341000000003</v>
      </c>
      <c r="K1482" s="64">
        <v>95.191300749999996</v>
      </c>
      <c r="L1482" s="64">
        <f t="shared" si="24"/>
        <v>3.3939597499999934</v>
      </c>
    </row>
    <row r="1483" spans="1:12" ht="15" x14ac:dyDescent="0.2">
      <c r="A1483" s="8"/>
      <c r="B1483" s="28"/>
      <c r="C1483" s="28"/>
      <c r="D1483" s="13"/>
      <c r="E1483" s="13"/>
      <c r="F1483" s="13"/>
      <c r="G1483" s="61"/>
      <c r="H1483" s="62" t="s">
        <v>2579</v>
      </c>
      <c r="I1483" s="63" t="s">
        <v>2580</v>
      </c>
      <c r="J1483" s="64">
        <v>1843.509959</v>
      </c>
      <c r="K1483" s="64">
        <v>100.73851656000001</v>
      </c>
      <c r="L1483" s="64">
        <f t="shared" si="24"/>
        <v>-1742.7714424399999</v>
      </c>
    </row>
    <row r="1484" spans="1:12" ht="15" x14ac:dyDescent="0.2">
      <c r="A1484" s="8"/>
      <c r="B1484" s="28"/>
      <c r="C1484" s="28"/>
      <c r="D1484" s="13"/>
      <c r="E1484" s="13"/>
      <c r="F1484" s="13"/>
      <c r="G1484" s="61"/>
      <c r="H1484" s="62" t="s">
        <v>384</v>
      </c>
      <c r="I1484" s="63" t="s">
        <v>385</v>
      </c>
      <c r="J1484" s="64">
        <v>326.93097999999998</v>
      </c>
      <c r="K1484" s="64">
        <v>304.80034775000007</v>
      </c>
      <c r="L1484" s="64">
        <f t="shared" si="24"/>
        <v>-22.130632249999906</v>
      </c>
    </row>
    <row r="1485" spans="1:12" ht="15" x14ac:dyDescent="0.2">
      <c r="A1485" s="8"/>
      <c r="B1485" s="28"/>
      <c r="C1485" s="28"/>
      <c r="D1485" s="13"/>
      <c r="E1485" s="13"/>
      <c r="F1485" s="13"/>
      <c r="G1485" s="61"/>
      <c r="H1485" s="62" t="s">
        <v>386</v>
      </c>
      <c r="I1485" s="63" t="s">
        <v>387</v>
      </c>
      <c r="J1485" s="64">
        <v>596.46284600000001</v>
      </c>
      <c r="K1485" s="64">
        <v>581.82978796000009</v>
      </c>
      <c r="L1485" s="64">
        <f t="shared" si="24"/>
        <v>-14.633058039999923</v>
      </c>
    </row>
    <row r="1486" spans="1:12" ht="15" x14ac:dyDescent="0.2">
      <c r="A1486" s="8"/>
      <c r="B1486" s="28"/>
      <c r="C1486" s="28"/>
      <c r="D1486" s="13"/>
      <c r="E1486" s="13"/>
      <c r="F1486" s="13"/>
      <c r="G1486" s="61"/>
      <c r="H1486" s="62" t="s">
        <v>388</v>
      </c>
      <c r="I1486" s="63" t="s">
        <v>389</v>
      </c>
      <c r="J1486" s="64">
        <v>90.457341</v>
      </c>
      <c r="K1486" s="64">
        <v>87.328600420000015</v>
      </c>
      <c r="L1486" s="64">
        <f t="shared" si="24"/>
        <v>-3.1287405799999846</v>
      </c>
    </row>
    <row r="1487" spans="1:12" ht="15" x14ac:dyDescent="0.2">
      <c r="A1487" s="8"/>
      <c r="B1487" s="28"/>
      <c r="C1487" s="28"/>
      <c r="D1487" s="13"/>
      <c r="E1487" s="13"/>
      <c r="F1487" s="13"/>
      <c r="G1487" s="61"/>
      <c r="H1487" s="62" t="s">
        <v>390</v>
      </c>
      <c r="I1487" s="63" t="s">
        <v>391</v>
      </c>
      <c r="J1487" s="64">
        <v>61.957490999999997</v>
      </c>
      <c r="K1487" s="64">
        <v>44.993221150000004</v>
      </c>
      <c r="L1487" s="64">
        <f t="shared" si="24"/>
        <v>-16.964269849999994</v>
      </c>
    </row>
    <row r="1488" spans="1:12" ht="15" x14ac:dyDescent="0.2">
      <c r="A1488" s="8"/>
      <c r="B1488" s="28"/>
      <c r="C1488" s="28"/>
      <c r="D1488" s="13"/>
      <c r="E1488" s="13"/>
      <c r="F1488" s="13"/>
      <c r="G1488" s="61"/>
      <c r="H1488" s="62" t="s">
        <v>2581</v>
      </c>
      <c r="I1488" s="63" t="s">
        <v>2582</v>
      </c>
      <c r="J1488" s="64">
        <v>304.75430399999999</v>
      </c>
      <c r="K1488" s="64">
        <v>250.55293215999995</v>
      </c>
      <c r="L1488" s="64">
        <f t="shared" si="24"/>
        <v>-54.201371840000036</v>
      </c>
    </row>
    <row r="1489" spans="1:12" ht="15" x14ac:dyDescent="0.2">
      <c r="A1489" s="8"/>
      <c r="B1489" s="28"/>
      <c r="C1489" s="28"/>
      <c r="D1489" s="13"/>
      <c r="E1489" s="13"/>
      <c r="F1489" s="13"/>
      <c r="G1489" s="61"/>
      <c r="H1489" s="62" t="s">
        <v>71</v>
      </c>
      <c r="I1489" s="63" t="s">
        <v>72</v>
      </c>
      <c r="J1489" s="64">
        <v>90.251289999999997</v>
      </c>
      <c r="K1489" s="64">
        <v>55.567187250000003</v>
      </c>
      <c r="L1489" s="64">
        <f t="shared" si="24"/>
        <v>-34.684102749999994</v>
      </c>
    </row>
    <row r="1490" spans="1:12" ht="15" x14ac:dyDescent="0.2">
      <c r="A1490" s="8"/>
      <c r="B1490" s="28"/>
      <c r="C1490" s="28"/>
      <c r="D1490" s="13"/>
      <c r="E1490" s="13"/>
      <c r="F1490" s="13"/>
      <c r="G1490" s="61"/>
      <c r="H1490" s="62" t="s">
        <v>392</v>
      </c>
      <c r="I1490" s="63" t="s">
        <v>393</v>
      </c>
      <c r="J1490" s="64">
        <v>611.950604</v>
      </c>
      <c r="K1490" s="64">
        <v>553.20040964999998</v>
      </c>
      <c r="L1490" s="64">
        <f t="shared" si="24"/>
        <v>-58.750194350000015</v>
      </c>
    </row>
    <row r="1491" spans="1:12" ht="15" x14ac:dyDescent="0.2">
      <c r="A1491" s="8"/>
      <c r="B1491" s="28"/>
      <c r="C1491" s="28"/>
      <c r="D1491" s="13"/>
      <c r="E1491" s="13"/>
      <c r="F1491" s="13"/>
      <c r="G1491" s="61"/>
      <c r="H1491" s="62" t="s">
        <v>2689</v>
      </c>
      <c r="I1491" s="63" t="s">
        <v>2690</v>
      </c>
      <c r="J1491" s="64">
        <v>0</v>
      </c>
      <c r="K1491" s="64">
        <v>110</v>
      </c>
      <c r="L1491" s="64">
        <f t="shared" si="24"/>
        <v>110</v>
      </c>
    </row>
    <row r="1492" spans="1:12" ht="15" x14ac:dyDescent="0.2">
      <c r="A1492" s="8"/>
      <c r="B1492" s="28"/>
      <c r="C1492" s="28"/>
      <c r="D1492" s="13"/>
      <c r="E1492" s="13"/>
      <c r="F1492" s="13"/>
      <c r="G1492" s="61"/>
      <c r="H1492" s="62" t="s">
        <v>2691</v>
      </c>
      <c r="I1492" s="63" t="s">
        <v>2692</v>
      </c>
      <c r="J1492" s="64">
        <v>0</v>
      </c>
      <c r="K1492" s="64">
        <v>278.84313121000002</v>
      </c>
      <c r="L1492" s="64">
        <f t="shared" si="24"/>
        <v>278.84313121000002</v>
      </c>
    </row>
    <row r="1493" spans="1:12" ht="15" x14ac:dyDescent="0.2">
      <c r="A1493" s="8"/>
      <c r="B1493" s="28"/>
      <c r="C1493" s="28"/>
      <c r="D1493" s="13"/>
      <c r="E1493" s="13"/>
      <c r="F1493" s="13"/>
      <c r="G1493" s="61"/>
      <c r="H1493" s="62" t="s">
        <v>129</v>
      </c>
      <c r="I1493" s="63" t="s">
        <v>130</v>
      </c>
      <c r="J1493" s="64">
        <v>202.650362</v>
      </c>
      <c r="K1493" s="64">
        <v>1846.8710076499999</v>
      </c>
      <c r="L1493" s="64">
        <f t="shared" si="24"/>
        <v>1644.2206456499998</v>
      </c>
    </row>
    <row r="1494" spans="1:12" ht="15" x14ac:dyDescent="0.2">
      <c r="A1494" s="8"/>
      <c r="B1494" s="28"/>
      <c r="C1494" s="28"/>
      <c r="D1494" s="13"/>
      <c r="E1494" s="29">
        <v>48</v>
      </c>
      <c r="F1494" s="30" t="s">
        <v>394</v>
      </c>
      <c r="G1494" s="31"/>
      <c r="H1494" s="32"/>
      <c r="I1494" s="33"/>
      <c r="J1494" s="34">
        <v>6404.5515299999997</v>
      </c>
      <c r="K1494" s="34">
        <v>5449.24189914</v>
      </c>
      <c r="L1494" s="34">
        <f t="shared" si="24"/>
        <v>-955.30963085999974</v>
      </c>
    </row>
    <row r="1495" spans="1:12" ht="15" x14ac:dyDescent="0.2">
      <c r="A1495" s="8"/>
      <c r="B1495" s="28"/>
      <c r="C1495" s="28"/>
      <c r="D1495" s="13"/>
      <c r="E1495" s="13"/>
      <c r="F1495" s="13"/>
      <c r="G1495" s="61" t="s">
        <v>2</v>
      </c>
      <c r="H1495" s="62"/>
      <c r="I1495" s="63"/>
      <c r="J1495" s="64">
        <v>1924.8078869999999</v>
      </c>
      <c r="K1495" s="64">
        <v>1336.1640169999998</v>
      </c>
      <c r="L1495" s="64">
        <f t="shared" si="24"/>
        <v>-588.64387000000011</v>
      </c>
    </row>
    <row r="1496" spans="1:12" ht="15" x14ac:dyDescent="0.2">
      <c r="A1496" s="8"/>
      <c r="B1496" s="28"/>
      <c r="C1496" s="28"/>
      <c r="D1496" s="13"/>
      <c r="E1496" s="13"/>
      <c r="F1496" s="13"/>
      <c r="G1496" s="61"/>
      <c r="H1496" s="62" t="s">
        <v>2158</v>
      </c>
      <c r="I1496" s="63" t="s">
        <v>2015</v>
      </c>
      <c r="J1496" s="64">
        <v>62.947611000000002</v>
      </c>
      <c r="K1496" s="64">
        <v>41.204711029999999</v>
      </c>
      <c r="L1496" s="64">
        <f t="shared" si="24"/>
        <v>-21.742899970000003</v>
      </c>
    </row>
    <row r="1497" spans="1:12" ht="15" x14ac:dyDescent="0.2">
      <c r="A1497" s="8"/>
      <c r="B1497" s="28"/>
      <c r="C1497" s="28"/>
      <c r="D1497" s="13"/>
      <c r="E1497" s="13"/>
      <c r="F1497" s="13"/>
      <c r="G1497" s="61"/>
      <c r="H1497" s="62" t="s">
        <v>2161</v>
      </c>
      <c r="I1497" s="63" t="s">
        <v>2016</v>
      </c>
      <c r="J1497" s="64">
        <v>5.5706360000000004</v>
      </c>
      <c r="K1497" s="64">
        <v>7.7930023599999991</v>
      </c>
      <c r="L1497" s="64">
        <f t="shared" si="24"/>
        <v>2.2223663599999988</v>
      </c>
    </row>
    <row r="1498" spans="1:12" ht="15" x14ac:dyDescent="0.2">
      <c r="A1498" s="8"/>
      <c r="B1498" s="28"/>
      <c r="C1498" s="28"/>
      <c r="D1498" s="13"/>
      <c r="E1498" s="13"/>
      <c r="F1498" s="13"/>
      <c r="G1498" s="61"/>
      <c r="H1498" s="62" t="s">
        <v>2179</v>
      </c>
      <c r="I1498" s="63" t="s">
        <v>2017</v>
      </c>
      <c r="J1498" s="64">
        <v>2.5255770000000002</v>
      </c>
      <c r="K1498" s="64">
        <v>12.69515507</v>
      </c>
      <c r="L1498" s="64">
        <f t="shared" si="24"/>
        <v>10.16957807</v>
      </c>
    </row>
    <row r="1499" spans="1:12" ht="15" x14ac:dyDescent="0.2">
      <c r="A1499" s="8"/>
      <c r="B1499" s="28"/>
      <c r="C1499" s="28"/>
      <c r="D1499" s="13"/>
      <c r="E1499" s="13"/>
      <c r="F1499" s="13"/>
      <c r="G1499" s="61"/>
      <c r="H1499" s="62" t="s">
        <v>2208</v>
      </c>
      <c r="I1499" s="63" t="s">
        <v>1279</v>
      </c>
      <c r="J1499" s="64">
        <v>13.691362</v>
      </c>
      <c r="K1499" s="64">
        <v>13.797391359999999</v>
      </c>
      <c r="L1499" s="64">
        <f t="shared" si="24"/>
        <v>0.10602935999999907</v>
      </c>
    </row>
    <row r="1500" spans="1:12" ht="15" x14ac:dyDescent="0.2">
      <c r="A1500" s="8"/>
      <c r="B1500" s="28"/>
      <c r="C1500" s="28"/>
      <c r="D1500" s="13"/>
      <c r="E1500" s="13"/>
      <c r="F1500" s="13"/>
      <c r="G1500" s="61"/>
      <c r="H1500" s="62" t="s">
        <v>2160</v>
      </c>
      <c r="I1500" s="63" t="s">
        <v>2018</v>
      </c>
      <c r="J1500" s="64">
        <v>742.22154799999998</v>
      </c>
      <c r="K1500" s="64">
        <v>69.575378560000004</v>
      </c>
      <c r="L1500" s="64">
        <f t="shared" si="24"/>
        <v>-672.64616943999999</v>
      </c>
    </row>
    <row r="1501" spans="1:12" ht="15" x14ac:dyDescent="0.2">
      <c r="A1501" s="8"/>
      <c r="B1501" s="28"/>
      <c r="C1501" s="28"/>
      <c r="D1501" s="13"/>
      <c r="E1501" s="13"/>
      <c r="F1501" s="13"/>
      <c r="G1501" s="61"/>
      <c r="H1501" s="62" t="s">
        <v>2162</v>
      </c>
      <c r="I1501" s="63" t="s">
        <v>2019</v>
      </c>
      <c r="J1501" s="64">
        <v>83.449318000000005</v>
      </c>
      <c r="K1501" s="64">
        <v>65.511133810000004</v>
      </c>
      <c r="L1501" s="64">
        <f t="shared" si="24"/>
        <v>-17.938184190000001</v>
      </c>
    </row>
    <row r="1502" spans="1:12" ht="15" x14ac:dyDescent="0.2">
      <c r="A1502" s="8"/>
      <c r="B1502" s="28"/>
      <c r="C1502" s="28"/>
      <c r="D1502" s="13"/>
      <c r="E1502" s="13"/>
      <c r="F1502" s="13"/>
      <c r="G1502" s="61"/>
      <c r="H1502" s="62" t="s">
        <v>2192</v>
      </c>
      <c r="I1502" s="63" t="s">
        <v>2020</v>
      </c>
      <c r="J1502" s="64">
        <v>3.5855920000000001</v>
      </c>
      <c r="K1502" s="64">
        <v>12.357538419999999</v>
      </c>
      <c r="L1502" s="64">
        <f t="shared" si="24"/>
        <v>8.771946419999999</v>
      </c>
    </row>
    <row r="1503" spans="1:12" ht="15" x14ac:dyDescent="0.2">
      <c r="A1503" s="8"/>
      <c r="B1503" s="28"/>
      <c r="C1503" s="28"/>
      <c r="D1503" s="13"/>
      <c r="E1503" s="13"/>
      <c r="F1503" s="13"/>
      <c r="G1503" s="61"/>
      <c r="H1503" s="62" t="s">
        <v>2202</v>
      </c>
      <c r="I1503" s="63" t="s">
        <v>2021</v>
      </c>
      <c r="J1503" s="64">
        <v>14.905289</v>
      </c>
      <c r="K1503" s="64">
        <v>55.388490010000005</v>
      </c>
      <c r="L1503" s="64">
        <f t="shared" si="24"/>
        <v>40.483201010000002</v>
      </c>
    </row>
    <row r="1504" spans="1:12" ht="15" x14ac:dyDescent="0.2">
      <c r="A1504" s="8"/>
      <c r="B1504" s="28"/>
      <c r="C1504" s="28"/>
      <c r="D1504" s="13"/>
      <c r="E1504" s="13"/>
      <c r="F1504" s="13"/>
      <c r="G1504" s="61"/>
      <c r="H1504" s="62" t="s">
        <v>2183</v>
      </c>
      <c r="I1504" s="63" t="s">
        <v>2022</v>
      </c>
      <c r="J1504" s="64">
        <v>264.49158399999999</v>
      </c>
      <c r="K1504" s="64">
        <v>233.33467092000001</v>
      </c>
      <c r="L1504" s="64">
        <f t="shared" si="24"/>
        <v>-31.156913079999981</v>
      </c>
    </row>
    <row r="1505" spans="1:12" ht="15" x14ac:dyDescent="0.2">
      <c r="A1505" s="8"/>
      <c r="B1505" s="28"/>
      <c r="C1505" s="28"/>
      <c r="D1505" s="13"/>
      <c r="E1505" s="13"/>
      <c r="F1505" s="13"/>
      <c r="G1505" s="61"/>
      <c r="H1505" s="62" t="s">
        <v>2227</v>
      </c>
      <c r="I1505" s="63" t="s">
        <v>2023</v>
      </c>
      <c r="J1505" s="64">
        <v>294.76923299999999</v>
      </c>
      <c r="K1505" s="64">
        <v>296.41513626</v>
      </c>
      <c r="L1505" s="64">
        <f t="shared" si="24"/>
        <v>1.6459032600000114</v>
      </c>
    </row>
    <row r="1506" spans="1:12" ht="15" x14ac:dyDescent="0.2">
      <c r="A1506" s="8"/>
      <c r="B1506" s="28"/>
      <c r="C1506" s="28"/>
      <c r="D1506" s="13"/>
      <c r="E1506" s="13"/>
      <c r="F1506" s="13"/>
      <c r="G1506" s="61"/>
      <c r="H1506" s="62" t="s">
        <v>2497</v>
      </c>
      <c r="I1506" s="63" t="s">
        <v>2024</v>
      </c>
      <c r="J1506" s="64">
        <v>80.455464000000006</v>
      </c>
      <c r="K1506" s="64">
        <v>93.98068189</v>
      </c>
      <c r="L1506" s="64">
        <f t="shared" si="24"/>
        <v>13.525217889999993</v>
      </c>
    </row>
    <row r="1507" spans="1:12" ht="15" x14ac:dyDescent="0.2">
      <c r="A1507" s="8"/>
      <c r="B1507" s="28"/>
      <c r="C1507" s="28"/>
      <c r="D1507" s="13"/>
      <c r="E1507" s="13"/>
      <c r="F1507" s="13"/>
      <c r="G1507" s="61"/>
      <c r="H1507" s="62" t="s">
        <v>2240</v>
      </c>
      <c r="I1507" s="63" t="s">
        <v>2025</v>
      </c>
      <c r="J1507" s="64">
        <v>20.770168000000002</v>
      </c>
      <c r="K1507" s="64">
        <v>35.659874860000009</v>
      </c>
      <c r="L1507" s="64">
        <f t="shared" si="24"/>
        <v>14.889706860000008</v>
      </c>
    </row>
    <row r="1508" spans="1:12" ht="15" x14ac:dyDescent="0.2">
      <c r="A1508" s="8"/>
      <c r="B1508" s="28"/>
      <c r="C1508" s="28"/>
      <c r="D1508" s="13"/>
      <c r="E1508" s="13"/>
      <c r="F1508" s="13"/>
      <c r="G1508" s="61"/>
      <c r="H1508" s="62" t="s">
        <v>2250</v>
      </c>
      <c r="I1508" s="63" t="s">
        <v>2026</v>
      </c>
      <c r="J1508" s="64">
        <v>48.029108000000001</v>
      </c>
      <c r="K1508" s="64">
        <v>53.955830669999997</v>
      </c>
      <c r="L1508" s="64">
        <f t="shared" si="24"/>
        <v>5.9267226699999966</v>
      </c>
    </row>
    <row r="1509" spans="1:12" ht="15" x14ac:dyDescent="0.2">
      <c r="A1509" s="8"/>
      <c r="B1509" s="28"/>
      <c r="C1509" s="28"/>
      <c r="D1509" s="13"/>
      <c r="E1509" s="13"/>
      <c r="F1509" s="13"/>
      <c r="G1509" s="61"/>
      <c r="H1509" s="62" t="s">
        <v>2260</v>
      </c>
      <c r="I1509" s="78" t="s">
        <v>2027</v>
      </c>
      <c r="J1509" s="64">
        <v>20.238289999999999</v>
      </c>
      <c r="K1509" s="64">
        <v>23.078369139999996</v>
      </c>
      <c r="L1509" s="64">
        <f t="shared" si="24"/>
        <v>2.8400791399999967</v>
      </c>
    </row>
    <row r="1510" spans="1:12" ht="15" x14ac:dyDescent="0.2">
      <c r="A1510" s="8"/>
      <c r="B1510" s="28"/>
      <c r="C1510" s="28"/>
      <c r="D1510" s="13"/>
      <c r="E1510" s="13"/>
      <c r="F1510" s="13"/>
      <c r="G1510" s="61"/>
      <c r="H1510" s="62" t="s">
        <v>2263</v>
      </c>
      <c r="I1510" s="63" t="s">
        <v>2111</v>
      </c>
      <c r="J1510" s="64">
        <v>8.8772540000000006</v>
      </c>
      <c r="K1510" s="64">
        <v>9.5436908999999996</v>
      </c>
      <c r="L1510" s="64">
        <f t="shared" si="24"/>
        <v>0.666436899999999</v>
      </c>
    </row>
    <row r="1511" spans="1:12" ht="15" x14ac:dyDescent="0.2">
      <c r="A1511" s="8"/>
      <c r="B1511" s="28"/>
      <c r="C1511" s="28"/>
      <c r="D1511" s="13"/>
      <c r="E1511" s="13"/>
      <c r="F1511" s="13"/>
      <c r="G1511" s="61"/>
      <c r="H1511" s="62" t="s">
        <v>2264</v>
      </c>
      <c r="I1511" s="63" t="s">
        <v>2028</v>
      </c>
      <c r="J1511" s="64">
        <v>218.318288</v>
      </c>
      <c r="K1511" s="64">
        <v>267.21960444000001</v>
      </c>
      <c r="L1511" s="64">
        <f t="shared" si="24"/>
        <v>48.901316440000016</v>
      </c>
    </row>
    <row r="1512" spans="1:12" ht="30" x14ac:dyDescent="0.2">
      <c r="A1512" s="8"/>
      <c r="B1512" s="28"/>
      <c r="C1512" s="28"/>
      <c r="D1512" s="13"/>
      <c r="E1512" s="13"/>
      <c r="F1512" s="13"/>
      <c r="G1512" s="61"/>
      <c r="H1512" s="62" t="s">
        <v>2468</v>
      </c>
      <c r="I1512" s="63" t="s">
        <v>2029</v>
      </c>
      <c r="J1512" s="64">
        <v>39.961565</v>
      </c>
      <c r="K1512" s="64">
        <v>44.653357300000003</v>
      </c>
      <c r="L1512" s="64">
        <f t="shared" si="24"/>
        <v>4.691792300000003</v>
      </c>
    </row>
    <row r="1513" spans="1:12" ht="15" x14ac:dyDescent="0.2">
      <c r="A1513" s="8"/>
      <c r="B1513" s="28"/>
      <c r="C1513" s="28"/>
      <c r="D1513" s="13"/>
      <c r="E1513" s="13"/>
      <c r="F1513" s="13"/>
      <c r="G1513" s="61" t="s">
        <v>41</v>
      </c>
      <c r="H1513" s="62"/>
      <c r="I1513" s="63"/>
      <c r="J1513" s="64">
        <v>4198.337184</v>
      </c>
      <c r="K1513" s="64">
        <v>3846.3465943299998</v>
      </c>
      <c r="L1513" s="64">
        <f t="shared" si="24"/>
        <v>-351.99058967000019</v>
      </c>
    </row>
    <row r="1514" spans="1:12" ht="15" x14ac:dyDescent="0.2">
      <c r="A1514" s="8"/>
      <c r="B1514" s="28"/>
      <c r="C1514" s="28"/>
      <c r="D1514" s="13"/>
      <c r="E1514" s="13"/>
      <c r="F1514" s="13"/>
      <c r="G1514" s="61"/>
      <c r="H1514" s="62" t="s">
        <v>44</v>
      </c>
      <c r="I1514" s="63" t="s">
        <v>395</v>
      </c>
      <c r="J1514" s="64">
        <v>2306.6563080000001</v>
      </c>
      <c r="K1514" s="64">
        <v>2107.2961372099999</v>
      </c>
      <c r="L1514" s="64">
        <f t="shared" si="24"/>
        <v>-199.36017079000021</v>
      </c>
    </row>
    <row r="1515" spans="1:12" ht="15" x14ac:dyDescent="0.2">
      <c r="A1515" s="8"/>
      <c r="B1515" s="28"/>
      <c r="C1515" s="28"/>
      <c r="D1515" s="13"/>
      <c r="E1515" s="13"/>
      <c r="F1515" s="13"/>
      <c r="G1515" s="61"/>
      <c r="H1515" s="62" t="s">
        <v>88</v>
      </c>
      <c r="I1515" s="63" t="s">
        <v>396</v>
      </c>
      <c r="J1515" s="64">
        <v>1794.257875</v>
      </c>
      <c r="K1515" s="64">
        <v>1663.6751346599999</v>
      </c>
      <c r="L1515" s="64">
        <f t="shared" si="24"/>
        <v>-130.5827403400001</v>
      </c>
    </row>
    <row r="1516" spans="1:12" ht="15" x14ac:dyDescent="0.2">
      <c r="A1516" s="8"/>
      <c r="B1516" s="28"/>
      <c r="C1516" s="28"/>
      <c r="D1516" s="13"/>
      <c r="E1516" s="13"/>
      <c r="F1516" s="13"/>
      <c r="G1516" s="61"/>
      <c r="H1516" s="62" t="s">
        <v>46</v>
      </c>
      <c r="I1516" s="63" t="s">
        <v>397</v>
      </c>
      <c r="J1516" s="64">
        <v>41.898589999999999</v>
      </c>
      <c r="K1516" s="64">
        <v>37.535677849999999</v>
      </c>
      <c r="L1516" s="64">
        <f t="shared" si="24"/>
        <v>-4.3629121499999997</v>
      </c>
    </row>
    <row r="1517" spans="1:12" ht="15" x14ac:dyDescent="0.2">
      <c r="A1517" s="8"/>
      <c r="B1517" s="28"/>
      <c r="C1517" s="28"/>
      <c r="D1517" s="13"/>
      <c r="E1517" s="13"/>
      <c r="F1517" s="13"/>
      <c r="G1517" s="61"/>
      <c r="H1517" s="62" t="s">
        <v>52</v>
      </c>
      <c r="I1517" s="63" t="s">
        <v>398</v>
      </c>
      <c r="J1517" s="64">
        <v>36.838932999999997</v>
      </c>
      <c r="K1517" s="64">
        <v>22.572764629999995</v>
      </c>
      <c r="L1517" s="64">
        <f t="shared" si="24"/>
        <v>-14.266168370000003</v>
      </c>
    </row>
    <row r="1518" spans="1:12" ht="30" x14ac:dyDescent="0.2">
      <c r="A1518" s="8"/>
      <c r="B1518" s="28"/>
      <c r="C1518" s="28"/>
      <c r="D1518" s="13"/>
      <c r="E1518" s="13"/>
      <c r="F1518" s="13"/>
      <c r="G1518" s="61"/>
      <c r="H1518" s="62" t="s">
        <v>80</v>
      </c>
      <c r="I1518" s="63" t="s">
        <v>399</v>
      </c>
      <c r="J1518" s="64">
        <v>18.685478</v>
      </c>
      <c r="K1518" s="64">
        <v>15.266879980000001</v>
      </c>
      <c r="L1518" s="64">
        <f t="shared" si="24"/>
        <v>-3.4185980199999992</v>
      </c>
    </row>
    <row r="1519" spans="1:12" ht="15" x14ac:dyDescent="0.2">
      <c r="A1519" s="8"/>
      <c r="B1519" s="28"/>
      <c r="C1519" s="28"/>
      <c r="D1519" s="13"/>
      <c r="E1519" s="13"/>
      <c r="F1519" s="13"/>
      <c r="G1519" s="61" t="s">
        <v>70</v>
      </c>
      <c r="H1519" s="62"/>
      <c r="I1519" s="63"/>
      <c r="J1519" s="64">
        <v>281.40645899999998</v>
      </c>
      <c r="K1519" s="64">
        <v>266.73128780999997</v>
      </c>
      <c r="L1519" s="64">
        <f t="shared" si="24"/>
        <v>-14.675171190000015</v>
      </c>
    </row>
    <row r="1520" spans="1:12" ht="15" x14ac:dyDescent="0.2">
      <c r="A1520" s="8"/>
      <c r="B1520" s="28"/>
      <c r="C1520" s="28"/>
      <c r="D1520" s="13"/>
      <c r="E1520" s="13"/>
      <c r="F1520" s="13"/>
      <c r="G1520" s="61"/>
      <c r="H1520" s="62" t="s">
        <v>400</v>
      </c>
      <c r="I1520" s="63" t="s">
        <v>401</v>
      </c>
      <c r="J1520" s="64">
        <v>15.639386999999999</v>
      </c>
      <c r="K1520" s="64">
        <v>14.993693919999998</v>
      </c>
      <c r="L1520" s="64">
        <f t="shared" si="24"/>
        <v>-0.64569308000000092</v>
      </c>
    </row>
    <row r="1521" spans="1:12" ht="30" x14ac:dyDescent="0.2">
      <c r="A1521" s="8"/>
      <c r="B1521" s="28"/>
      <c r="C1521" s="28"/>
      <c r="D1521" s="13"/>
      <c r="E1521" s="13"/>
      <c r="F1521" s="13"/>
      <c r="G1521" s="61"/>
      <c r="H1521" s="62" t="s">
        <v>402</v>
      </c>
      <c r="I1521" s="63" t="s">
        <v>403</v>
      </c>
      <c r="J1521" s="64">
        <v>41.82161</v>
      </c>
      <c r="K1521" s="64">
        <v>32.879430049999996</v>
      </c>
      <c r="L1521" s="64">
        <f t="shared" si="24"/>
        <v>-8.9421799500000034</v>
      </c>
    </row>
    <row r="1522" spans="1:12" ht="15" x14ac:dyDescent="0.2">
      <c r="A1522" s="8"/>
      <c r="B1522" s="28"/>
      <c r="C1522" s="28"/>
      <c r="D1522" s="13"/>
      <c r="E1522" s="13"/>
      <c r="F1522" s="13"/>
      <c r="G1522" s="61"/>
      <c r="H1522" s="62" t="s">
        <v>404</v>
      </c>
      <c r="I1522" s="63" t="s">
        <v>405</v>
      </c>
      <c r="J1522" s="64">
        <v>30.077027999999999</v>
      </c>
      <c r="K1522" s="64">
        <v>31.814727229999999</v>
      </c>
      <c r="L1522" s="64">
        <f t="shared" si="24"/>
        <v>1.7376992300000005</v>
      </c>
    </row>
    <row r="1523" spans="1:12" ht="15" x14ac:dyDescent="0.2">
      <c r="A1523" s="8"/>
      <c r="B1523" s="28"/>
      <c r="C1523" s="28"/>
      <c r="D1523" s="13"/>
      <c r="E1523" s="13"/>
      <c r="F1523" s="13"/>
      <c r="G1523" s="61"/>
      <c r="H1523" s="62" t="s">
        <v>406</v>
      </c>
      <c r="I1523" s="63" t="s">
        <v>407</v>
      </c>
      <c r="J1523" s="64">
        <v>19.725515000000001</v>
      </c>
      <c r="K1523" s="64">
        <v>16.982714659999999</v>
      </c>
      <c r="L1523" s="64">
        <f t="shared" si="24"/>
        <v>-2.7428003400000023</v>
      </c>
    </row>
    <row r="1524" spans="1:12" ht="15" x14ac:dyDescent="0.2">
      <c r="A1524" s="8"/>
      <c r="B1524" s="28"/>
      <c r="C1524" s="28"/>
      <c r="D1524" s="13"/>
      <c r="E1524" s="13"/>
      <c r="F1524" s="13"/>
      <c r="G1524" s="61"/>
      <c r="H1524" s="62" t="s">
        <v>408</v>
      </c>
      <c r="I1524" s="63" t="s">
        <v>409</v>
      </c>
      <c r="J1524" s="64">
        <v>23.213296</v>
      </c>
      <c r="K1524" s="64">
        <v>17.476349510000002</v>
      </c>
      <c r="L1524" s="64">
        <f t="shared" si="24"/>
        <v>-5.7369464899999976</v>
      </c>
    </row>
    <row r="1525" spans="1:12" ht="15" x14ac:dyDescent="0.2">
      <c r="A1525" s="8"/>
      <c r="B1525" s="28"/>
      <c r="C1525" s="28"/>
      <c r="D1525" s="13"/>
      <c r="E1525" s="13"/>
      <c r="F1525" s="13"/>
      <c r="G1525" s="61"/>
      <c r="H1525" s="62" t="s">
        <v>410</v>
      </c>
      <c r="I1525" s="63" t="s">
        <v>411</v>
      </c>
      <c r="J1525" s="64">
        <v>27.47044</v>
      </c>
      <c r="K1525" s="64">
        <v>26.265369639999996</v>
      </c>
      <c r="L1525" s="64">
        <f t="shared" si="24"/>
        <v>-1.2050703600000041</v>
      </c>
    </row>
    <row r="1526" spans="1:12" ht="15" x14ac:dyDescent="0.2">
      <c r="A1526" s="8"/>
      <c r="B1526" s="28"/>
      <c r="C1526" s="28"/>
      <c r="D1526" s="13"/>
      <c r="E1526" s="13"/>
      <c r="F1526" s="13"/>
      <c r="G1526" s="61"/>
      <c r="H1526" s="62" t="s">
        <v>412</v>
      </c>
      <c r="I1526" s="63" t="s">
        <v>413</v>
      </c>
      <c r="J1526" s="64">
        <v>56.883189999999999</v>
      </c>
      <c r="K1526" s="64">
        <v>53.43845829</v>
      </c>
      <c r="L1526" s="64">
        <f t="shared" si="24"/>
        <v>-3.4447317099999992</v>
      </c>
    </row>
    <row r="1527" spans="1:12" ht="15" x14ac:dyDescent="0.2">
      <c r="A1527" s="8"/>
      <c r="B1527" s="28"/>
      <c r="C1527" s="28"/>
      <c r="D1527" s="13"/>
      <c r="E1527" s="13"/>
      <c r="F1527" s="13"/>
      <c r="G1527" s="61"/>
      <c r="H1527" s="62" t="s">
        <v>414</v>
      </c>
      <c r="I1527" s="63" t="s">
        <v>415</v>
      </c>
      <c r="J1527" s="64">
        <v>66.575992999999997</v>
      </c>
      <c r="K1527" s="64">
        <v>72.880544509999993</v>
      </c>
      <c r="L1527" s="64">
        <f t="shared" si="24"/>
        <v>6.304551509999996</v>
      </c>
    </row>
    <row r="1528" spans="1:12" ht="15" x14ac:dyDescent="0.2">
      <c r="A1528" s="8"/>
      <c r="B1528" s="28"/>
      <c r="C1528" s="28"/>
      <c r="D1528" s="24" t="s">
        <v>416</v>
      </c>
      <c r="E1528" s="24"/>
      <c r="F1528" s="24"/>
      <c r="G1528" s="57"/>
      <c r="H1528" s="58"/>
      <c r="I1528" s="59"/>
      <c r="J1528" s="60">
        <v>947170.979682</v>
      </c>
      <c r="K1528" s="60">
        <v>933696.96727130003</v>
      </c>
      <c r="L1528" s="60">
        <f t="shared" si="24"/>
        <v>-13474.012410699972</v>
      </c>
    </row>
    <row r="1529" spans="1:12" ht="15" x14ac:dyDescent="0.2">
      <c r="A1529" s="8"/>
      <c r="B1529" s="28"/>
      <c r="C1529" s="28"/>
      <c r="D1529" s="13"/>
      <c r="E1529" s="29">
        <v>19</v>
      </c>
      <c r="F1529" s="30" t="s">
        <v>417</v>
      </c>
      <c r="G1529" s="31"/>
      <c r="H1529" s="32"/>
      <c r="I1529" s="33"/>
      <c r="J1529" s="34">
        <v>464144.97753700003</v>
      </c>
      <c r="K1529" s="34">
        <v>465550.75885742001</v>
      </c>
      <c r="L1529" s="34">
        <f t="shared" si="24"/>
        <v>1405.7813204199774</v>
      </c>
    </row>
    <row r="1530" spans="1:12" ht="15" x14ac:dyDescent="0.2">
      <c r="A1530" s="8"/>
      <c r="B1530" s="28"/>
      <c r="C1530" s="28"/>
      <c r="D1530" s="13"/>
      <c r="E1530" s="13"/>
      <c r="F1530" s="13"/>
      <c r="G1530" s="61" t="s">
        <v>2</v>
      </c>
      <c r="H1530" s="62"/>
      <c r="I1530" s="63"/>
      <c r="J1530" s="64">
        <v>58921.674502000002</v>
      </c>
      <c r="K1530" s="64">
        <v>58872.7168408</v>
      </c>
      <c r="L1530" s="64">
        <f t="shared" si="24"/>
        <v>-48.957661200001894</v>
      </c>
    </row>
    <row r="1531" spans="1:12" ht="15" x14ac:dyDescent="0.2">
      <c r="A1531" s="8"/>
      <c r="B1531" s="28"/>
      <c r="C1531" s="28"/>
      <c r="D1531" s="13"/>
      <c r="E1531" s="13"/>
      <c r="F1531" s="13"/>
      <c r="G1531" s="61"/>
      <c r="H1531" s="62" t="s">
        <v>2265</v>
      </c>
      <c r="I1531" s="63" t="s">
        <v>1346</v>
      </c>
      <c r="J1531" s="64">
        <v>14338.276806</v>
      </c>
      <c r="K1531" s="64">
        <v>14338.276806</v>
      </c>
      <c r="L1531" s="64">
        <f t="shared" si="24"/>
        <v>0</v>
      </c>
    </row>
    <row r="1532" spans="1:12" ht="15" x14ac:dyDescent="0.2">
      <c r="A1532" s="8"/>
      <c r="B1532" s="28"/>
      <c r="C1532" s="28"/>
      <c r="D1532" s="13"/>
      <c r="E1532" s="13"/>
      <c r="F1532" s="13"/>
      <c r="G1532" s="61"/>
      <c r="H1532" s="62" t="s">
        <v>2270</v>
      </c>
      <c r="I1532" s="63" t="s">
        <v>1349</v>
      </c>
      <c r="J1532" s="64">
        <v>44583.397696</v>
      </c>
      <c r="K1532" s="64">
        <v>44534.440034800005</v>
      </c>
      <c r="L1532" s="64">
        <f t="shared" si="24"/>
        <v>-48.957661199994618</v>
      </c>
    </row>
    <row r="1533" spans="1:12" ht="15" x14ac:dyDescent="0.2">
      <c r="A1533" s="8"/>
      <c r="B1533" s="28"/>
      <c r="C1533" s="28"/>
      <c r="D1533" s="13"/>
      <c r="E1533" s="13"/>
      <c r="F1533" s="13"/>
      <c r="G1533" s="61" t="s">
        <v>70</v>
      </c>
      <c r="H1533" s="62"/>
      <c r="I1533" s="63"/>
      <c r="J1533" s="64">
        <v>405223.30303499999</v>
      </c>
      <c r="K1533" s="64">
        <v>406678.04201661999</v>
      </c>
      <c r="L1533" s="64">
        <f t="shared" si="24"/>
        <v>1454.7389816200011</v>
      </c>
    </row>
    <row r="1534" spans="1:12" ht="30" x14ac:dyDescent="0.2">
      <c r="A1534" s="8"/>
      <c r="B1534" s="28"/>
      <c r="C1534" s="28"/>
      <c r="D1534" s="13"/>
      <c r="E1534" s="13"/>
      <c r="F1534" s="13"/>
      <c r="G1534" s="61"/>
      <c r="H1534" s="62" t="s">
        <v>418</v>
      </c>
      <c r="I1534" s="63" t="s">
        <v>419</v>
      </c>
      <c r="J1534" s="64">
        <v>153359.085846</v>
      </c>
      <c r="K1534" s="64">
        <v>154058.301091</v>
      </c>
      <c r="L1534" s="64">
        <f t="shared" si="24"/>
        <v>699.21524499999941</v>
      </c>
    </row>
    <row r="1535" spans="1:12" ht="15" x14ac:dyDescent="0.2">
      <c r="A1535" s="8"/>
      <c r="B1535" s="28"/>
      <c r="C1535" s="28"/>
      <c r="D1535" s="13"/>
      <c r="E1535" s="13"/>
      <c r="F1535" s="13"/>
      <c r="G1535" s="61"/>
      <c r="H1535" s="62" t="s">
        <v>420</v>
      </c>
      <c r="I1535" s="63" t="s">
        <v>421</v>
      </c>
      <c r="J1535" s="64">
        <v>248634.85832999999</v>
      </c>
      <c r="K1535" s="64">
        <v>249390.38206661999</v>
      </c>
      <c r="L1535" s="64">
        <f t="shared" si="24"/>
        <v>755.52373662000173</v>
      </c>
    </row>
    <row r="1536" spans="1:12" ht="15" x14ac:dyDescent="0.2">
      <c r="A1536" s="8"/>
      <c r="B1536" s="28"/>
      <c r="C1536" s="28"/>
      <c r="D1536" s="13"/>
      <c r="E1536" s="13"/>
      <c r="F1536" s="13"/>
      <c r="G1536" s="61"/>
      <c r="H1536" s="62" t="s">
        <v>422</v>
      </c>
      <c r="I1536" s="78" t="s">
        <v>423</v>
      </c>
      <c r="J1536" s="64">
        <v>3229.3588589999999</v>
      </c>
      <c r="K1536" s="64">
        <v>3229.3588589999999</v>
      </c>
      <c r="L1536" s="64">
        <f t="shared" si="24"/>
        <v>0</v>
      </c>
    </row>
    <row r="1537" spans="1:12" ht="15" x14ac:dyDescent="0.2">
      <c r="A1537" s="8"/>
      <c r="B1537" s="28"/>
      <c r="C1537" s="28"/>
      <c r="D1537" s="13"/>
      <c r="E1537" s="29">
        <v>23</v>
      </c>
      <c r="F1537" s="30" t="s">
        <v>424</v>
      </c>
      <c r="G1537" s="31"/>
      <c r="H1537" s="32"/>
      <c r="I1537" s="33"/>
      <c r="J1537" s="34">
        <v>82315.759370999993</v>
      </c>
      <c r="K1537" s="34">
        <v>65840.085320760001</v>
      </c>
      <c r="L1537" s="34">
        <f t="shared" si="24"/>
        <v>-16475.674050239992</v>
      </c>
    </row>
    <row r="1538" spans="1:12" ht="15" x14ac:dyDescent="0.2">
      <c r="A1538" s="8"/>
      <c r="B1538" s="28"/>
      <c r="C1538" s="28"/>
      <c r="D1538" s="13"/>
      <c r="E1538" s="13"/>
      <c r="F1538" s="13"/>
      <c r="G1538" s="61" t="s">
        <v>2</v>
      </c>
      <c r="H1538" s="62"/>
      <c r="I1538" s="63"/>
      <c r="J1538" s="64">
        <v>82315.759370999993</v>
      </c>
      <c r="K1538" s="64">
        <v>65840.085320760001</v>
      </c>
      <c r="L1538" s="64">
        <f t="shared" si="24"/>
        <v>-16475.674050239992</v>
      </c>
    </row>
    <row r="1539" spans="1:12" ht="15" x14ac:dyDescent="0.2">
      <c r="A1539" s="8"/>
      <c r="B1539" s="28"/>
      <c r="C1539" s="28"/>
      <c r="D1539" s="13"/>
      <c r="E1539" s="13"/>
      <c r="F1539" s="13"/>
      <c r="G1539" s="61"/>
      <c r="H1539" s="62" t="s">
        <v>2265</v>
      </c>
      <c r="I1539" s="63" t="s">
        <v>1346</v>
      </c>
      <c r="J1539" s="64">
        <v>82315.759370999993</v>
      </c>
      <c r="K1539" s="64">
        <v>65840.085320760001</v>
      </c>
      <c r="L1539" s="64">
        <f t="shared" si="24"/>
        <v>-16475.674050239992</v>
      </c>
    </row>
    <row r="1540" spans="1:12" ht="30" customHeight="1" x14ac:dyDescent="0.2">
      <c r="A1540" s="8"/>
      <c r="B1540" s="28"/>
      <c r="C1540" s="28"/>
      <c r="D1540" s="13"/>
      <c r="E1540" s="29">
        <v>25</v>
      </c>
      <c r="F1540" s="77" t="s">
        <v>425</v>
      </c>
      <c r="G1540" s="77"/>
      <c r="H1540" s="77"/>
      <c r="I1540" s="77"/>
      <c r="J1540" s="34">
        <v>20936.767503999999</v>
      </c>
      <c r="K1540" s="34">
        <v>20903.898621129985</v>
      </c>
      <c r="L1540" s="34">
        <f t="shared" si="24"/>
        <v>-32.868882870014204</v>
      </c>
    </row>
    <row r="1541" spans="1:12" ht="15" x14ac:dyDescent="0.2">
      <c r="A1541" s="8"/>
      <c r="B1541" s="28"/>
      <c r="C1541" s="28"/>
      <c r="D1541" s="13"/>
      <c r="E1541" s="13"/>
      <c r="F1541" s="13"/>
      <c r="G1541" s="61" t="s">
        <v>41</v>
      </c>
      <c r="H1541" s="62"/>
      <c r="I1541" s="63"/>
      <c r="J1541" s="64">
        <v>20936.767503999999</v>
      </c>
      <c r="K1541" s="64">
        <v>20903.898621129985</v>
      </c>
      <c r="L1541" s="64">
        <f t="shared" si="24"/>
        <v>-32.868882870014204</v>
      </c>
    </row>
    <row r="1542" spans="1:12" ht="15" x14ac:dyDescent="0.2">
      <c r="A1542" s="8"/>
      <c r="B1542" s="28"/>
      <c r="C1542" s="28"/>
      <c r="D1542" s="13"/>
      <c r="E1542" s="13"/>
      <c r="F1542" s="13"/>
      <c r="G1542" s="61"/>
      <c r="H1542" s="62" t="s">
        <v>78</v>
      </c>
      <c r="I1542" s="63" t="s">
        <v>426</v>
      </c>
      <c r="J1542" s="64">
        <v>20936.767503999999</v>
      </c>
      <c r="K1542" s="64">
        <v>20903.898621129985</v>
      </c>
      <c r="L1542" s="64">
        <f t="shared" si="24"/>
        <v>-32.868882870014204</v>
      </c>
    </row>
    <row r="1543" spans="1:12" ht="15" x14ac:dyDescent="0.2">
      <c r="A1543" s="8"/>
      <c r="B1543" s="28"/>
      <c r="C1543" s="28"/>
      <c r="D1543" s="13"/>
      <c r="E1543" s="29">
        <v>33</v>
      </c>
      <c r="F1543" s="30" t="s">
        <v>427</v>
      </c>
      <c r="G1543" s="31"/>
      <c r="H1543" s="32"/>
      <c r="I1543" s="33"/>
      <c r="J1543" s="34">
        <v>379773.47527</v>
      </c>
      <c r="K1543" s="34">
        <v>381402.22447199014</v>
      </c>
      <c r="L1543" s="34">
        <f t="shared" si="24"/>
        <v>1628.7492019901401</v>
      </c>
    </row>
    <row r="1544" spans="1:12" ht="15" x14ac:dyDescent="0.2">
      <c r="A1544" s="8"/>
      <c r="B1544" s="28"/>
      <c r="C1544" s="28"/>
      <c r="D1544" s="13"/>
      <c r="E1544" s="13"/>
      <c r="F1544" s="13"/>
      <c r="G1544" s="61" t="s">
        <v>2</v>
      </c>
      <c r="H1544" s="62"/>
      <c r="I1544" s="63"/>
      <c r="J1544" s="64">
        <v>379773.47527</v>
      </c>
      <c r="K1544" s="64">
        <v>381402.22447199014</v>
      </c>
      <c r="L1544" s="64">
        <f t="shared" ref="L1544:L1580" si="25">+K1544-J1544</f>
        <v>1628.7492019901401</v>
      </c>
    </row>
    <row r="1545" spans="1:12" ht="15" x14ac:dyDescent="0.2">
      <c r="A1545" s="8"/>
      <c r="B1545" s="28"/>
      <c r="C1545" s="28"/>
      <c r="D1545" s="13"/>
      <c r="E1545" s="13"/>
      <c r="F1545" s="13"/>
      <c r="G1545" s="61"/>
      <c r="H1545" s="62" t="s">
        <v>2270</v>
      </c>
      <c r="I1545" s="63" t="s">
        <v>1349</v>
      </c>
      <c r="J1545" s="64">
        <v>379773.47527</v>
      </c>
      <c r="K1545" s="64">
        <v>381402.22447199014</v>
      </c>
      <c r="L1545" s="64">
        <f t="shared" si="25"/>
        <v>1628.7492019901401</v>
      </c>
    </row>
    <row r="1546" spans="1:12" ht="15" x14ac:dyDescent="0.2">
      <c r="A1546" s="8"/>
      <c r="B1546" s="28"/>
      <c r="C1546" s="28"/>
      <c r="D1546" s="24" t="s">
        <v>428</v>
      </c>
      <c r="E1546" s="24"/>
      <c r="F1546" s="24"/>
      <c r="G1546" s="57"/>
      <c r="H1546" s="58"/>
      <c r="I1546" s="59"/>
      <c r="J1546" s="60">
        <v>548910.85447000002</v>
      </c>
      <c r="K1546" s="60">
        <v>574773.39920500002</v>
      </c>
      <c r="L1546" s="60">
        <f t="shared" si="25"/>
        <v>25862.544735000003</v>
      </c>
    </row>
    <row r="1547" spans="1:12" ht="15" x14ac:dyDescent="0.2">
      <c r="A1547" s="8"/>
      <c r="B1547" s="28"/>
      <c r="C1547" s="28"/>
      <c r="D1547" s="13"/>
      <c r="E1547" s="29">
        <v>50</v>
      </c>
      <c r="F1547" s="30" t="s">
        <v>421</v>
      </c>
      <c r="G1547" s="31"/>
      <c r="H1547" s="32"/>
      <c r="I1547" s="33"/>
      <c r="J1547" s="34">
        <v>352888.97083900002</v>
      </c>
      <c r="K1547" s="34">
        <v>378751.51557400002</v>
      </c>
      <c r="L1547" s="34">
        <f t="shared" si="25"/>
        <v>25862.544735000003</v>
      </c>
    </row>
    <row r="1548" spans="1:12" ht="15" x14ac:dyDescent="0.2">
      <c r="A1548" s="8"/>
      <c r="B1548" s="28"/>
      <c r="C1548" s="28"/>
      <c r="D1548" s="13"/>
      <c r="E1548" s="13"/>
      <c r="F1548" s="13"/>
      <c r="G1548" s="61" t="s">
        <v>428</v>
      </c>
      <c r="H1548" s="62"/>
      <c r="I1548" s="63"/>
      <c r="J1548" s="64">
        <v>352888.97083900002</v>
      </c>
      <c r="K1548" s="64">
        <v>378751.51557400002</v>
      </c>
      <c r="L1548" s="64">
        <f t="shared" si="25"/>
        <v>25862.544735000003</v>
      </c>
    </row>
    <row r="1549" spans="1:12" ht="15" x14ac:dyDescent="0.2">
      <c r="A1549" s="8"/>
      <c r="B1549" s="28"/>
      <c r="C1549" s="28"/>
      <c r="D1549" s="13"/>
      <c r="E1549" s="13"/>
      <c r="F1549" s="13"/>
      <c r="G1549" s="61"/>
      <c r="H1549" s="62" t="s">
        <v>420</v>
      </c>
      <c r="I1549" s="63" t="s">
        <v>421</v>
      </c>
      <c r="J1549" s="64">
        <v>352888.97083900002</v>
      </c>
      <c r="K1549" s="64">
        <v>378751.51557400002</v>
      </c>
      <c r="L1549" s="64">
        <f t="shared" si="25"/>
        <v>25862.544735000003</v>
      </c>
    </row>
    <row r="1550" spans="1:12" ht="15" x14ac:dyDescent="0.2">
      <c r="A1550" s="8"/>
      <c r="B1550" s="28"/>
      <c r="C1550" s="28"/>
      <c r="D1550" s="13"/>
      <c r="E1550" s="29">
        <v>51</v>
      </c>
      <c r="F1550" s="30" t="s">
        <v>419</v>
      </c>
      <c r="G1550" s="31"/>
      <c r="H1550" s="32"/>
      <c r="I1550" s="33"/>
      <c r="J1550" s="34">
        <v>196021.883631</v>
      </c>
      <c r="K1550" s="34">
        <v>196021.883631</v>
      </c>
      <c r="L1550" s="34">
        <f t="shared" si="25"/>
        <v>0</v>
      </c>
    </row>
    <row r="1551" spans="1:12" ht="15" x14ac:dyDescent="0.2">
      <c r="A1551" s="8"/>
      <c r="B1551" s="28"/>
      <c r="C1551" s="28"/>
      <c r="D1551" s="13"/>
      <c r="E1551" s="13"/>
      <c r="F1551" s="13"/>
      <c r="G1551" s="61" t="s">
        <v>428</v>
      </c>
      <c r="H1551" s="62"/>
      <c r="I1551" s="63"/>
      <c r="J1551" s="64">
        <v>196021.883631</v>
      </c>
      <c r="K1551" s="64">
        <v>196021.883631</v>
      </c>
      <c r="L1551" s="64">
        <f t="shared" si="25"/>
        <v>0</v>
      </c>
    </row>
    <row r="1552" spans="1:12" ht="30" x14ac:dyDescent="0.2">
      <c r="A1552" s="8"/>
      <c r="B1552" s="28"/>
      <c r="C1552" s="28"/>
      <c r="D1552" s="13"/>
      <c r="E1552" s="13"/>
      <c r="F1552" s="13"/>
      <c r="G1552" s="61"/>
      <c r="H1552" s="62" t="s">
        <v>418</v>
      </c>
      <c r="I1552" s="63" t="s">
        <v>419</v>
      </c>
      <c r="J1552" s="64">
        <v>196021.883631</v>
      </c>
      <c r="K1552" s="64">
        <v>196021.883631</v>
      </c>
      <c r="L1552" s="64">
        <f t="shared" si="25"/>
        <v>0</v>
      </c>
    </row>
    <row r="1553" spans="1:15" ht="15" x14ac:dyDescent="0.2">
      <c r="A1553" s="8"/>
      <c r="B1553" s="28"/>
      <c r="C1553" s="28"/>
      <c r="D1553" s="24" t="s">
        <v>429</v>
      </c>
      <c r="E1553" s="24"/>
      <c r="F1553" s="24"/>
      <c r="G1553" s="57"/>
      <c r="H1553" s="58"/>
      <c r="I1553" s="59"/>
      <c r="J1553" s="60">
        <v>491822.20252599998</v>
      </c>
      <c r="K1553" s="60">
        <v>439892.39848500001</v>
      </c>
      <c r="L1553" s="60">
        <f t="shared" si="25"/>
        <v>-51929.804040999967</v>
      </c>
    </row>
    <row r="1554" spans="1:15" ht="15" x14ac:dyDescent="0.2">
      <c r="A1554" s="8"/>
      <c r="B1554" s="28"/>
      <c r="C1554" s="28"/>
      <c r="D1554" s="13"/>
      <c r="E1554" s="29">
        <v>52</v>
      </c>
      <c r="F1554" s="30" t="s">
        <v>430</v>
      </c>
      <c r="G1554" s="31"/>
      <c r="H1554" s="32"/>
      <c r="I1554" s="33"/>
      <c r="J1554" s="34">
        <v>282951.12980300002</v>
      </c>
      <c r="K1554" s="34">
        <v>230468.09551300001</v>
      </c>
      <c r="L1554" s="34">
        <f t="shared" si="25"/>
        <v>-52483.034290000011</v>
      </c>
    </row>
    <row r="1555" spans="1:15" ht="15" x14ac:dyDescent="0.2">
      <c r="A1555" s="8"/>
      <c r="B1555" s="28"/>
      <c r="C1555" s="28"/>
      <c r="D1555" s="13"/>
      <c r="E1555" s="13"/>
      <c r="F1555" s="13"/>
      <c r="G1555" s="61" t="s">
        <v>429</v>
      </c>
      <c r="H1555" s="62"/>
      <c r="I1555" s="63"/>
      <c r="J1555" s="64">
        <v>282951.12980300002</v>
      </c>
      <c r="K1555" s="64">
        <v>230468.09551300001</v>
      </c>
      <c r="L1555" s="64">
        <f t="shared" si="25"/>
        <v>-52483.034290000011</v>
      </c>
    </row>
    <row r="1556" spans="1:15" ht="15" x14ac:dyDescent="0.2">
      <c r="A1556" s="8"/>
      <c r="B1556" s="28"/>
      <c r="C1556" s="28"/>
      <c r="D1556" s="13"/>
      <c r="E1556" s="13"/>
      <c r="F1556" s="13"/>
      <c r="G1556" s="61"/>
      <c r="H1556" s="62" t="s">
        <v>431</v>
      </c>
      <c r="I1556" s="63" t="s">
        <v>432</v>
      </c>
      <c r="J1556" s="64">
        <v>282951.12980300002</v>
      </c>
      <c r="K1556" s="64">
        <v>230468.09551300001</v>
      </c>
      <c r="L1556" s="64">
        <f t="shared" si="25"/>
        <v>-52483.034290000011</v>
      </c>
    </row>
    <row r="1557" spans="1:15" ht="15" x14ac:dyDescent="0.2">
      <c r="A1557" s="8"/>
      <c r="B1557" s="28"/>
      <c r="C1557" s="28"/>
      <c r="D1557" s="13"/>
      <c r="E1557" s="29">
        <v>53</v>
      </c>
      <c r="F1557" s="30" t="s">
        <v>433</v>
      </c>
      <c r="G1557" s="31"/>
      <c r="H1557" s="32"/>
      <c r="I1557" s="33"/>
      <c r="J1557" s="34">
        <v>208871.07272299999</v>
      </c>
      <c r="K1557" s="34">
        <v>209424.302972</v>
      </c>
      <c r="L1557" s="34">
        <f t="shared" si="25"/>
        <v>553.23024900001474</v>
      </c>
    </row>
    <row r="1558" spans="1:15" ht="15" x14ac:dyDescent="0.2">
      <c r="A1558" s="8"/>
      <c r="B1558" s="28"/>
      <c r="C1558" s="28"/>
      <c r="D1558" s="13"/>
      <c r="E1558" s="13"/>
      <c r="F1558" s="13"/>
      <c r="G1558" s="61" t="s">
        <v>429</v>
      </c>
      <c r="H1558" s="62"/>
      <c r="I1558" s="63"/>
      <c r="J1558" s="64">
        <v>208871.07272299999</v>
      </c>
      <c r="K1558" s="64">
        <v>209424.302972</v>
      </c>
      <c r="L1558" s="64">
        <f t="shared" si="25"/>
        <v>553.23024900001474</v>
      </c>
    </row>
    <row r="1559" spans="1:15" ht="15" x14ac:dyDescent="0.2">
      <c r="A1559" s="8"/>
      <c r="B1559" s="28"/>
      <c r="C1559" s="28"/>
      <c r="D1559" s="13"/>
      <c r="E1559" s="13"/>
      <c r="F1559" s="13"/>
      <c r="G1559" s="61"/>
      <c r="H1559" s="62" t="s">
        <v>434</v>
      </c>
      <c r="I1559" s="63" t="s">
        <v>435</v>
      </c>
      <c r="J1559" s="64">
        <v>208871.07272299999</v>
      </c>
      <c r="K1559" s="64">
        <v>209424.302972</v>
      </c>
      <c r="L1559" s="64">
        <f t="shared" si="25"/>
        <v>553.23024900001474</v>
      </c>
    </row>
    <row r="1560" spans="1:15" s="1" customFormat="1" ht="20.100000000000001" customHeight="1" thickBot="1" x14ac:dyDescent="0.3">
      <c r="A1560" s="51"/>
      <c r="B1560" s="52" t="s">
        <v>2157</v>
      </c>
      <c r="C1560" s="52"/>
      <c r="D1560" s="52"/>
      <c r="E1560" s="52"/>
      <c r="F1560" s="52"/>
      <c r="G1560" s="52"/>
      <c r="H1560" s="52"/>
      <c r="I1560" s="52"/>
      <c r="J1560" s="53">
        <v>909342.37170000002</v>
      </c>
      <c r="K1560" s="53">
        <v>923470.811047</v>
      </c>
      <c r="L1560" s="53">
        <f t="shared" si="25"/>
        <v>14128.439346999978</v>
      </c>
      <c r="M1560" s="5"/>
      <c r="N1560" s="5"/>
      <c r="O1560" s="5"/>
    </row>
    <row r="1561" spans="1:15" ht="15" x14ac:dyDescent="0.2">
      <c r="A1561" s="8"/>
      <c r="B1561" s="28"/>
      <c r="C1561" s="28"/>
      <c r="D1561" s="24" t="s">
        <v>436</v>
      </c>
      <c r="E1561" s="24"/>
      <c r="F1561" s="24"/>
      <c r="G1561" s="57"/>
      <c r="H1561" s="58"/>
      <c r="I1561" s="59"/>
      <c r="J1561" s="60">
        <v>835085.11030599999</v>
      </c>
      <c r="K1561" s="60">
        <v>843670.11030599999</v>
      </c>
      <c r="L1561" s="60">
        <f t="shared" si="25"/>
        <v>8585</v>
      </c>
    </row>
    <row r="1562" spans="1:15" ht="15" x14ac:dyDescent="0.2">
      <c r="A1562" s="8"/>
      <c r="B1562" s="28"/>
      <c r="C1562" s="28"/>
      <c r="D1562" s="13"/>
      <c r="E1562" s="29">
        <v>24</v>
      </c>
      <c r="F1562" s="30" t="s">
        <v>437</v>
      </c>
      <c r="G1562" s="31"/>
      <c r="H1562" s="32"/>
      <c r="I1562" s="33"/>
      <c r="J1562" s="34">
        <v>275306.33983100002</v>
      </c>
      <c r="K1562" s="34">
        <v>275306.33983100002</v>
      </c>
      <c r="L1562" s="34">
        <f t="shared" si="25"/>
        <v>0</v>
      </c>
    </row>
    <row r="1563" spans="1:15" ht="15" x14ac:dyDescent="0.2">
      <c r="A1563" s="8"/>
      <c r="B1563" s="28"/>
      <c r="C1563" s="28"/>
      <c r="D1563" s="13"/>
      <c r="E1563" s="13"/>
      <c r="F1563" s="13"/>
      <c r="G1563" s="61" t="s">
        <v>2</v>
      </c>
      <c r="H1563" s="62"/>
      <c r="I1563" s="63"/>
      <c r="J1563" s="64">
        <v>275306.33983100002</v>
      </c>
      <c r="K1563" s="64">
        <v>275306.33983100002</v>
      </c>
      <c r="L1563" s="64">
        <f t="shared" si="25"/>
        <v>0</v>
      </c>
    </row>
    <row r="1564" spans="1:15" ht="15" x14ac:dyDescent="0.2">
      <c r="A1564" s="8"/>
      <c r="B1564" s="28"/>
      <c r="C1564" s="28"/>
      <c r="D1564" s="13"/>
      <c r="E1564" s="13"/>
      <c r="F1564" s="13"/>
      <c r="G1564" s="61"/>
      <c r="H1564" s="62" t="s">
        <v>2162</v>
      </c>
      <c r="I1564" s="63" t="s">
        <v>1332</v>
      </c>
      <c r="J1564" s="64">
        <v>275306.33983100002</v>
      </c>
      <c r="K1564" s="64">
        <v>275306.33983100002</v>
      </c>
      <c r="L1564" s="64">
        <f t="shared" si="25"/>
        <v>0</v>
      </c>
    </row>
    <row r="1565" spans="1:15" ht="15" x14ac:dyDescent="0.2">
      <c r="A1565" s="8"/>
      <c r="B1565" s="28"/>
      <c r="C1565" s="28"/>
      <c r="D1565" s="13"/>
      <c r="E1565" s="29">
        <v>28</v>
      </c>
      <c r="F1565" s="30" t="s">
        <v>438</v>
      </c>
      <c r="G1565" s="31"/>
      <c r="H1565" s="32"/>
      <c r="I1565" s="33"/>
      <c r="J1565" s="34">
        <v>494948.61510599998</v>
      </c>
      <c r="K1565" s="34">
        <v>503533.61510599998</v>
      </c>
      <c r="L1565" s="34">
        <f t="shared" si="25"/>
        <v>8585</v>
      </c>
    </row>
    <row r="1566" spans="1:15" ht="15" x14ac:dyDescent="0.2">
      <c r="A1566" s="8"/>
      <c r="B1566" s="28"/>
      <c r="C1566" s="28"/>
      <c r="D1566" s="13"/>
      <c r="E1566" s="13"/>
      <c r="F1566" s="13"/>
      <c r="G1566" s="61" t="s">
        <v>2</v>
      </c>
      <c r="H1566" s="62"/>
      <c r="I1566" s="63"/>
      <c r="J1566" s="64">
        <v>494948.61510599998</v>
      </c>
      <c r="K1566" s="64">
        <v>503533.61510599998</v>
      </c>
      <c r="L1566" s="64">
        <f t="shared" si="25"/>
        <v>8585</v>
      </c>
    </row>
    <row r="1567" spans="1:15" ht="15" x14ac:dyDescent="0.2">
      <c r="A1567" s="8"/>
      <c r="B1567" s="28"/>
      <c r="C1567" s="28"/>
      <c r="D1567" s="13"/>
      <c r="E1567" s="13"/>
      <c r="F1567" s="13"/>
      <c r="G1567" s="61"/>
      <c r="H1567" s="62" t="s">
        <v>2175</v>
      </c>
      <c r="I1567" s="63" t="s">
        <v>1342</v>
      </c>
      <c r="J1567" s="64">
        <v>494948.61510599998</v>
      </c>
      <c r="K1567" s="64">
        <v>503533.61510599998</v>
      </c>
      <c r="L1567" s="64">
        <f t="shared" si="25"/>
        <v>8585</v>
      </c>
    </row>
    <row r="1568" spans="1:15" ht="15" x14ac:dyDescent="0.2">
      <c r="A1568" s="8"/>
      <c r="B1568" s="28"/>
      <c r="C1568" s="28"/>
      <c r="D1568" s="13"/>
      <c r="E1568" s="29">
        <v>30</v>
      </c>
      <c r="F1568" s="30" t="s">
        <v>439</v>
      </c>
      <c r="G1568" s="31"/>
      <c r="H1568" s="32"/>
      <c r="I1568" s="33"/>
      <c r="J1568" s="34">
        <v>21500.155369</v>
      </c>
      <c r="K1568" s="34">
        <v>21500.155369</v>
      </c>
      <c r="L1568" s="34">
        <f t="shared" si="25"/>
        <v>0</v>
      </c>
    </row>
    <row r="1569" spans="1:12" ht="15" x14ac:dyDescent="0.2">
      <c r="A1569" s="8"/>
      <c r="B1569" s="28"/>
      <c r="C1569" s="28"/>
      <c r="D1569" s="13"/>
      <c r="E1569" s="13"/>
      <c r="F1569" s="13"/>
      <c r="G1569" s="61" t="s">
        <v>2</v>
      </c>
      <c r="H1569" s="62"/>
      <c r="I1569" s="63"/>
      <c r="J1569" s="64">
        <v>21500.155369</v>
      </c>
      <c r="K1569" s="64">
        <v>21500.155369</v>
      </c>
      <c r="L1569" s="64">
        <f t="shared" si="25"/>
        <v>0</v>
      </c>
    </row>
    <row r="1570" spans="1:12" ht="15" x14ac:dyDescent="0.2">
      <c r="A1570" s="8"/>
      <c r="B1570" s="28"/>
      <c r="C1570" s="28"/>
      <c r="D1570" s="13"/>
      <c r="E1570" s="13"/>
      <c r="F1570" s="13"/>
      <c r="G1570" s="61"/>
      <c r="H1570" s="62" t="s">
        <v>2265</v>
      </c>
      <c r="I1570" s="63" t="s">
        <v>1346</v>
      </c>
      <c r="J1570" s="64">
        <v>21500.155369</v>
      </c>
      <c r="K1570" s="64">
        <v>21500.155369</v>
      </c>
      <c r="L1570" s="64">
        <f t="shared" si="25"/>
        <v>0</v>
      </c>
    </row>
    <row r="1571" spans="1:12" ht="30" customHeight="1" x14ac:dyDescent="0.2">
      <c r="A1571" s="8"/>
      <c r="B1571" s="28"/>
      <c r="C1571" s="28"/>
      <c r="D1571" s="13"/>
      <c r="E1571" s="29">
        <v>34</v>
      </c>
      <c r="F1571" s="77" t="s">
        <v>440</v>
      </c>
      <c r="G1571" s="77"/>
      <c r="H1571" s="77"/>
      <c r="I1571" s="77"/>
      <c r="J1571" s="34">
        <v>43330</v>
      </c>
      <c r="K1571" s="34">
        <v>43330</v>
      </c>
      <c r="L1571" s="34">
        <f t="shared" si="25"/>
        <v>0</v>
      </c>
    </row>
    <row r="1572" spans="1:12" ht="15" x14ac:dyDescent="0.2">
      <c r="A1572" s="8"/>
      <c r="B1572" s="28"/>
      <c r="C1572" s="28"/>
      <c r="D1572" s="13"/>
      <c r="E1572" s="13"/>
      <c r="F1572" s="13"/>
      <c r="G1572" s="61" t="s">
        <v>2</v>
      </c>
      <c r="H1572" s="62"/>
      <c r="I1572" s="63"/>
      <c r="J1572" s="64">
        <v>43330</v>
      </c>
      <c r="K1572" s="64">
        <v>43330</v>
      </c>
      <c r="L1572" s="64">
        <f t="shared" si="25"/>
        <v>0</v>
      </c>
    </row>
    <row r="1573" spans="1:12" ht="15" x14ac:dyDescent="0.2">
      <c r="A1573" s="8"/>
      <c r="B1573" s="28"/>
      <c r="C1573" s="28"/>
      <c r="D1573" s="13"/>
      <c r="E1573" s="13"/>
      <c r="F1573" s="13"/>
      <c r="G1573" s="61"/>
      <c r="H1573" s="62" t="s">
        <v>2162</v>
      </c>
      <c r="I1573" s="63" t="s">
        <v>1332</v>
      </c>
      <c r="J1573" s="64">
        <v>43330</v>
      </c>
      <c r="K1573" s="64">
        <v>43330</v>
      </c>
      <c r="L1573" s="64">
        <f t="shared" si="25"/>
        <v>0</v>
      </c>
    </row>
    <row r="1574" spans="1:12" ht="15" x14ac:dyDescent="0.2">
      <c r="A1574" s="8"/>
      <c r="B1574" s="28"/>
      <c r="C1574" s="28"/>
      <c r="D1574" s="24" t="s">
        <v>429</v>
      </c>
      <c r="E1574" s="24"/>
      <c r="F1574" s="24"/>
      <c r="G1574" s="57"/>
      <c r="H1574" s="58"/>
      <c r="I1574" s="59"/>
      <c r="J1574" s="60">
        <v>74257.261394000001</v>
      </c>
      <c r="K1574" s="60">
        <v>79800.700740999993</v>
      </c>
      <c r="L1574" s="60">
        <f t="shared" si="25"/>
        <v>5543.4393469999923</v>
      </c>
    </row>
    <row r="1575" spans="1:12" ht="15" x14ac:dyDescent="0.2">
      <c r="A1575" s="8"/>
      <c r="B1575" s="28"/>
      <c r="C1575" s="28"/>
      <c r="D1575" s="13"/>
      <c r="E1575" s="29">
        <v>52</v>
      </c>
      <c r="F1575" s="30" t="s">
        <v>430</v>
      </c>
      <c r="G1575" s="31"/>
      <c r="H1575" s="32"/>
      <c r="I1575" s="33"/>
      <c r="J1575" s="34">
        <v>60039.674535999999</v>
      </c>
      <c r="K1575" s="34">
        <v>65583.113882999998</v>
      </c>
      <c r="L1575" s="34">
        <f t="shared" si="25"/>
        <v>5543.4393469999995</v>
      </c>
    </row>
    <row r="1576" spans="1:12" ht="15" x14ac:dyDescent="0.2">
      <c r="A1576" s="8"/>
      <c r="B1576" s="28"/>
      <c r="C1576" s="28"/>
      <c r="D1576" s="13"/>
      <c r="E1576" s="13"/>
      <c r="F1576" s="13"/>
      <c r="G1576" s="61" t="s">
        <v>429</v>
      </c>
      <c r="H1576" s="62"/>
      <c r="I1576" s="63"/>
      <c r="J1576" s="64">
        <v>60039.674535999999</v>
      </c>
      <c r="K1576" s="64">
        <v>65583.113882999998</v>
      </c>
      <c r="L1576" s="64">
        <f t="shared" si="25"/>
        <v>5543.4393469999995</v>
      </c>
    </row>
    <row r="1577" spans="1:12" ht="15" x14ac:dyDescent="0.2">
      <c r="A1577" s="8"/>
      <c r="B1577" s="28"/>
      <c r="C1577" s="28"/>
      <c r="D1577" s="13"/>
      <c r="E1577" s="13"/>
      <c r="F1577" s="13"/>
      <c r="G1577" s="61"/>
      <c r="H1577" s="62" t="s">
        <v>431</v>
      </c>
      <c r="I1577" s="63" t="s">
        <v>432</v>
      </c>
      <c r="J1577" s="64">
        <v>60039.674535999999</v>
      </c>
      <c r="K1577" s="64">
        <v>65583.113882999998</v>
      </c>
      <c r="L1577" s="64">
        <f t="shared" si="25"/>
        <v>5543.4393469999995</v>
      </c>
    </row>
    <row r="1578" spans="1:12" ht="15" x14ac:dyDescent="0.2">
      <c r="A1578" s="8"/>
      <c r="B1578" s="28"/>
      <c r="C1578" s="28"/>
      <c r="D1578" s="13"/>
      <c r="E1578" s="29">
        <v>53</v>
      </c>
      <c r="F1578" s="30" t="s">
        <v>433</v>
      </c>
      <c r="G1578" s="31"/>
      <c r="H1578" s="32"/>
      <c r="I1578" s="33"/>
      <c r="J1578" s="34">
        <v>14217.586858000001</v>
      </c>
      <c r="K1578" s="34">
        <v>14217.586858000001</v>
      </c>
      <c r="L1578" s="34">
        <f t="shared" si="25"/>
        <v>0</v>
      </c>
    </row>
    <row r="1579" spans="1:12" ht="15" x14ac:dyDescent="0.2">
      <c r="A1579" s="8"/>
      <c r="B1579" s="28"/>
      <c r="C1579" s="28"/>
      <c r="D1579" s="13"/>
      <c r="E1579" s="13"/>
      <c r="F1579" s="13"/>
      <c r="G1579" s="61" t="s">
        <v>429</v>
      </c>
      <c r="H1579" s="62"/>
      <c r="I1579" s="63"/>
      <c r="J1579" s="64">
        <v>14217.586858000001</v>
      </c>
      <c r="K1579" s="64">
        <v>14217.586858000001</v>
      </c>
      <c r="L1579" s="64">
        <f t="shared" si="25"/>
        <v>0</v>
      </c>
    </row>
    <row r="1580" spans="1:12" ht="15" x14ac:dyDescent="0.2">
      <c r="A1580" s="8"/>
      <c r="B1580" s="28"/>
      <c r="C1580" s="28"/>
      <c r="D1580" s="13"/>
      <c r="E1580" s="13"/>
      <c r="F1580" s="13"/>
      <c r="G1580" s="61"/>
      <c r="H1580" s="62" t="s">
        <v>434</v>
      </c>
      <c r="I1580" s="63" t="s">
        <v>435</v>
      </c>
      <c r="J1580" s="64">
        <v>14217.586858000001</v>
      </c>
      <c r="K1580" s="64">
        <v>14217.586858000001</v>
      </c>
      <c r="L1580" s="64">
        <f t="shared" si="25"/>
        <v>0</v>
      </c>
    </row>
    <row r="1581" spans="1:12" ht="7.5" customHeight="1" x14ac:dyDescent="0.2">
      <c r="A1581" s="8"/>
      <c r="B1581" s="28"/>
      <c r="C1581" s="28"/>
      <c r="D1581" s="13"/>
      <c r="E1581" s="13"/>
      <c r="F1581" s="13"/>
      <c r="G1581" s="61"/>
      <c r="H1581" s="62"/>
      <c r="I1581" s="63"/>
      <c r="J1581" s="64"/>
      <c r="K1581" s="64"/>
      <c r="L1581" s="64"/>
    </row>
    <row r="1582" spans="1:12" ht="30" customHeight="1" x14ac:dyDescent="0.2">
      <c r="A1582" s="8"/>
      <c r="B1582" s="70" t="s">
        <v>11</v>
      </c>
      <c r="C1582" s="70"/>
      <c r="D1582" s="70"/>
      <c r="E1582" s="70"/>
      <c r="F1582" s="70"/>
      <c r="G1582" s="70"/>
      <c r="H1582" s="70"/>
      <c r="I1582" s="70"/>
      <c r="J1582" s="65">
        <v>467040.17013699998</v>
      </c>
      <c r="K1582" s="65">
        <v>465842.72117472003</v>
      </c>
      <c r="L1582" s="65">
        <f>+K1582-J1582</f>
        <v>-1197.4489622799447</v>
      </c>
    </row>
    <row r="1583" spans="1:12" ht="15" x14ac:dyDescent="0.2">
      <c r="A1583" s="8"/>
      <c r="B1583" s="46"/>
      <c r="C1583" s="46"/>
      <c r="D1583" s="46"/>
      <c r="E1583" s="46"/>
      <c r="F1583" s="46" t="s">
        <v>12</v>
      </c>
      <c r="G1583" s="46"/>
      <c r="H1583" s="46"/>
      <c r="I1583" s="46"/>
      <c r="J1583" s="66">
        <v>23046.225961</v>
      </c>
      <c r="K1583" s="66">
        <v>20394.03801710004</v>
      </c>
      <c r="L1583" s="66">
        <f>+K1583-J1583</f>
        <v>-2652.1879438999604</v>
      </c>
    </row>
    <row r="1584" spans="1:12" ht="15" x14ac:dyDescent="0.2">
      <c r="A1584" s="8"/>
      <c r="B1584" s="46"/>
      <c r="C1584" s="46"/>
      <c r="D1584" s="46"/>
      <c r="E1584" s="46"/>
      <c r="F1584" s="46" t="s">
        <v>13</v>
      </c>
      <c r="G1584" s="46"/>
      <c r="H1584" s="46"/>
      <c r="I1584" s="46"/>
      <c r="J1584" s="66">
        <v>443993.94417600002</v>
      </c>
      <c r="K1584" s="66">
        <v>445448.68315762002</v>
      </c>
      <c r="L1584" s="66">
        <f>+K1584-J1584</f>
        <v>1454.7389816200011</v>
      </c>
    </row>
    <row r="1585" spans="1:12" ht="7.5" customHeight="1" thickBot="1" x14ac:dyDescent="0.35">
      <c r="A1585" s="12"/>
      <c r="B1585" s="16"/>
      <c r="C1585" s="16"/>
      <c r="D1585" s="16"/>
      <c r="E1585" s="16"/>
      <c r="F1585" s="16"/>
      <c r="G1585" s="17"/>
      <c r="H1585" s="17"/>
      <c r="I1585" s="17"/>
      <c r="J1585" s="17"/>
      <c r="K1585" s="17"/>
      <c r="L1585" s="18"/>
    </row>
    <row r="1586" spans="1:12" ht="15" x14ac:dyDescent="0.3">
      <c r="A1586" s="12"/>
      <c r="B1586" s="8" t="s">
        <v>14</v>
      </c>
      <c r="C1586" s="8"/>
      <c r="D1586" s="8"/>
      <c r="E1586" s="8"/>
      <c r="F1586" s="8"/>
      <c r="G1586" s="8"/>
      <c r="H1586" s="8"/>
      <c r="I1586" s="8"/>
      <c r="J1586" s="8"/>
      <c r="K1586" s="8"/>
      <c r="L1586" s="8"/>
    </row>
    <row r="1587" spans="1:12" ht="15" x14ac:dyDescent="0.3">
      <c r="A1587" s="12"/>
      <c r="B1587" s="8" t="s">
        <v>15</v>
      </c>
      <c r="C1587" s="8"/>
      <c r="D1587" s="8"/>
      <c r="E1587" s="8"/>
      <c r="F1587" s="8"/>
      <c r="G1587" s="8"/>
      <c r="H1587" s="8"/>
      <c r="I1587" s="8"/>
      <c r="J1587" s="8"/>
      <c r="K1587" s="8"/>
      <c r="L1587" s="8"/>
    </row>
    <row r="1588" spans="1:12" x14ac:dyDescent="0.2">
      <c r="J1588" s="5"/>
      <c r="K1588" s="5"/>
      <c r="L1588" s="5"/>
    </row>
    <row r="1589" spans="1:12" x14ac:dyDescent="0.2">
      <c r="J1589" s="5"/>
      <c r="K1589" s="5"/>
      <c r="L1589" s="5"/>
    </row>
  </sheetData>
  <mergeCells count="11">
    <mergeCell ref="B1582:I1582"/>
    <mergeCell ref="A6:L6"/>
    <mergeCell ref="J7:L7"/>
    <mergeCell ref="A2:L2"/>
    <mergeCell ref="J1:L1"/>
    <mergeCell ref="A1:I1"/>
    <mergeCell ref="A4:L4"/>
    <mergeCell ref="A5:L5"/>
    <mergeCell ref="F104:I104"/>
    <mergeCell ref="F1540:I1540"/>
    <mergeCell ref="F1571:I1571"/>
  </mergeCells>
  <pageMargins left="0.39370078740157483" right="0.39370078740157483" top="0.39370078740157483" bottom="0.39370078740157483" header="0.31496062992125984" footer="0.31496062992125984"/>
  <pageSetup scale="76" fitToHeight="0" orientation="portrait" r:id="rId1"/>
  <ignoredErrors>
    <ignoredError sqref="J9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41"/>
  <sheetViews>
    <sheetView showGridLines="0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4.425781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4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2"/>
  </cols>
  <sheetData>
    <row r="1" spans="1:17" customFormat="1" ht="45.75" customHeight="1" x14ac:dyDescent="0.25">
      <c r="A1" s="75" t="s">
        <v>2038</v>
      </c>
      <c r="B1" s="75"/>
      <c r="C1" s="75"/>
      <c r="D1" s="75"/>
      <c r="E1" s="75"/>
      <c r="F1" s="75"/>
      <c r="G1" s="75"/>
      <c r="H1" s="75"/>
      <c r="I1" s="75"/>
      <c r="J1" s="75"/>
      <c r="K1" s="74" t="s">
        <v>2672</v>
      </c>
      <c r="L1" s="74"/>
      <c r="M1" s="74"/>
    </row>
    <row r="2" spans="1:17" customFormat="1" ht="42" customHeight="1" thickBot="1" x14ac:dyDescent="0.45">
      <c r="A2" s="36" t="s">
        <v>2674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41"/>
      <c r="M2" s="41"/>
    </row>
    <row r="3" spans="1:17" customFormat="1" ht="5.25" customHeight="1" x14ac:dyDescent="0.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7" s="3" customFormat="1" ht="21.75" x14ac:dyDescent="0.6">
      <c r="A4" s="76" t="s">
        <v>2155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6"/>
      <c r="O4" s="6"/>
      <c r="P4" s="6"/>
      <c r="Q4" s="6"/>
    </row>
    <row r="5" spans="1:17" s="3" customFormat="1" ht="15" customHeight="1" x14ac:dyDescent="0.6">
      <c r="A5" s="76" t="s">
        <v>2673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6"/>
      <c r="O5" s="6"/>
      <c r="P5" s="6"/>
      <c r="Q5" s="6"/>
    </row>
    <row r="6" spans="1:17" s="3" customFormat="1" ht="15" customHeight="1" x14ac:dyDescent="0.6">
      <c r="A6" s="71" t="s">
        <v>2039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6"/>
      <c r="O6" s="6"/>
      <c r="P6" s="6"/>
      <c r="Q6" s="6"/>
    </row>
    <row r="7" spans="1:17" s="3" customFormat="1" ht="21" customHeight="1" x14ac:dyDescent="0.6">
      <c r="A7" s="49"/>
      <c r="B7" s="49"/>
      <c r="C7" s="49"/>
      <c r="D7" s="49"/>
      <c r="E7" s="49"/>
      <c r="F7" s="49"/>
      <c r="G7" s="49"/>
      <c r="H7" s="49"/>
      <c r="I7" s="49"/>
      <c r="J7" s="49"/>
      <c r="K7" s="72" t="s">
        <v>2673</v>
      </c>
      <c r="L7" s="72"/>
      <c r="M7" s="72"/>
      <c r="N7" s="6"/>
      <c r="O7" s="6"/>
      <c r="P7" s="6"/>
      <c r="Q7" s="6"/>
    </row>
    <row r="8" spans="1:17" s="1" customFormat="1" ht="16.5" x14ac:dyDescent="0.25">
      <c r="A8" s="49"/>
      <c r="B8" s="49"/>
      <c r="C8" s="49"/>
      <c r="D8" s="49" t="s">
        <v>25</v>
      </c>
      <c r="E8" s="49"/>
      <c r="F8" s="49"/>
      <c r="G8" s="49"/>
      <c r="H8" s="49"/>
      <c r="I8" s="49"/>
      <c r="J8" s="49"/>
      <c r="K8" s="49" t="s">
        <v>26</v>
      </c>
      <c r="L8" s="49" t="s">
        <v>2040</v>
      </c>
      <c r="M8" s="49" t="s">
        <v>3</v>
      </c>
      <c r="N8" s="8"/>
      <c r="O8" s="8"/>
      <c r="P8" s="8"/>
      <c r="Q8" s="8"/>
    </row>
    <row r="9" spans="1:17" s="1" customFormat="1" ht="15.75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 t="s">
        <v>5</v>
      </c>
      <c r="L9" s="50" t="s">
        <v>6</v>
      </c>
      <c r="M9" s="50" t="s">
        <v>7</v>
      </c>
      <c r="N9" s="11"/>
      <c r="O9" s="8"/>
      <c r="P9" s="8"/>
      <c r="Q9" s="8"/>
    </row>
    <row r="10" spans="1:17" s="1" customFormat="1" ht="5.0999999999999996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1"/>
      <c r="O10" s="8"/>
      <c r="P10" s="8"/>
      <c r="Q10" s="8"/>
    </row>
    <row r="11" spans="1:17" s="1" customFormat="1" ht="5.0999999999999996" customHeight="1" thickBot="1" x14ac:dyDescent="0.3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11"/>
      <c r="O11" s="8"/>
      <c r="P11" s="8"/>
      <c r="Q11" s="8"/>
    </row>
    <row r="12" spans="1:17" s="1" customFormat="1" ht="5.0999999999999996" customHeight="1" thickBot="1" x14ac:dyDescent="0.3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11"/>
      <c r="O12" s="8"/>
      <c r="P12" s="8"/>
      <c r="Q12" s="8"/>
    </row>
    <row r="13" spans="1:17" s="1" customFormat="1" ht="6" customHeight="1" x14ac:dyDescent="0.25">
      <c r="A13" s="7"/>
      <c r="B13" s="7"/>
      <c r="C13" s="7"/>
      <c r="D13" s="9"/>
      <c r="E13" s="10"/>
      <c r="F13" s="10"/>
      <c r="G13" s="10"/>
      <c r="H13" s="10"/>
      <c r="I13" s="10"/>
      <c r="J13" s="10"/>
      <c r="K13" s="20"/>
      <c r="L13" s="20"/>
      <c r="M13" s="20"/>
      <c r="N13" s="11"/>
      <c r="O13" s="8"/>
      <c r="P13" s="8"/>
      <c r="Q13" s="8"/>
    </row>
    <row r="14" spans="1:17" s="1" customFormat="1" ht="20.100000000000001" customHeight="1" x14ac:dyDescent="0.25">
      <c r="A14" s="54" t="s">
        <v>8</v>
      </c>
      <c r="B14" s="54"/>
      <c r="C14" s="54"/>
      <c r="D14" s="54"/>
      <c r="E14" s="54"/>
      <c r="F14" s="54"/>
      <c r="G14" s="54"/>
      <c r="H14" s="54"/>
      <c r="I14" s="54"/>
      <c r="J14" s="54"/>
      <c r="K14" s="67">
        <f>+K891+K15</f>
        <v>3083276.7120720004</v>
      </c>
      <c r="L14" s="67">
        <f>+L891+L15</f>
        <v>3160545.3481933302</v>
      </c>
      <c r="M14" s="67">
        <f>L14-K14</f>
        <v>77268.636121329851</v>
      </c>
      <c r="N14" s="15"/>
      <c r="O14" s="15"/>
      <c r="P14" s="15"/>
      <c r="Q14" s="15"/>
    </row>
    <row r="15" spans="1:17" s="1" customFormat="1" ht="20.100000000000001" customHeight="1" thickBot="1" x14ac:dyDescent="0.3">
      <c r="A15" s="51"/>
      <c r="B15" s="52" t="s">
        <v>9</v>
      </c>
      <c r="C15" s="52"/>
      <c r="D15" s="52"/>
      <c r="E15" s="52"/>
      <c r="F15" s="52"/>
      <c r="G15" s="52"/>
      <c r="H15" s="52"/>
      <c r="I15" s="52"/>
      <c r="J15" s="53"/>
      <c r="K15" s="53">
        <f>+K16+K784+K837-K929</f>
        <v>2173934.3403720004</v>
      </c>
      <c r="L15" s="53">
        <f>+L16+L784+L837-L929</f>
        <v>2237074.5371463303</v>
      </c>
      <c r="M15" s="53">
        <f>L15-K15</f>
        <v>63140.19677432999</v>
      </c>
      <c r="N15" s="15"/>
      <c r="O15" s="15"/>
      <c r="P15" s="15"/>
      <c r="Q15" s="15"/>
    </row>
    <row r="16" spans="1:17" s="1" customFormat="1" ht="15" x14ac:dyDescent="0.25">
      <c r="A16" s="22"/>
      <c r="B16" s="22"/>
      <c r="C16" s="42" t="s">
        <v>10</v>
      </c>
      <c r="D16" s="42"/>
      <c r="E16" s="42"/>
      <c r="F16" s="42"/>
      <c r="G16" s="42"/>
      <c r="H16" s="42"/>
      <c r="I16" s="43"/>
      <c r="J16" s="44"/>
      <c r="K16" s="43">
        <f>+K17+K116+K127+K135+K692</f>
        <v>1600241.4535130002</v>
      </c>
      <c r="L16" s="43">
        <f>+L17+L116+L127+L135+L692</f>
        <v>1688251.4606310504</v>
      </c>
      <c r="M16" s="43">
        <f t="shared" ref="M16" si="0">L16-K16</f>
        <v>88010.007118050242</v>
      </c>
      <c r="N16" s="15"/>
      <c r="O16" s="15"/>
      <c r="P16" s="15"/>
      <c r="Q16" s="15"/>
    </row>
    <row r="17" spans="1:17" ht="15" x14ac:dyDescent="0.3">
      <c r="A17" s="23"/>
      <c r="B17" s="22"/>
      <c r="C17" s="22"/>
      <c r="D17" s="24" t="s">
        <v>0</v>
      </c>
      <c r="E17" s="25"/>
      <c r="F17" s="24"/>
      <c r="G17" s="24"/>
      <c r="H17" s="24"/>
      <c r="I17" s="24"/>
      <c r="J17" s="26"/>
      <c r="K17" s="27">
        <v>59059.373310000003</v>
      </c>
      <c r="L17" s="27">
        <v>60087.281410249998</v>
      </c>
      <c r="M17" s="27">
        <f t="shared" ref="M17:M65" si="1">L17-K17</f>
        <v>1027.9081002499952</v>
      </c>
      <c r="N17" s="23"/>
      <c r="O17" s="23"/>
      <c r="P17" s="23"/>
      <c r="Q17" s="23"/>
    </row>
    <row r="18" spans="1:17" ht="15" x14ac:dyDescent="0.3">
      <c r="A18" s="23"/>
      <c r="B18" s="22"/>
      <c r="C18" s="22"/>
      <c r="D18" s="13"/>
      <c r="E18" s="29">
        <v>1</v>
      </c>
      <c r="F18" s="30" t="s">
        <v>1</v>
      </c>
      <c r="G18" s="30"/>
      <c r="H18" s="30"/>
      <c r="I18" s="30"/>
      <c r="J18" s="69"/>
      <c r="K18" s="35">
        <v>7857.3474150000002</v>
      </c>
      <c r="L18" s="35">
        <v>8277.4356891499992</v>
      </c>
      <c r="M18" s="35">
        <f t="shared" si="1"/>
        <v>420.08827414999905</v>
      </c>
      <c r="N18" s="23"/>
      <c r="O18" s="23"/>
      <c r="P18" s="23"/>
      <c r="Q18" s="23"/>
    </row>
    <row r="19" spans="1:17" ht="15" x14ac:dyDescent="0.3">
      <c r="A19" s="23"/>
      <c r="B19" s="22"/>
      <c r="C19" s="22"/>
      <c r="D19" s="13"/>
      <c r="E19" s="28"/>
      <c r="F19" s="13"/>
      <c r="G19" s="13" t="s">
        <v>16</v>
      </c>
      <c r="H19" s="13"/>
      <c r="I19" s="13"/>
      <c r="J19" s="14"/>
      <c r="K19" s="15">
        <v>7857.3474150000002</v>
      </c>
      <c r="L19" s="15">
        <v>8277.4356891499992</v>
      </c>
      <c r="M19" s="15">
        <f t="shared" si="1"/>
        <v>420.08827414999905</v>
      </c>
      <c r="N19" s="23"/>
      <c r="O19" s="23"/>
      <c r="P19" s="23"/>
      <c r="Q19" s="23"/>
    </row>
    <row r="20" spans="1:17" ht="15" x14ac:dyDescent="0.3">
      <c r="A20" s="23"/>
      <c r="B20" s="22"/>
      <c r="C20" s="22"/>
      <c r="D20" s="13"/>
      <c r="E20" s="28"/>
      <c r="F20" s="13"/>
      <c r="G20" s="13"/>
      <c r="H20" s="30" t="s">
        <v>17</v>
      </c>
      <c r="I20" s="30"/>
      <c r="J20" s="69"/>
      <c r="K20" s="35">
        <v>7857.3474150000002</v>
      </c>
      <c r="L20" s="35">
        <v>8277.4356891499992</v>
      </c>
      <c r="M20" s="35">
        <f t="shared" si="1"/>
        <v>420.08827414999905</v>
      </c>
      <c r="N20" s="23"/>
      <c r="O20" s="23"/>
      <c r="P20" s="23"/>
      <c r="Q20" s="23"/>
    </row>
    <row r="21" spans="1:17" ht="15" x14ac:dyDescent="0.3">
      <c r="A21" s="23"/>
      <c r="B21" s="22"/>
      <c r="C21" s="22"/>
      <c r="D21" s="13"/>
      <c r="E21" s="28"/>
      <c r="F21" s="13"/>
      <c r="G21" s="13"/>
      <c r="H21" s="13"/>
      <c r="I21" s="13" t="s">
        <v>512</v>
      </c>
      <c r="J21" s="14" t="s">
        <v>513</v>
      </c>
      <c r="K21" s="15">
        <v>1.5242039999999999</v>
      </c>
      <c r="L21" s="15">
        <v>1.5242039999999999</v>
      </c>
      <c r="M21" s="15">
        <f t="shared" si="1"/>
        <v>0</v>
      </c>
      <c r="N21" s="23"/>
      <c r="O21" s="23"/>
      <c r="P21" s="23"/>
      <c r="Q21" s="23"/>
    </row>
    <row r="22" spans="1:17" ht="15" x14ac:dyDescent="0.3">
      <c r="A22" s="23"/>
      <c r="B22" s="22"/>
      <c r="C22" s="22"/>
      <c r="D22" s="13"/>
      <c r="E22" s="28"/>
      <c r="F22" s="13"/>
      <c r="G22" s="13"/>
      <c r="H22" s="13"/>
      <c r="I22" s="13" t="s">
        <v>18</v>
      </c>
      <c r="J22" s="14" t="s">
        <v>19</v>
      </c>
      <c r="K22" s="15">
        <v>144.10852399999999</v>
      </c>
      <c r="L22" s="15">
        <v>144.10852399999999</v>
      </c>
      <c r="M22" s="15">
        <f t="shared" si="1"/>
        <v>0</v>
      </c>
      <c r="N22" s="23"/>
      <c r="O22" s="23"/>
      <c r="P22" s="23"/>
      <c r="Q22" s="23"/>
    </row>
    <row r="23" spans="1:17" ht="15" x14ac:dyDescent="0.3">
      <c r="A23" s="23"/>
      <c r="B23" s="22"/>
      <c r="C23" s="22"/>
      <c r="D23" s="13"/>
      <c r="E23" s="28"/>
      <c r="F23" s="13"/>
      <c r="G23" s="13"/>
      <c r="H23" s="13"/>
      <c r="I23" s="13" t="s">
        <v>20</v>
      </c>
      <c r="J23" s="14" t="s">
        <v>27</v>
      </c>
      <c r="K23" s="15">
        <v>102</v>
      </c>
      <c r="L23" s="15">
        <v>102</v>
      </c>
      <c r="M23" s="15">
        <f t="shared" si="1"/>
        <v>0</v>
      </c>
      <c r="N23" s="23"/>
      <c r="O23" s="23"/>
      <c r="P23" s="23"/>
      <c r="Q23" s="23"/>
    </row>
    <row r="24" spans="1:17" ht="15" x14ac:dyDescent="0.3">
      <c r="A24" s="23"/>
      <c r="B24" s="22"/>
      <c r="C24" s="22"/>
      <c r="D24" s="13"/>
      <c r="E24" s="28"/>
      <c r="F24" s="13"/>
      <c r="G24" s="13"/>
      <c r="H24" s="13"/>
      <c r="I24" s="13" t="s">
        <v>21</v>
      </c>
      <c r="J24" s="14" t="s">
        <v>22</v>
      </c>
      <c r="K24" s="15">
        <v>6543.5226759999996</v>
      </c>
      <c r="L24" s="15">
        <v>6543.5226759999996</v>
      </c>
      <c r="M24" s="15">
        <f t="shared" si="1"/>
        <v>0</v>
      </c>
      <c r="N24" s="23"/>
      <c r="O24" s="23"/>
      <c r="P24" s="23"/>
      <c r="Q24" s="23"/>
    </row>
    <row r="25" spans="1:17" ht="30" x14ac:dyDescent="0.3">
      <c r="A25" s="23"/>
      <c r="B25" s="22"/>
      <c r="C25" s="22"/>
      <c r="D25" s="13"/>
      <c r="E25" s="28"/>
      <c r="F25" s="13"/>
      <c r="G25" s="13"/>
      <c r="H25" s="13"/>
      <c r="I25" s="13" t="s">
        <v>23</v>
      </c>
      <c r="J25" s="14" t="s">
        <v>24</v>
      </c>
      <c r="K25" s="15">
        <v>1066.1920110000001</v>
      </c>
      <c r="L25" s="15">
        <v>1486.2802851500001</v>
      </c>
      <c r="M25" s="15">
        <f t="shared" si="1"/>
        <v>420.08827414999996</v>
      </c>
      <c r="N25" s="23"/>
      <c r="O25" s="23"/>
      <c r="P25" s="23"/>
      <c r="Q25" s="23"/>
    </row>
    <row r="26" spans="1:17" ht="15" x14ac:dyDescent="0.3">
      <c r="A26" s="23"/>
      <c r="B26" s="22"/>
      <c r="C26" s="22"/>
      <c r="D26" s="13"/>
      <c r="E26" s="29">
        <v>3</v>
      </c>
      <c r="F26" s="30" t="s">
        <v>28</v>
      </c>
      <c r="G26" s="30"/>
      <c r="H26" s="30"/>
      <c r="I26" s="30"/>
      <c r="J26" s="69"/>
      <c r="K26" s="35">
        <v>33143.746335000003</v>
      </c>
      <c r="L26" s="35">
        <v>33143.746335000003</v>
      </c>
      <c r="M26" s="35">
        <f t="shared" si="1"/>
        <v>0</v>
      </c>
      <c r="N26" s="23"/>
      <c r="O26" s="23"/>
      <c r="P26" s="23"/>
      <c r="Q26" s="23"/>
    </row>
    <row r="27" spans="1:17" ht="15" x14ac:dyDescent="0.3">
      <c r="A27" s="23"/>
      <c r="B27" s="22"/>
      <c r="C27" s="22"/>
      <c r="D27" s="13"/>
      <c r="E27" s="28"/>
      <c r="F27" s="13"/>
      <c r="G27" s="13" t="s">
        <v>16</v>
      </c>
      <c r="H27" s="13"/>
      <c r="I27" s="13"/>
      <c r="J27" s="14"/>
      <c r="K27" s="15">
        <v>33143.746335000003</v>
      </c>
      <c r="L27" s="15">
        <v>33143.746335000003</v>
      </c>
      <c r="M27" s="15">
        <f t="shared" si="1"/>
        <v>0</v>
      </c>
      <c r="N27" s="23"/>
      <c r="O27" s="23"/>
      <c r="P27" s="23"/>
      <c r="Q27" s="23"/>
    </row>
    <row r="28" spans="1:17" ht="15" x14ac:dyDescent="0.3">
      <c r="A28" s="23"/>
      <c r="B28" s="22"/>
      <c r="C28" s="22"/>
      <c r="D28" s="13"/>
      <c r="E28" s="28"/>
      <c r="F28" s="13"/>
      <c r="G28" s="13"/>
      <c r="H28" s="30" t="s">
        <v>17</v>
      </c>
      <c r="I28" s="30"/>
      <c r="J28" s="69"/>
      <c r="K28" s="35">
        <v>33143.746335000003</v>
      </c>
      <c r="L28" s="35">
        <v>33143.746335000003</v>
      </c>
      <c r="M28" s="35">
        <f t="shared" si="1"/>
        <v>0</v>
      </c>
      <c r="N28" s="23"/>
      <c r="O28" s="23"/>
      <c r="P28" s="23"/>
      <c r="Q28" s="23"/>
    </row>
    <row r="29" spans="1:17" ht="15" x14ac:dyDescent="0.3">
      <c r="A29" s="23"/>
      <c r="B29" s="22"/>
      <c r="C29" s="22"/>
      <c r="D29" s="13"/>
      <c r="E29" s="28"/>
      <c r="F29" s="13"/>
      <c r="G29" s="13"/>
      <c r="H29" s="13"/>
      <c r="I29" s="13" t="s">
        <v>21</v>
      </c>
      <c r="J29" s="14" t="s">
        <v>441</v>
      </c>
      <c r="K29" s="15">
        <v>33143.746335000003</v>
      </c>
      <c r="L29" s="15">
        <v>33143.746335000003</v>
      </c>
      <c r="M29" s="15">
        <f t="shared" si="1"/>
        <v>0</v>
      </c>
      <c r="N29" s="23"/>
      <c r="O29" s="23"/>
      <c r="P29" s="23"/>
      <c r="Q29" s="23"/>
    </row>
    <row r="30" spans="1:17" ht="15" x14ac:dyDescent="0.3">
      <c r="A30" s="23"/>
      <c r="B30" s="22"/>
      <c r="C30" s="22"/>
      <c r="D30" s="13"/>
      <c r="E30" s="29">
        <v>22</v>
      </c>
      <c r="F30" s="30" t="s">
        <v>29</v>
      </c>
      <c r="G30" s="30"/>
      <c r="H30" s="30"/>
      <c r="I30" s="30"/>
      <c r="J30" s="69"/>
      <c r="K30" s="35">
        <v>7806.3698180000001</v>
      </c>
      <c r="L30" s="35">
        <v>7806.3843429999997</v>
      </c>
      <c r="M30" s="35">
        <f t="shared" si="1"/>
        <v>1.4524999999594002E-2</v>
      </c>
      <c r="N30" s="23"/>
      <c r="O30" s="23"/>
      <c r="P30" s="23"/>
      <c r="Q30" s="23"/>
    </row>
    <row r="31" spans="1:17" ht="15" x14ac:dyDescent="0.3">
      <c r="A31" s="23"/>
      <c r="B31" s="22"/>
      <c r="C31" s="22"/>
      <c r="D31" s="13"/>
      <c r="E31" s="28"/>
      <c r="F31" s="13"/>
      <c r="G31" s="13" t="s">
        <v>16</v>
      </c>
      <c r="H31" s="13"/>
      <c r="I31" s="13"/>
      <c r="J31" s="14"/>
      <c r="K31" s="15">
        <v>7806.3698180000001</v>
      </c>
      <c r="L31" s="15">
        <v>7806.3843429999997</v>
      </c>
      <c r="M31" s="15">
        <f t="shared" si="1"/>
        <v>1.4524999999594002E-2</v>
      </c>
      <c r="N31" s="23"/>
      <c r="O31" s="23"/>
      <c r="P31" s="23"/>
      <c r="Q31" s="23"/>
    </row>
    <row r="32" spans="1:17" ht="15" x14ac:dyDescent="0.3">
      <c r="A32" s="23"/>
      <c r="B32" s="22"/>
      <c r="C32" s="22"/>
      <c r="D32" s="13"/>
      <c r="E32" s="28"/>
      <c r="F32" s="13"/>
      <c r="G32" s="13"/>
      <c r="H32" s="30" t="s">
        <v>17</v>
      </c>
      <c r="I32" s="30"/>
      <c r="J32" s="69"/>
      <c r="K32" s="35">
        <v>6572.6177680000001</v>
      </c>
      <c r="L32" s="35">
        <v>6572.6322929999997</v>
      </c>
      <c r="M32" s="35">
        <f t="shared" si="1"/>
        <v>1.4524999999594002E-2</v>
      </c>
      <c r="N32" s="23"/>
      <c r="O32" s="23"/>
      <c r="P32" s="23"/>
      <c r="Q32" s="23"/>
    </row>
    <row r="33" spans="1:17" ht="15" x14ac:dyDescent="0.3">
      <c r="A33" s="23"/>
      <c r="B33" s="22"/>
      <c r="C33" s="22"/>
      <c r="D33" s="13"/>
      <c r="E33" s="28"/>
      <c r="F33" s="13"/>
      <c r="G33" s="13"/>
      <c r="H33" s="13"/>
      <c r="I33" s="13" t="s">
        <v>23</v>
      </c>
      <c r="J33" s="14" t="s">
        <v>443</v>
      </c>
      <c r="K33" s="15">
        <v>266.43130300000001</v>
      </c>
      <c r="L33" s="15">
        <v>266.43130300000001</v>
      </c>
      <c r="M33" s="15">
        <f t="shared" si="1"/>
        <v>0</v>
      </c>
      <c r="N33" s="23"/>
      <c r="O33" s="23"/>
      <c r="P33" s="23"/>
      <c r="Q33" s="23"/>
    </row>
    <row r="34" spans="1:17" ht="15" x14ac:dyDescent="0.3">
      <c r="A34" s="23"/>
      <c r="B34" s="22"/>
      <c r="C34" s="22"/>
      <c r="D34" s="13"/>
      <c r="E34" s="28"/>
      <c r="F34" s="13"/>
      <c r="G34" s="13"/>
      <c r="H34" s="13"/>
      <c r="I34" s="13" t="s">
        <v>444</v>
      </c>
      <c r="J34" s="14" t="s">
        <v>445</v>
      </c>
      <c r="K34" s="15">
        <v>439.63434799999999</v>
      </c>
      <c r="L34" s="15">
        <v>439.63434799999999</v>
      </c>
      <c r="M34" s="15">
        <f t="shared" si="1"/>
        <v>0</v>
      </c>
      <c r="N34" s="23"/>
      <c r="O34" s="23"/>
      <c r="P34" s="23"/>
      <c r="Q34" s="23"/>
    </row>
    <row r="35" spans="1:17" ht="15" x14ac:dyDescent="0.3">
      <c r="A35" s="23"/>
      <c r="B35" s="22"/>
      <c r="C35" s="22"/>
      <c r="D35" s="13"/>
      <c r="E35" s="28"/>
      <c r="F35" s="13"/>
      <c r="G35" s="13"/>
      <c r="H35" s="13"/>
      <c r="I35" s="13" t="s">
        <v>446</v>
      </c>
      <c r="J35" s="13" t="s">
        <v>447</v>
      </c>
      <c r="K35" s="15">
        <v>1548.560258</v>
      </c>
      <c r="L35" s="15">
        <v>1548.574783</v>
      </c>
      <c r="M35" s="15">
        <f t="shared" si="1"/>
        <v>1.4525000000048749E-2</v>
      </c>
      <c r="N35" s="23"/>
      <c r="O35" s="23"/>
      <c r="P35" s="23"/>
      <c r="Q35" s="23"/>
    </row>
    <row r="36" spans="1:17" ht="15" x14ac:dyDescent="0.3">
      <c r="A36" s="23"/>
      <c r="B36" s="22"/>
      <c r="C36" s="22"/>
      <c r="D36" s="13"/>
      <c r="E36" s="28"/>
      <c r="F36" s="13"/>
      <c r="G36" s="13"/>
      <c r="H36" s="13"/>
      <c r="I36" s="13" t="s">
        <v>448</v>
      </c>
      <c r="J36" s="14" t="s">
        <v>449</v>
      </c>
      <c r="K36" s="15">
        <v>718.31739100000004</v>
      </c>
      <c r="L36" s="15">
        <v>718.31739100000004</v>
      </c>
      <c r="M36" s="15">
        <f t="shared" si="1"/>
        <v>0</v>
      </c>
      <c r="N36" s="23"/>
      <c r="O36" s="23"/>
      <c r="P36" s="23"/>
      <c r="Q36" s="23"/>
    </row>
    <row r="37" spans="1:17" ht="30" x14ac:dyDescent="0.3">
      <c r="A37" s="23"/>
      <c r="B37" s="22"/>
      <c r="C37" s="22"/>
      <c r="D37" s="13"/>
      <c r="E37" s="28"/>
      <c r="F37" s="13"/>
      <c r="G37" s="13"/>
      <c r="H37" s="13"/>
      <c r="I37" s="13" t="s">
        <v>450</v>
      </c>
      <c r="J37" s="14" t="s">
        <v>451</v>
      </c>
      <c r="K37" s="15">
        <v>2962.1670359999998</v>
      </c>
      <c r="L37" s="15">
        <v>2962.1670359999998</v>
      </c>
      <c r="M37" s="15">
        <f t="shared" si="1"/>
        <v>0</v>
      </c>
      <c r="N37" s="23"/>
      <c r="O37" s="23"/>
      <c r="P37" s="23"/>
      <c r="Q37" s="23"/>
    </row>
    <row r="38" spans="1:17" ht="15" x14ac:dyDescent="0.3">
      <c r="A38" s="23"/>
      <c r="B38" s="22"/>
      <c r="C38" s="22"/>
      <c r="D38" s="13"/>
      <c r="E38" s="28"/>
      <c r="F38" s="13"/>
      <c r="G38" s="13"/>
      <c r="H38" s="13"/>
      <c r="I38" s="13" t="s">
        <v>452</v>
      </c>
      <c r="J38" s="14" t="s">
        <v>453</v>
      </c>
      <c r="K38" s="15">
        <v>82.096658000000005</v>
      </c>
      <c r="L38" s="15">
        <v>82.096658000000005</v>
      </c>
      <c r="M38" s="15">
        <f t="shared" si="1"/>
        <v>0</v>
      </c>
      <c r="N38" s="23"/>
      <c r="O38" s="23"/>
      <c r="P38" s="23"/>
      <c r="Q38" s="23"/>
    </row>
    <row r="39" spans="1:17" ht="15" x14ac:dyDescent="0.3">
      <c r="A39" s="23"/>
      <c r="B39" s="22"/>
      <c r="C39" s="22"/>
      <c r="D39" s="13"/>
      <c r="E39" s="28"/>
      <c r="F39" s="13"/>
      <c r="G39" s="13"/>
      <c r="H39" s="13"/>
      <c r="I39" s="13" t="s">
        <v>454</v>
      </c>
      <c r="J39" s="14" t="s">
        <v>455</v>
      </c>
      <c r="K39" s="15">
        <v>555.41077399999995</v>
      </c>
      <c r="L39" s="15">
        <v>555.41077399999995</v>
      </c>
      <c r="M39" s="15">
        <f t="shared" si="1"/>
        <v>0</v>
      </c>
      <c r="N39" s="23"/>
      <c r="O39" s="23"/>
      <c r="P39" s="23"/>
      <c r="Q39" s="23"/>
    </row>
    <row r="40" spans="1:17" ht="15" x14ac:dyDescent="0.3">
      <c r="A40" s="23"/>
      <c r="B40" s="22"/>
      <c r="C40" s="22"/>
      <c r="D40" s="13"/>
      <c r="E40" s="28"/>
      <c r="F40" s="13"/>
      <c r="G40" s="13"/>
      <c r="H40" s="30" t="s">
        <v>456</v>
      </c>
      <c r="I40" s="30"/>
      <c r="J40" s="69"/>
      <c r="K40" s="35">
        <v>1233.7520500000001</v>
      </c>
      <c r="L40" s="35">
        <v>1233.7520500000001</v>
      </c>
      <c r="M40" s="35">
        <f t="shared" si="1"/>
        <v>0</v>
      </c>
      <c r="N40" s="23"/>
      <c r="O40" s="23"/>
      <c r="P40" s="23"/>
      <c r="Q40" s="23"/>
    </row>
    <row r="41" spans="1:17" ht="15" x14ac:dyDescent="0.3">
      <c r="A41" s="23"/>
      <c r="B41" s="22"/>
      <c r="C41" s="22"/>
      <c r="D41" s="13"/>
      <c r="E41" s="28"/>
      <c r="F41" s="13"/>
      <c r="G41" s="13"/>
      <c r="H41" s="13"/>
      <c r="I41" s="13" t="s">
        <v>457</v>
      </c>
      <c r="J41" s="14" t="s">
        <v>458</v>
      </c>
      <c r="K41" s="15">
        <v>1091.700208</v>
      </c>
      <c r="L41" s="15">
        <v>1091.700208</v>
      </c>
      <c r="M41" s="15">
        <f t="shared" si="1"/>
        <v>0</v>
      </c>
      <c r="N41" s="23"/>
      <c r="O41" s="23"/>
      <c r="P41" s="23"/>
      <c r="Q41" s="23"/>
    </row>
    <row r="42" spans="1:17" ht="15" x14ac:dyDescent="0.3">
      <c r="A42" s="23"/>
      <c r="B42" s="22"/>
      <c r="C42" s="22"/>
      <c r="D42" s="13"/>
      <c r="E42" s="28"/>
      <c r="F42" s="13"/>
      <c r="G42" s="13"/>
      <c r="H42" s="13"/>
      <c r="I42" s="13" t="s">
        <v>459</v>
      </c>
      <c r="J42" s="14" t="s">
        <v>460</v>
      </c>
      <c r="K42" s="15">
        <v>75.866438000000002</v>
      </c>
      <c r="L42" s="15">
        <v>75.866438000000002</v>
      </c>
      <c r="M42" s="15">
        <f t="shared" si="1"/>
        <v>0</v>
      </c>
      <c r="N42" s="23"/>
      <c r="O42" s="23"/>
      <c r="P42" s="23"/>
      <c r="Q42" s="23"/>
    </row>
    <row r="43" spans="1:17" ht="15" x14ac:dyDescent="0.3">
      <c r="A43" s="23"/>
      <c r="B43" s="22"/>
      <c r="C43" s="22"/>
      <c r="D43" s="13"/>
      <c r="E43" s="28"/>
      <c r="F43" s="13"/>
      <c r="G43" s="13"/>
      <c r="H43" s="13"/>
      <c r="I43" s="13" t="s">
        <v>461</v>
      </c>
      <c r="J43" s="14" t="s">
        <v>462</v>
      </c>
      <c r="K43" s="15">
        <v>66.185404000000005</v>
      </c>
      <c r="L43" s="15">
        <v>66.185404000000005</v>
      </c>
      <c r="M43" s="15">
        <f t="shared" si="1"/>
        <v>0</v>
      </c>
      <c r="N43" s="23"/>
      <c r="O43" s="23"/>
      <c r="P43" s="23"/>
      <c r="Q43" s="23"/>
    </row>
    <row r="44" spans="1:17" ht="15" x14ac:dyDescent="0.3">
      <c r="A44" s="23"/>
      <c r="B44" s="22"/>
      <c r="C44" s="22"/>
      <c r="D44" s="13"/>
      <c r="E44" s="29">
        <v>35</v>
      </c>
      <c r="F44" s="30" t="s">
        <v>30</v>
      </c>
      <c r="G44" s="30"/>
      <c r="H44" s="30"/>
      <c r="I44" s="30"/>
      <c r="J44" s="69"/>
      <c r="K44" s="35">
        <v>839.66585199999997</v>
      </c>
      <c r="L44" s="35">
        <v>839.66585199999997</v>
      </c>
      <c r="M44" s="35">
        <f t="shared" si="1"/>
        <v>0</v>
      </c>
      <c r="N44" s="23"/>
      <c r="O44" s="23"/>
      <c r="P44" s="23"/>
      <c r="Q44" s="23"/>
    </row>
    <row r="45" spans="1:17" ht="15" x14ac:dyDescent="0.3">
      <c r="A45" s="23"/>
      <c r="B45" s="22"/>
      <c r="C45" s="22"/>
      <c r="D45" s="13"/>
      <c r="E45" s="28"/>
      <c r="F45" s="13"/>
      <c r="G45" s="13" t="s">
        <v>16</v>
      </c>
      <c r="H45" s="13"/>
      <c r="I45" s="13"/>
      <c r="J45" s="14"/>
      <c r="K45" s="15">
        <v>839.66585199999997</v>
      </c>
      <c r="L45" s="15">
        <v>839.66585199999997</v>
      </c>
      <c r="M45" s="15">
        <f t="shared" si="1"/>
        <v>0</v>
      </c>
      <c r="N45" s="23"/>
      <c r="O45" s="23"/>
      <c r="P45" s="23"/>
      <c r="Q45" s="23"/>
    </row>
    <row r="46" spans="1:17" ht="15" x14ac:dyDescent="0.3">
      <c r="A46" s="23"/>
      <c r="B46" s="22"/>
      <c r="C46" s="22"/>
      <c r="D46" s="13"/>
      <c r="E46" s="28"/>
      <c r="F46" s="13"/>
      <c r="G46" s="13"/>
      <c r="H46" s="30" t="s">
        <v>17</v>
      </c>
      <c r="I46" s="30"/>
      <c r="J46" s="69"/>
      <c r="K46" s="35">
        <v>705.827539</v>
      </c>
      <c r="L46" s="35">
        <v>705.827539</v>
      </c>
      <c r="M46" s="35">
        <f t="shared" si="1"/>
        <v>0</v>
      </c>
      <c r="N46" s="23"/>
      <c r="O46" s="23"/>
      <c r="P46" s="23"/>
      <c r="Q46" s="23"/>
    </row>
    <row r="47" spans="1:17" ht="30" x14ac:dyDescent="0.3">
      <c r="A47" s="23"/>
      <c r="B47" s="22"/>
      <c r="C47" s="22"/>
      <c r="D47" s="13"/>
      <c r="E47" s="28"/>
      <c r="F47" s="13"/>
      <c r="G47" s="13"/>
      <c r="H47" s="13"/>
      <c r="I47" s="13" t="s">
        <v>463</v>
      </c>
      <c r="J47" s="14" t="s">
        <v>464</v>
      </c>
      <c r="K47" s="15">
        <v>8.5968219999999995</v>
      </c>
      <c r="L47" s="15">
        <v>8.5968219999999995</v>
      </c>
      <c r="M47" s="15">
        <f t="shared" si="1"/>
        <v>0</v>
      </c>
      <c r="N47" s="23"/>
      <c r="O47" s="23"/>
      <c r="P47" s="23"/>
      <c r="Q47" s="23"/>
    </row>
    <row r="48" spans="1:17" ht="30.75" customHeight="1" x14ac:dyDescent="0.3">
      <c r="A48" s="23"/>
      <c r="B48" s="22"/>
      <c r="C48" s="22"/>
      <c r="D48" s="13"/>
      <c r="E48" s="28"/>
      <c r="F48" s="13"/>
      <c r="G48" s="13"/>
      <c r="H48" s="13"/>
      <c r="I48" s="13" t="s">
        <v>465</v>
      </c>
      <c r="J48" s="14" t="s">
        <v>2033</v>
      </c>
      <c r="K48" s="15">
        <v>374.062702</v>
      </c>
      <c r="L48" s="15">
        <v>374.062702</v>
      </c>
      <c r="M48" s="15">
        <f t="shared" si="1"/>
        <v>0</v>
      </c>
      <c r="N48" s="23"/>
      <c r="O48" s="23"/>
      <c r="P48" s="23"/>
      <c r="Q48" s="23"/>
    </row>
    <row r="49" spans="1:17" ht="15" x14ac:dyDescent="0.3">
      <c r="A49" s="23"/>
      <c r="B49" s="22"/>
      <c r="C49" s="22"/>
      <c r="D49" s="13"/>
      <c r="E49" s="28"/>
      <c r="F49" s="13"/>
      <c r="G49" s="13"/>
      <c r="H49" s="13"/>
      <c r="I49" s="13" t="s">
        <v>466</v>
      </c>
      <c r="J49" s="14" t="s">
        <v>467</v>
      </c>
      <c r="K49" s="15">
        <v>48.056648000000003</v>
      </c>
      <c r="L49" s="15">
        <v>48.056648000000003</v>
      </c>
      <c r="M49" s="15">
        <f t="shared" si="1"/>
        <v>0</v>
      </c>
      <c r="N49" s="23"/>
      <c r="O49" s="23"/>
      <c r="P49" s="23"/>
      <c r="Q49" s="23"/>
    </row>
    <row r="50" spans="1:17" ht="30" x14ac:dyDescent="0.3">
      <c r="A50" s="23"/>
      <c r="B50" s="22"/>
      <c r="C50" s="22"/>
      <c r="D50" s="13"/>
      <c r="E50" s="28"/>
      <c r="F50" s="13"/>
      <c r="G50" s="13"/>
      <c r="H50" s="13"/>
      <c r="I50" s="13" t="s">
        <v>468</v>
      </c>
      <c r="J50" s="14" t="s">
        <v>2583</v>
      </c>
      <c r="K50" s="15">
        <v>11.444084999999999</v>
      </c>
      <c r="L50" s="15">
        <v>11.444084999999999</v>
      </c>
      <c r="M50" s="15">
        <f t="shared" si="1"/>
        <v>0</v>
      </c>
      <c r="N50" s="23"/>
      <c r="O50" s="23"/>
      <c r="P50" s="23"/>
      <c r="Q50" s="23"/>
    </row>
    <row r="51" spans="1:17" ht="30" x14ac:dyDescent="0.3">
      <c r="A51" s="23"/>
      <c r="B51" s="22"/>
      <c r="C51" s="22"/>
      <c r="D51" s="13"/>
      <c r="E51" s="28"/>
      <c r="F51" s="13"/>
      <c r="G51" s="13"/>
      <c r="H51" s="13"/>
      <c r="I51" s="13" t="s">
        <v>469</v>
      </c>
      <c r="J51" s="14" t="s">
        <v>470</v>
      </c>
      <c r="K51" s="15">
        <v>11.681956</v>
      </c>
      <c r="L51" s="15">
        <v>11.681956</v>
      </c>
      <c r="M51" s="15">
        <f t="shared" si="1"/>
        <v>0</v>
      </c>
      <c r="N51" s="23"/>
      <c r="O51" s="23"/>
      <c r="P51" s="23"/>
      <c r="Q51" s="23"/>
    </row>
    <row r="52" spans="1:17" ht="15" x14ac:dyDescent="0.3">
      <c r="A52" s="23"/>
      <c r="B52" s="22"/>
      <c r="C52" s="22"/>
      <c r="D52" s="13"/>
      <c r="E52" s="28"/>
      <c r="F52" s="13"/>
      <c r="G52" s="13"/>
      <c r="H52" s="13"/>
      <c r="I52" s="13" t="s">
        <v>471</v>
      </c>
      <c r="J52" s="14" t="s">
        <v>2146</v>
      </c>
      <c r="K52" s="15">
        <v>18.141061000000001</v>
      </c>
      <c r="L52" s="15">
        <v>18.141061000000001</v>
      </c>
      <c r="M52" s="15">
        <f t="shared" si="1"/>
        <v>0</v>
      </c>
      <c r="N52" s="23"/>
      <c r="O52" s="23"/>
      <c r="P52" s="23"/>
      <c r="Q52" s="23"/>
    </row>
    <row r="53" spans="1:17" ht="15" x14ac:dyDescent="0.3">
      <c r="A53" s="23"/>
      <c r="B53" s="22"/>
      <c r="C53" s="22"/>
      <c r="D53" s="13"/>
      <c r="E53" s="28"/>
      <c r="F53" s="13"/>
      <c r="G53" s="13"/>
      <c r="H53" s="13"/>
      <c r="I53" s="13" t="s">
        <v>472</v>
      </c>
      <c r="J53" s="14" t="s">
        <v>2584</v>
      </c>
      <c r="K53" s="15">
        <v>3.7280980000000001</v>
      </c>
      <c r="L53" s="15">
        <v>3.7280980000000001</v>
      </c>
      <c r="M53" s="15">
        <f t="shared" si="1"/>
        <v>0</v>
      </c>
      <c r="N53" s="23"/>
      <c r="O53" s="23"/>
      <c r="P53" s="23"/>
      <c r="Q53" s="23"/>
    </row>
    <row r="54" spans="1:17" ht="15" x14ac:dyDescent="0.3">
      <c r="A54" s="23"/>
      <c r="B54" s="22"/>
      <c r="C54" s="22"/>
      <c r="D54" s="13"/>
      <c r="E54" s="28"/>
      <c r="F54" s="13"/>
      <c r="G54" s="13"/>
      <c r="H54" s="13"/>
      <c r="I54" s="13" t="s">
        <v>473</v>
      </c>
      <c r="J54" s="14" t="s">
        <v>474</v>
      </c>
      <c r="K54" s="15">
        <v>3.3017669999999999</v>
      </c>
      <c r="L54" s="15">
        <v>3.3017669999999999</v>
      </c>
      <c r="M54" s="15">
        <f t="shared" si="1"/>
        <v>0</v>
      </c>
      <c r="N54" s="23"/>
      <c r="O54" s="23"/>
      <c r="P54" s="23"/>
      <c r="Q54" s="23"/>
    </row>
    <row r="55" spans="1:17" ht="45" x14ac:dyDescent="0.3">
      <c r="A55" s="23"/>
      <c r="B55" s="22"/>
      <c r="C55" s="22"/>
      <c r="D55" s="13"/>
      <c r="E55" s="28"/>
      <c r="F55" s="13"/>
      <c r="G55" s="13"/>
      <c r="H55" s="13"/>
      <c r="I55" s="13" t="s">
        <v>475</v>
      </c>
      <c r="J55" s="14" t="s">
        <v>476</v>
      </c>
      <c r="K55" s="15">
        <v>15.313032</v>
      </c>
      <c r="L55" s="15">
        <v>15.313032</v>
      </c>
      <c r="M55" s="15">
        <f t="shared" si="1"/>
        <v>0</v>
      </c>
      <c r="N55" s="23"/>
      <c r="O55" s="23"/>
      <c r="P55" s="23"/>
      <c r="Q55" s="23"/>
    </row>
    <row r="56" spans="1:17" ht="30" x14ac:dyDescent="0.3">
      <c r="A56" s="23"/>
      <c r="B56" s="22"/>
      <c r="C56" s="22"/>
      <c r="D56" s="13"/>
      <c r="E56" s="28"/>
      <c r="F56" s="13"/>
      <c r="G56" s="13"/>
      <c r="H56" s="13"/>
      <c r="I56" s="13" t="s">
        <v>477</v>
      </c>
      <c r="J56" s="14" t="s">
        <v>2585</v>
      </c>
      <c r="K56" s="15">
        <v>7.948874</v>
      </c>
      <c r="L56" s="15">
        <v>7.948874</v>
      </c>
      <c r="M56" s="15">
        <f t="shared" si="1"/>
        <v>0</v>
      </c>
      <c r="N56" s="23"/>
      <c r="O56" s="23"/>
      <c r="P56" s="23"/>
      <c r="Q56" s="23"/>
    </row>
    <row r="57" spans="1:17" ht="45" x14ac:dyDescent="0.3">
      <c r="A57" s="23"/>
      <c r="B57" s="22"/>
      <c r="C57" s="22"/>
      <c r="D57" s="13"/>
      <c r="E57" s="28"/>
      <c r="F57" s="13"/>
      <c r="G57" s="13"/>
      <c r="H57" s="13"/>
      <c r="I57" s="13" t="s">
        <v>478</v>
      </c>
      <c r="J57" s="14" t="s">
        <v>2037</v>
      </c>
      <c r="K57" s="15">
        <v>46.893098999999999</v>
      </c>
      <c r="L57" s="15">
        <v>46.893098999999999</v>
      </c>
      <c r="M57" s="15">
        <f t="shared" si="1"/>
        <v>0</v>
      </c>
      <c r="N57" s="23"/>
      <c r="O57" s="23"/>
      <c r="P57" s="23"/>
      <c r="Q57" s="23"/>
    </row>
    <row r="58" spans="1:17" ht="45" x14ac:dyDescent="0.3">
      <c r="A58" s="23"/>
      <c r="B58" s="22"/>
      <c r="C58" s="22"/>
      <c r="D58" s="13"/>
      <c r="E58" s="28"/>
      <c r="F58" s="13"/>
      <c r="G58" s="13"/>
      <c r="H58" s="13"/>
      <c r="I58" s="13" t="s">
        <v>479</v>
      </c>
      <c r="J58" s="14" t="s">
        <v>480</v>
      </c>
      <c r="K58" s="15">
        <v>27.608066999999998</v>
      </c>
      <c r="L58" s="15">
        <v>27.608066999999998</v>
      </c>
      <c r="M58" s="15">
        <f t="shared" si="1"/>
        <v>0</v>
      </c>
      <c r="N58" s="23"/>
      <c r="O58" s="23"/>
      <c r="P58" s="23"/>
      <c r="Q58" s="23"/>
    </row>
    <row r="59" spans="1:17" ht="15" x14ac:dyDescent="0.3">
      <c r="A59" s="23"/>
      <c r="B59" s="22"/>
      <c r="C59" s="22"/>
      <c r="D59" s="13"/>
      <c r="E59" s="28"/>
      <c r="F59" s="13"/>
      <c r="G59" s="13"/>
      <c r="H59" s="13"/>
      <c r="I59" s="13" t="s">
        <v>481</v>
      </c>
      <c r="J59" s="14" t="s">
        <v>482</v>
      </c>
      <c r="K59" s="15">
        <v>28.804607000000001</v>
      </c>
      <c r="L59" s="15">
        <v>28.804607000000001</v>
      </c>
      <c r="M59" s="15">
        <f t="shared" si="1"/>
        <v>0</v>
      </c>
      <c r="N59" s="23"/>
      <c r="O59" s="23"/>
      <c r="P59" s="23"/>
      <c r="Q59" s="23"/>
    </row>
    <row r="60" spans="1:17" ht="45" x14ac:dyDescent="0.3">
      <c r="A60" s="23"/>
      <c r="B60" s="22"/>
      <c r="C60" s="22"/>
      <c r="D60" s="13"/>
      <c r="E60" s="28"/>
      <c r="F60" s="13"/>
      <c r="G60" s="13"/>
      <c r="H60" s="13"/>
      <c r="I60" s="13" t="s">
        <v>483</v>
      </c>
      <c r="J60" s="14" t="s">
        <v>484</v>
      </c>
      <c r="K60" s="15">
        <v>37.127778999999997</v>
      </c>
      <c r="L60" s="15">
        <v>37.127778999999997</v>
      </c>
      <c r="M60" s="15">
        <f t="shared" si="1"/>
        <v>0</v>
      </c>
      <c r="N60" s="23"/>
      <c r="O60" s="23"/>
      <c r="P60" s="23"/>
      <c r="Q60" s="23"/>
    </row>
    <row r="61" spans="1:17" ht="45" x14ac:dyDescent="0.3">
      <c r="A61" s="23"/>
      <c r="B61" s="22"/>
      <c r="C61" s="22"/>
      <c r="D61" s="13"/>
      <c r="E61" s="28"/>
      <c r="F61" s="13"/>
      <c r="G61" s="13"/>
      <c r="H61" s="13"/>
      <c r="I61" s="13" t="s">
        <v>485</v>
      </c>
      <c r="J61" s="14" t="s">
        <v>2586</v>
      </c>
      <c r="K61" s="15">
        <v>12.407601</v>
      </c>
      <c r="L61" s="15">
        <v>12.407601</v>
      </c>
      <c r="M61" s="15">
        <f t="shared" si="1"/>
        <v>0</v>
      </c>
      <c r="N61" s="23"/>
      <c r="O61" s="23"/>
      <c r="P61" s="23"/>
      <c r="Q61" s="23"/>
    </row>
    <row r="62" spans="1:17" ht="60" x14ac:dyDescent="0.3">
      <c r="A62" s="23"/>
      <c r="B62" s="22"/>
      <c r="C62" s="22"/>
      <c r="D62" s="13"/>
      <c r="E62" s="28"/>
      <c r="F62" s="13"/>
      <c r="G62" s="13"/>
      <c r="H62" s="13"/>
      <c r="I62" s="13" t="s">
        <v>486</v>
      </c>
      <c r="J62" s="14" t="s">
        <v>2587</v>
      </c>
      <c r="K62" s="15">
        <v>9.403511</v>
      </c>
      <c r="L62" s="15">
        <v>9.403511</v>
      </c>
      <c r="M62" s="15">
        <f t="shared" si="1"/>
        <v>0</v>
      </c>
      <c r="N62" s="23"/>
      <c r="O62" s="23"/>
      <c r="P62" s="23"/>
      <c r="Q62" s="23"/>
    </row>
    <row r="63" spans="1:17" ht="45" x14ac:dyDescent="0.3">
      <c r="A63" s="23"/>
      <c r="B63" s="22"/>
      <c r="C63" s="22"/>
      <c r="D63" s="13"/>
      <c r="E63" s="28"/>
      <c r="F63" s="13"/>
      <c r="G63" s="13"/>
      <c r="H63" s="13"/>
      <c r="I63" s="13" t="s">
        <v>487</v>
      </c>
      <c r="J63" s="14" t="s">
        <v>2056</v>
      </c>
      <c r="K63" s="15">
        <v>8.0253119999999996</v>
      </c>
      <c r="L63" s="15">
        <v>8.0253119999999996</v>
      </c>
      <c r="M63" s="15">
        <f t="shared" si="1"/>
        <v>0</v>
      </c>
      <c r="N63" s="23"/>
      <c r="O63" s="23"/>
      <c r="P63" s="23"/>
      <c r="Q63" s="23"/>
    </row>
    <row r="64" spans="1:17" ht="30" x14ac:dyDescent="0.3">
      <c r="A64" s="23"/>
      <c r="B64" s="22"/>
      <c r="C64" s="22"/>
      <c r="D64" s="13"/>
      <c r="E64" s="28"/>
      <c r="F64" s="13"/>
      <c r="G64" s="13"/>
      <c r="H64" s="13"/>
      <c r="I64" s="13" t="s">
        <v>488</v>
      </c>
      <c r="J64" s="14" t="s">
        <v>2588</v>
      </c>
      <c r="K64" s="15">
        <v>4.7739060000000002</v>
      </c>
      <c r="L64" s="15">
        <v>4.7739060000000002</v>
      </c>
      <c r="M64" s="15">
        <f t="shared" si="1"/>
        <v>0</v>
      </c>
      <c r="N64" s="23"/>
      <c r="O64" s="23"/>
      <c r="P64" s="23"/>
      <c r="Q64" s="23"/>
    </row>
    <row r="65" spans="1:17" ht="30" x14ac:dyDescent="0.3">
      <c r="A65" s="23"/>
      <c r="B65" s="22"/>
      <c r="C65" s="22"/>
      <c r="D65" s="13"/>
      <c r="E65" s="28"/>
      <c r="F65" s="13"/>
      <c r="G65" s="13"/>
      <c r="H65" s="13"/>
      <c r="I65" s="13" t="s">
        <v>489</v>
      </c>
      <c r="J65" s="14" t="s">
        <v>490</v>
      </c>
      <c r="K65" s="15">
        <v>3.9808210000000002</v>
      </c>
      <c r="L65" s="15">
        <v>3.9808210000000002</v>
      </c>
      <c r="M65" s="15">
        <f t="shared" si="1"/>
        <v>0</v>
      </c>
      <c r="N65" s="23"/>
      <c r="O65" s="23"/>
      <c r="P65" s="23"/>
      <c r="Q65" s="23"/>
    </row>
    <row r="66" spans="1:17" ht="30" x14ac:dyDescent="0.3">
      <c r="A66" s="23"/>
      <c r="B66" s="22"/>
      <c r="C66" s="22"/>
      <c r="D66" s="13"/>
      <c r="E66" s="28"/>
      <c r="F66" s="13"/>
      <c r="G66" s="13"/>
      <c r="H66" s="13"/>
      <c r="I66" s="13" t="s">
        <v>491</v>
      </c>
      <c r="J66" s="14" t="s">
        <v>2589</v>
      </c>
      <c r="K66" s="15">
        <v>8.5132329999999996</v>
      </c>
      <c r="L66" s="15">
        <v>8.5132329999999996</v>
      </c>
      <c r="M66" s="15">
        <f t="shared" ref="M66:M129" si="2">L66-K66</f>
        <v>0</v>
      </c>
      <c r="N66" s="23"/>
      <c r="O66" s="23"/>
      <c r="P66" s="23"/>
      <c r="Q66" s="23"/>
    </row>
    <row r="67" spans="1:17" ht="60" x14ac:dyDescent="0.3">
      <c r="A67" s="23"/>
      <c r="B67" s="22"/>
      <c r="C67" s="22"/>
      <c r="D67" s="13"/>
      <c r="E67" s="28"/>
      <c r="F67" s="13"/>
      <c r="G67" s="13"/>
      <c r="H67" s="13"/>
      <c r="I67" s="13" t="s">
        <v>492</v>
      </c>
      <c r="J67" s="14" t="s">
        <v>2590</v>
      </c>
      <c r="K67" s="15">
        <v>2.0836899999999998</v>
      </c>
      <c r="L67" s="15">
        <v>2.0836899999999998</v>
      </c>
      <c r="M67" s="15">
        <f t="shared" si="2"/>
        <v>0</v>
      </c>
      <c r="N67" s="23"/>
      <c r="O67" s="23"/>
      <c r="P67" s="23"/>
      <c r="Q67" s="23"/>
    </row>
    <row r="68" spans="1:17" ht="30" x14ac:dyDescent="0.3">
      <c r="A68" s="23"/>
      <c r="B68" s="22"/>
      <c r="C68" s="22"/>
      <c r="D68" s="13"/>
      <c r="E68" s="28"/>
      <c r="F68" s="13"/>
      <c r="G68" s="13"/>
      <c r="H68" s="13"/>
      <c r="I68" s="13" t="s">
        <v>493</v>
      </c>
      <c r="J68" s="14" t="s">
        <v>2591</v>
      </c>
      <c r="K68" s="15">
        <v>13.930868</v>
      </c>
      <c r="L68" s="15">
        <v>13.930868</v>
      </c>
      <c r="M68" s="15">
        <f t="shared" si="2"/>
        <v>0</v>
      </c>
      <c r="N68" s="23"/>
      <c r="O68" s="23"/>
      <c r="P68" s="23"/>
      <c r="Q68" s="23"/>
    </row>
    <row r="69" spans="1:17" ht="15" x14ac:dyDescent="0.3">
      <c r="A69" s="23"/>
      <c r="B69" s="22"/>
      <c r="C69" s="22"/>
      <c r="D69" s="13"/>
      <c r="E69" s="28"/>
      <c r="F69" s="13"/>
      <c r="G69" s="13"/>
      <c r="H69" s="30" t="s">
        <v>456</v>
      </c>
      <c r="I69" s="30"/>
      <c r="J69" s="69"/>
      <c r="K69" s="35">
        <v>133.838313</v>
      </c>
      <c r="L69" s="35">
        <v>133.838313</v>
      </c>
      <c r="M69" s="35">
        <f t="shared" si="2"/>
        <v>0</v>
      </c>
      <c r="N69" s="23"/>
      <c r="O69" s="23"/>
      <c r="P69" s="23"/>
      <c r="Q69" s="23"/>
    </row>
    <row r="70" spans="1:17" ht="15" x14ac:dyDescent="0.3">
      <c r="A70" s="23"/>
      <c r="B70" s="22"/>
      <c r="C70" s="22"/>
      <c r="D70" s="13"/>
      <c r="E70" s="28"/>
      <c r="F70" s="13"/>
      <c r="G70" s="13"/>
      <c r="H70" s="13"/>
      <c r="I70" s="13" t="s">
        <v>457</v>
      </c>
      <c r="J70" s="14" t="s">
        <v>494</v>
      </c>
      <c r="K70" s="15">
        <v>114.5521</v>
      </c>
      <c r="L70" s="15">
        <v>114.5521</v>
      </c>
      <c r="M70" s="15">
        <f t="shared" si="2"/>
        <v>0</v>
      </c>
      <c r="N70" s="23"/>
      <c r="O70" s="23"/>
      <c r="P70" s="23"/>
      <c r="Q70" s="23"/>
    </row>
    <row r="71" spans="1:17" ht="15" x14ac:dyDescent="0.3">
      <c r="A71" s="23"/>
      <c r="B71" s="22"/>
      <c r="C71" s="22"/>
      <c r="D71" s="13"/>
      <c r="E71" s="28"/>
      <c r="F71" s="13"/>
      <c r="G71" s="13"/>
      <c r="H71" s="13"/>
      <c r="I71" s="13" t="s">
        <v>461</v>
      </c>
      <c r="J71" s="14" t="s">
        <v>495</v>
      </c>
      <c r="K71" s="15">
        <v>19.286213</v>
      </c>
      <c r="L71" s="15">
        <v>19.286213</v>
      </c>
      <c r="M71" s="15">
        <f t="shared" si="2"/>
        <v>0</v>
      </c>
      <c r="N71" s="23"/>
      <c r="O71" s="23"/>
      <c r="P71" s="23"/>
      <c r="Q71" s="23"/>
    </row>
    <row r="72" spans="1:17" ht="15" x14ac:dyDescent="0.3">
      <c r="A72" s="23"/>
      <c r="B72" s="22"/>
      <c r="C72" s="22"/>
      <c r="D72" s="13"/>
      <c r="E72" s="29">
        <v>41</v>
      </c>
      <c r="F72" s="30" t="s">
        <v>31</v>
      </c>
      <c r="G72" s="30"/>
      <c r="H72" s="30"/>
      <c r="I72" s="30"/>
      <c r="J72" s="69"/>
      <c r="K72" s="35">
        <v>265.80497600000001</v>
      </c>
      <c r="L72" s="35">
        <v>270.96165999999999</v>
      </c>
      <c r="M72" s="35">
        <f t="shared" si="2"/>
        <v>5.1566839999999843</v>
      </c>
      <c r="N72" s="23"/>
      <c r="O72" s="23"/>
      <c r="P72" s="23"/>
      <c r="Q72" s="23"/>
    </row>
    <row r="73" spans="1:17" ht="15" x14ac:dyDescent="0.3">
      <c r="A73" s="23"/>
      <c r="B73" s="22"/>
      <c r="C73" s="22"/>
      <c r="D73" s="13"/>
      <c r="E73" s="28"/>
      <c r="F73" s="13"/>
      <c r="G73" s="13" t="s">
        <v>16</v>
      </c>
      <c r="H73" s="13"/>
      <c r="I73" s="13"/>
      <c r="J73" s="14"/>
      <c r="K73" s="15">
        <v>265.80497600000001</v>
      </c>
      <c r="L73" s="15">
        <v>270.96165999999999</v>
      </c>
      <c r="M73" s="15">
        <f t="shared" si="2"/>
        <v>5.1566839999999843</v>
      </c>
      <c r="N73" s="23"/>
      <c r="O73" s="23"/>
      <c r="P73" s="23"/>
      <c r="Q73" s="23"/>
    </row>
    <row r="74" spans="1:17" ht="15" x14ac:dyDescent="0.3">
      <c r="A74" s="23"/>
      <c r="B74" s="22"/>
      <c r="C74" s="22"/>
      <c r="D74" s="13"/>
      <c r="E74" s="28"/>
      <c r="F74" s="13"/>
      <c r="G74" s="13"/>
      <c r="H74" s="30" t="s">
        <v>17</v>
      </c>
      <c r="I74" s="30"/>
      <c r="J74" s="69"/>
      <c r="K74" s="35">
        <v>226.76462100000001</v>
      </c>
      <c r="L74" s="35">
        <v>231.240621</v>
      </c>
      <c r="M74" s="35">
        <f t="shared" si="2"/>
        <v>4.4759999999999991</v>
      </c>
      <c r="N74" s="23"/>
      <c r="O74" s="23"/>
      <c r="P74" s="23"/>
      <c r="Q74" s="23"/>
    </row>
    <row r="75" spans="1:17" ht="30" x14ac:dyDescent="0.3">
      <c r="A75" s="23"/>
      <c r="B75" s="22"/>
      <c r="C75" s="22"/>
      <c r="D75" s="13"/>
      <c r="E75" s="28"/>
      <c r="F75" s="13"/>
      <c r="G75" s="13"/>
      <c r="H75" s="13"/>
      <c r="I75" s="13" t="s">
        <v>496</v>
      </c>
      <c r="J75" s="14" t="s">
        <v>497</v>
      </c>
      <c r="K75" s="15">
        <v>226.76462100000001</v>
      </c>
      <c r="L75" s="15">
        <v>231.240621</v>
      </c>
      <c r="M75" s="15">
        <f t="shared" si="2"/>
        <v>4.4759999999999991</v>
      </c>
      <c r="N75" s="23"/>
      <c r="O75" s="23"/>
      <c r="P75" s="23"/>
      <c r="Q75" s="23"/>
    </row>
    <row r="76" spans="1:17" ht="15" x14ac:dyDescent="0.3">
      <c r="A76" s="23"/>
      <c r="B76" s="22"/>
      <c r="C76" s="22"/>
      <c r="D76" s="13"/>
      <c r="E76" s="28"/>
      <c r="F76" s="13"/>
      <c r="G76" s="13"/>
      <c r="H76" s="30" t="s">
        <v>456</v>
      </c>
      <c r="I76" s="30"/>
      <c r="J76" s="69"/>
      <c r="K76" s="35">
        <v>39.040354999999998</v>
      </c>
      <c r="L76" s="35">
        <v>39.721038999999998</v>
      </c>
      <c r="M76" s="35">
        <f t="shared" si="2"/>
        <v>0.6806839999999994</v>
      </c>
      <c r="N76" s="23"/>
      <c r="O76" s="23"/>
      <c r="P76" s="23"/>
      <c r="Q76" s="23"/>
    </row>
    <row r="77" spans="1:17" ht="15" x14ac:dyDescent="0.3">
      <c r="A77" s="23"/>
      <c r="B77" s="22"/>
      <c r="C77" s="22"/>
      <c r="D77" s="13"/>
      <c r="E77" s="28"/>
      <c r="F77" s="13"/>
      <c r="G77" s="13"/>
      <c r="H77" s="13"/>
      <c r="I77" s="13" t="s">
        <v>457</v>
      </c>
      <c r="J77" s="14" t="s">
        <v>494</v>
      </c>
      <c r="K77" s="15">
        <v>33.535075999999997</v>
      </c>
      <c r="L77" s="15">
        <v>33.535075999999997</v>
      </c>
      <c r="M77" s="15">
        <f t="shared" si="2"/>
        <v>0</v>
      </c>
      <c r="N77" s="23"/>
      <c r="O77" s="23"/>
      <c r="P77" s="23"/>
      <c r="Q77" s="23"/>
    </row>
    <row r="78" spans="1:17" ht="15" x14ac:dyDescent="0.3">
      <c r="A78" s="23"/>
      <c r="B78" s="22"/>
      <c r="C78" s="22"/>
      <c r="D78" s="13"/>
      <c r="E78" s="28"/>
      <c r="F78" s="13"/>
      <c r="G78" s="13"/>
      <c r="H78" s="13"/>
      <c r="I78" s="13" t="s">
        <v>461</v>
      </c>
      <c r="J78" s="14" t="s">
        <v>498</v>
      </c>
      <c r="K78" s="15">
        <v>5.5052789999999998</v>
      </c>
      <c r="L78" s="15">
        <v>6.1859630000000001</v>
      </c>
      <c r="M78" s="15">
        <f t="shared" si="2"/>
        <v>0.68068400000000029</v>
      </c>
      <c r="N78" s="23"/>
      <c r="O78" s="23"/>
      <c r="P78" s="23"/>
      <c r="Q78" s="23"/>
    </row>
    <row r="79" spans="1:17" ht="15" x14ac:dyDescent="0.3">
      <c r="A79" s="23"/>
      <c r="B79" s="22"/>
      <c r="C79" s="22"/>
      <c r="D79" s="13"/>
      <c r="E79" s="29">
        <v>43</v>
      </c>
      <c r="F79" s="30" t="s">
        <v>32</v>
      </c>
      <c r="G79" s="30"/>
      <c r="H79" s="30"/>
      <c r="I79" s="30"/>
      <c r="J79" s="69"/>
      <c r="K79" s="35">
        <v>690.80131400000005</v>
      </c>
      <c r="L79" s="35">
        <v>1293.4499311</v>
      </c>
      <c r="M79" s="35">
        <f t="shared" si="2"/>
        <v>602.64861709999991</v>
      </c>
      <c r="N79" s="23"/>
      <c r="O79" s="23"/>
      <c r="P79" s="23"/>
      <c r="Q79" s="23"/>
    </row>
    <row r="80" spans="1:17" ht="15" x14ac:dyDescent="0.3">
      <c r="A80" s="23"/>
      <c r="B80" s="22"/>
      <c r="C80" s="22"/>
      <c r="D80" s="13"/>
      <c r="E80" s="28"/>
      <c r="F80" s="13"/>
      <c r="G80" s="13" t="s">
        <v>16</v>
      </c>
      <c r="H80" s="13"/>
      <c r="I80" s="13"/>
      <c r="J80" s="14"/>
      <c r="K80" s="15">
        <v>690.80131400000005</v>
      </c>
      <c r="L80" s="15">
        <v>1293.4499311</v>
      </c>
      <c r="M80" s="15">
        <f t="shared" si="2"/>
        <v>602.64861709999991</v>
      </c>
      <c r="N80" s="23"/>
      <c r="O80" s="23"/>
      <c r="P80" s="23"/>
      <c r="Q80" s="23"/>
    </row>
    <row r="81" spans="1:17" ht="15" x14ac:dyDescent="0.3">
      <c r="A81" s="23"/>
      <c r="B81" s="22"/>
      <c r="C81" s="22"/>
      <c r="D81" s="13"/>
      <c r="E81" s="28"/>
      <c r="F81" s="13"/>
      <c r="G81" s="13"/>
      <c r="H81" s="30" t="s">
        <v>17</v>
      </c>
      <c r="I81" s="30"/>
      <c r="J81" s="69"/>
      <c r="K81" s="35">
        <v>518.94152299999996</v>
      </c>
      <c r="L81" s="35">
        <v>518.94152299999996</v>
      </c>
      <c r="M81" s="35">
        <f t="shared" si="2"/>
        <v>0</v>
      </c>
      <c r="N81" s="23"/>
      <c r="O81" s="23"/>
      <c r="P81" s="23"/>
      <c r="Q81" s="23"/>
    </row>
    <row r="82" spans="1:17" ht="30" x14ac:dyDescent="0.3">
      <c r="A82" s="23"/>
      <c r="B82" s="22"/>
      <c r="C82" s="22"/>
      <c r="D82" s="13"/>
      <c r="E82" s="28"/>
      <c r="F82" s="13"/>
      <c r="G82" s="13"/>
      <c r="H82" s="13"/>
      <c r="I82" s="13" t="s">
        <v>503</v>
      </c>
      <c r="J82" s="14" t="s">
        <v>504</v>
      </c>
      <c r="K82" s="15">
        <v>482.59979800000002</v>
      </c>
      <c r="L82" s="15">
        <v>482.59979800000002</v>
      </c>
      <c r="M82" s="15">
        <f t="shared" si="2"/>
        <v>0</v>
      </c>
      <c r="N82" s="23"/>
      <c r="O82" s="23"/>
      <c r="P82" s="23"/>
      <c r="Q82" s="23"/>
    </row>
    <row r="83" spans="1:17" ht="15" x14ac:dyDescent="0.3">
      <c r="A83" s="23"/>
      <c r="B83" s="22"/>
      <c r="C83" s="22"/>
      <c r="D83" s="13"/>
      <c r="E83" s="28"/>
      <c r="F83" s="13"/>
      <c r="G83" s="13"/>
      <c r="H83" s="13"/>
      <c r="I83" s="13" t="s">
        <v>505</v>
      </c>
      <c r="J83" s="14" t="s">
        <v>506</v>
      </c>
      <c r="K83" s="15">
        <v>36.341724999999997</v>
      </c>
      <c r="L83" s="15">
        <v>36.341724999999997</v>
      </c>
      <c r="M83" s="15">
        <f t="shared" si="2"/>
        <v>0</v>
      </c>
      <c r="N83" s="23"/>
      <c r="O83" s="23"/>
      <c r="P83" s="23"/>
      <c r="Q83" s="23"/>
    </row>
    <row r="84" spans="1:17" ht="15" x14ac:dyDescent="0.3">
      <c r="A84" s="23"/>
      <c r="B84" s="22"/>
      <c r="C84" s="22"/>
      <c r="D84" s="13"/>
      <c r="E84" s="28"/>
      <c r="F84" s="13"/>
      <c r="G84" s="13"/>
      <c r="H84" s="30" t="s">
        <v>456</v>
      </c>
      <c r="I84" s="30"/>
      <c r="J84" s="69"/>
      <c r="K84" s="35">
        <v>171.859791</v>
      </c>
      <c r="L84" s="35">
        <v>774.5084081</v>
      </c>
      <c r="M84" s="35">
        <f t="shared" si="2"/>
        <v>602.64861710000002</v>
      </c>
      <c r="N84" s="23"/>
      <c r="O84" s="23"/>
      <c r="P84" s="23"/>
      <c r="Q84" s="23"/>
    </row>
    <row r="85" spans="1:17" ht="15" x14ac:dyDescent="0.3">
      <c r="A85" s="23"/>
      <c r="B85" s="22"/>
      <c r="C85" s="22"/>
      <c r="D85" s="13"/>
      <c r="E85" s="28"/>
      <c r="F85" s="13"/>
      <c r="G85" s="13"/>
      <c r="H85" s="13"/>
      <c r="I85" s="13" t="s">
        <v>457</v>
      </c>
      <c r="J85" s="14" t="s">
        <v>494</v>
      </c>
      <c r="K85" s="15">
        <v>152.138408</v>
      </c>
      <c r="L85" s="15">
        <v>754.78702510000005</v>
      </c>
      <c r="M85" s="15">
        <f t="shared" si="2"/>
        <v>602.64861710000002</v>
      </c>
      <c r="N85" s="23"/>
      <c r="O85" s="23"/>
      <c r="P85" s="23"/>
      <c r="Q85" s="23"/>
    </row>
    <row r="86" spans="1:17" ht="15" x14ac:dyDescent="0.3">
      <c r="A86" s="23"/>
      <c r="B86" s="22"/>
      <c r="C86" s="22"/>
      <c r="D86" s="13"/>
      <c r="E86" s="28"/>
      <c r="F86" s="13"/>
      <c r="G86" s="13"/>
      <c r="H86" s="13"/>
      <c r="I86" s="13" t="s">
        <v>461</v>
      </c>
      <c r="J86" s="14" t="s">
        <v>498</v>
      </c>
      <c r="K86" s="15">
        <v>19.721382999999999</v>
      </c>
      <c r="L86" s="15">
        <v>19.721382999999999</v>
      </c>
      <c r="M86" s="15">
        <f t="shared" si="2"/>
        <v>0</v>
      </c>
      <c r="N86" s="23"/>
      <c r="O86" s="23"/>
      <c r="P86" s="23"/>
      <c r="Q86" s="23"/>
    </row>
    <row r="87" spans="1:17" ht="30" customHeight="1" x14ac:dyDescent="0.3">
      <c r="A87" s="23"/>
      <c r="B87" s="22"/>
      <c r="C87" s="22"/>
      <c r="D87" s="13"/>
      <c r="E87" s="29">
        <v>44</v>
      </c>
      <c r="F87" s="77" t="s">
        <v>33</v>
      </c>
      <c r="G87" s="77"/>
      <c r="H87" s="77"/>
      <c r="I87" s="77"/>
      <c r="J87" s="77"/>
      <c r="K87" s="35">
        <v>412.99984000000001</v>
      </c>
      <c r="L87" s="35">
        <v>412.99984000000001</v>
      </c>
      <c r="M87" s="35">
        <f t="shared" si="2"/>
        <v>0</v>
      </c>
      <c r="N87" s="23"/>
      <c r="O87" s="23"/>
      <c r="P87" s="23"/>
      <c r="Q87" s="23"/>
    </row>
    <row r="88" spans="1:17" ht="15" x14ac:dyDescent="0.3">
      <c r="A88" s="23"/>
      <c r="B88" s="22"/>
      <c r="C88" s="22"/>
      <c r="D88" s="13"/>
      <c r="E88" s="28"/>
      <c r="F88" s="13"/>
      <c r="G88" s="13" t="s">
        <v>16</v>
      </c>
      <c r="H88" s="13"/>
      <c r="I88" s="13"/>
      <c r="J88" s="14"/>
      <c r="K88" s="15">
        <v>412.99984000000001</v>
      </c>
      <c r="L88" s="15">
        <v>412.99984000000001</v>
      </c>
      <c r="M88" s="15">
        <f t="shared" si="2"/>
        <v>0</v>
      </c>
      <c r="N88" s="23"/>
      <c r="O88" s="23"/>
      <c r="P88" s="23"/>
      <c r="Q88" s="23"/>
    </row>
    <row r="89" spans="1:17" ht="15" x14ac:dyDescent="0.3">
      <c r="A89" s="23"/>
      <c r="B89" s="22"/>
      <c r="C89" s="22"/>
      <c r="D89" s="13"/>
      <c r="E89" s="28"/>
      <c r="F89" s="13"/>
      <c r="G89" s="13"/>
      <c r="H89" s="30" t="s">
        <v>17</v>
      </c>
      <c r="I89" s="30"/>
      <c r="J89" s="69"/>
      <c r="K89" s="35">
        <v>362.723792</v>
      </c>
      <c r="L89" s="35">
        <v>362.723792</v>
      </c>
      <c r="M89" s="35">
        <f t="shared" si="2"/>
        <v>0</v>
      </c>
      <c r="N89" s="23"/>
      <c r="O89" s="23"/>
      <c r="P89" s="23"/>
      <c r="Q89" s="23"/>
    </row>
    <row r="90" spans="1:17" ht="30" x14ac:dyDescent="0.3">
      <c r="A90" s="23"/>
      <c r="B90" s="22"/>
      <c r="C90" s="22"/>
      <c r="D90" s="13"/>
      <c r="E90" s="28"/>
      <c r="F90" s="13"/>
      <c r="G90" s="13"/>
      <c r="H90" s="13"/>
      <c r="I90" s="13" t="s">
        <v>463</v>
      </c>
      <c r="J90" s="14" t="s">
        <v>507</v>
      </c>
      <c r="K90" s="15">
        <v>170.205781</v>
      </c>
      <c r="L90" s="15">
        <v>170.205781</v>
      </c>
      <c r="M90" s="15">
        <f t="shared" si="2"/>
        <v>0</v>
      </c>
      <c r="N90" s="23"/>
      <c r="O90" s="23"/>
      <c r="P90" s="23"/>
      <c r="Q90" s="23"/>
    </row>
    <row r="91" spans="1:17" ht="30" x14ac:dyDescent="0.3">
      <c r="A91" s="23"/>
      <c r="B91" s="22"/>
      <c r="C91" s="22"/>
      <c r="D91" s="13"/>
      <c r="E91" s="28"/>
      <c r="F91" s="13"/>
      <c r="G91" s="13"/>
      <c r="H91" s="13"/>
      <c r="I91" s="13" t="s">
        <v>465</v>
      </c>
      <c r="J91" s="14" t="s">
        <v>508</v>
      </c>
      <c r="K91" s="15">
        <v>63.931505999999999</v>
      </c>
      <c r="L91" s="15">
        <v>63.931505999999999</v>
      </c>
      <c r="M91" s="15">
        <f t="shared" si="2"/>
        <v>0</v>
      </c>
      <c r="N91" s="23"/>
      <c r="O91" s="23"/>
      <c r="P91" s="23"/>
      <c r="Q91" s="23"/>
    </row>
    <row r="92" spans="1:17" ht="30" x14ac:dyDescent="0.3">
      <c r="A92" s="23"/>
      <c r="B92" s="22"/>
      <c r="C92" s="22"/>
      <c r="D92" s="13"/>
      <c r="E92" s="28"/>
      <c r="F92" s="13"/>
      <c r="G92" s="13"/>
      <c r="H92" s="13"/>
      <c r="I92" s="13" t="s">
        <v>466</v>
      </c>
      <c r="J92" s="14" t="s">
        <v>509</v>
      </c>
      <c r="K92" s="15">
        <v>63.756976000000002</v>
      </c>
      <c r="L92" s="15">
        <v>63.756976000000002</v>
      </c>
      <c r="M92" s="15">
        <f t="shared" si="2"/>
        <v>0</v>
      </c>
      <c r="N92" s="23"/>
      <c r="O92" s="23"/>
      <c r="P92" s="23"/>
      <c r="Q92" s="23"/>
    </row>
    <row r="93" spans="1:17" ht="30" x14ac:dyDescent="0.3">
      <c r="A93" s="23"/>
      <c r="B93" s="22"/>
      <c r="C93" s="22"/>
      <c r="D93" s="13"/>
      <c r="E93" s="28"/>
      <c r="F93" s="13"/>
      <c r="G93" s="13"/>
      <c r="H93" s="13"/>
      <c r="I93" s="13" t="s">
        <v>510</v>
      </c>
      <c r="J93" s="14" t="s">
        <v>511</v>
      </c>
      <c r="K93" s="15">
        <v>28.829529000000001</v>
      </c>
      <c r="L93" s="15">
        <v>28.829529000000001</v>
      </c>
      <c r="M93" s="15">
        <f t="shared" si="2"/>
        <v>0</v>
      </c>
      <c r="N93" s="23"/>
      <c r="O93" s="23"/>
      <c r="P93" s="23"/>
      <c r="Q93" s="23"/>
    </row>
    <row r="94" spans="1:17" ht="15" x14ac:dyDescent="0.3">
      <c r="A94" s="23"/>
      <c r="B94" s="22"/>
      <c r="C94" s="22"/>
      <c r="D94" s="13"/>
      <c r="E94" s="28"/>
      <c r="F94" s="13"/>
      <c r="G94" s="13"/>
      <c r="H94" s="13"/>
      <c r="I94" s="13" t="s">
        <v>512</v>
      </c>
      <c r="J94" s="14" t="s">
        <v>513</v>
      </c>
      <c r="K94" s="15">
        <v>36</v>
      </c>
      <c r="L94" s="15">
        <v>36</v>
      </c>
      <c r="M94" s="15">
        <f t="shared" si="2"/>
        <v>0</v>
      </c>
      <c r="N94" s="23"/>
      <c r="O94" s="23"/>
      <c r="P94" s="23"/>
      <c r="Q94" s="23"/>
    </row>
    <row r="95" spans="1:17" ht="15" x14ac:dyDescent="0.3">
      <c r="A95" s="23"/>
      <c r="B95" s="22"/>
      <c r="C95" s="22"/>
      <c r="D95" s="13"/>
      <c r="E95" s="28"/>
      <c r="F95" s="13"/>
      <c r="G95" s="13"/>
      <c r="H95" s="30" t="s">
        <v>456</v>
      </c>
      <c r="I95" s="30"/>
      <c r="J95" s="69"/>
      <c r="K95" s="35">
        <v>50.276048000000003</v>
      </c>
      <c r="L95" s="35">
        <v>50.276048000000003</v>
      </c>
      <c r="M95" s="35">
        <f t="shared" si="2"/>
        <v>0</v>
      </c>
      <c r="N95" s="23"/>
      <c r="O95" s="23"/>
      <c r="P95" s="23"/>
      <c r="Q95" s="23"/>
    </row>
    <row r="96" spans="1:17" ht="15" x14ac:dyDescent="0.3">
      <c r="A96" s="23"/>
      <c r="B96" s="22"/>
      <c r="C96" s="22"/>
      <c r="D96" s="13"/>
      <c r="E96" s="28"/>
      <c r="F96" s="13"/>
      <c r="G96" s="13"/>
      <c r="H96" s="13"/>
      <c r="I96" s="13" t="s">
        <v>457</v>
      </c>
      <c r="J96" s="14" t="s">
        <v>494</v>
      </c>
      <c r="K96" s="15">
        <v>41.569372000000001</v>
      </c>
      <c r="L96" s="15">
        <v>41.569372000000001</v>
      </c>
      <c r="M96" s="15">
        <f t="shared" si="2"/>
        <v>0</v>
      </c>
      <c r="N96" s="23"/>
      <c r="O96" s="23"/>
      <c r="P96" s="23"/>
      <c r="Q96" s="23"/>
    </row>
    <row r="97" spans="1:17" ht="15" x14ac:dyDescent="0.3">
      <c r="A97" s="23"/>
      <c r="B97" s="22"/>
      <c r="C97" s="22"/>
      <c r="D97" s="13"/>
      <c r="E97" s="28"/>
      <c r="F97" s="13"/>
      <c r="G97" s="13"/>
      <c r="H97" s="13"/>
      <c r="I97" s="13" t="s">
        <v>461</v>
      </c>
      <c r="J97" s="14" t="s">
        <v>498</v>
      </c>
      <c r="K97" s="15">
        <v>8.7066759999999999</v>
      </c>
      <c r="L97" s="15">
        <v>8.7066759999999999</v>
      </c>
      <c r="M97" s="15">
        <f t="shared" si="2"/>
        <v>0</v>
      </c>
      <c r="N97" s="23"/>
      <c r="O97" s="23"/>
      <c r="P97" s="23"/>
      <c r="Q97" s="23"/>
    </row>
    <row r="98" spans="1:17" ht="15" x14ac:dyDescent="0.3">
      <c r="A98" s="23"/>
      <c r="B98" s="22"/>
      <c r="C98" s="22"/>
      <c r="D98" s="13"/>
      <c r="E98" s="29">
        <v>49</v>
      </c>
      <c r="F98" s="30" t="s">
        <v>2156</v>
      </c>
      <c r="G98" s="30"/>
      <c r="H98" s="30"/>
      <c r="I98" s="30"/>
      <c r="J98" s="69"/>
      <c r="K98" s="35">
        <v>8042.6377599999996</v>
      </c>
      <c r="L98" s="35">
        <v>8042.6377599999996</v>
      </c>
      <c r="M98" s="35">
        <f t="shared" si="2"/>
        <v>0</v>
      </c>
      <c r="N98" s="23"/>
      <c r="O98" s="23"/>
      <c r="P98" s="23"/>
      <c r="Q98" s="23"/>
    </row>
    <row r="99" spans="1:17" ht="15" x14ac:dyDescent="0.3">
      <c r="A99" s="23"/>
      <c r="B99" s="22"/>
      <c r="C99" s="22"/>
      <c r="D99" s="13"/>
      <c r="E99" s="28"/>
      <c r="F99" s="13"/>
      <c r="G99" s="13" t="s">
        <v>16</v>
      </c>
      <c r="H99" s="13"/>
      <c r="I99" s="13"/>
      <c r="J99" s="14"/>
      <c r="K99" s="15">
        <v>8042.6377599999996</v>
      </c>
      <c r="L99" s="15">
        <v>8042.6377599999996</v>
      </c>
      <c r="M99" s="15">
        <f t="shared" si="2"/>
        <v>0</v>
      </c>
      <c r="N99" s="23"/>
      <c r="O99" s="23"/>
      <c r="P99" s="23"/>
      <c r="Q99" s="23"/>
    </row>
    <row r="100" spans="1:17" ht="15" x14ac:dyDescent="0.3">
      <c r="A100" s="23"/>
      <c r="B100" s="22"/>
      <c r="C100" s="22"/>
      <c r="D100" s="13"/>
      <c r="E100" s="28"/>
      <c r="F100" s="13"/>
      <c r="G100" s="13"/>
      <c r="H100" s="30" t="s">
        <v>17</v>
      </c>
      <c r="I100" s="30"/>
      <c r="J100" s="69"/>
      <c r="K100" s="35">
        <v>7464.2119739999998</v>
      </c>
      <c r="L100" s="35">
        <v>7464.2119739999998</v>
      </c>
      <c r="M100" s="35">
        <f t="shared" si="2"/>
        <v>0</v>
      </c>
      <c r="N100" s="23"/>
      <c r="O100" s="23"/>
      <c r="P100" s="23"/>
      <c r="Q100" s="23"/>
    </row>
    <row r="101" spans="1:17" ht="15" x14ac:dyDescent="0.3">
      <c r="A101" s="23"/>
      <c r="B101" s="22"/>
      <c r="C101" s="22"/>
      <c r="D101" s="13"/>
      <c r="E101" s="28"/>
      <c r="F101" s="13"/>
      <c r="G101" s="13"/>
      <c r="H101" s="13"/>
      <c r="I101" s="13" t="s">
        <v>465</v>
      </c>
      <c r="J101" s="14" t="s">
        <v>845</v>
      </c>
      <c r="K101" s="15">
        <v>5508.9441539999998</v>
      </c>
      <c r="L101" s="15">
        <v>5508.9441539999998</v>
      </c>
      <c r="M101" s="15">
        <f t="shared" si="2"/>
        <v>0</v>
      </c>
      <c r="N101" s="23"/>
      <c r="O101" s="23"/>
      <c r="P101" s="23"/>
      <c r="Q101" s="23"/>
    </row>
    <row r="102" spans="1:17" ht="15" x14ac:dyDescent="0.3">
      <c r="A102" s="23"/>
      <c r="B102" s="22"/>
      <c r="C102" s="22"/>
      <c r="D102" s="13"/>
      <c r="E102" s="28"/>
      <c r="F102" s="13"/>
      <c r="G102" s="13"/>
      <c r="H102" s="13"/>
      <c r="I102" s="13" t="s">
        <v>466</v>
      </c>
      <c r="J102" s="14" t="s">
        <v>846</v>
      </c>
      <c r="K102" s="15">
        <v>767.28855999999996</v>
      </c>
      <c r="L102" s="15">
        <v>767.28855999999996</v>
      </c>
      <c r="M102" s="15">
        <f t="shared" si="2"/>
        <v>0</v>
      </c>
      <c r="N102" s="23"/>
      <c r="O102" s="23"/>
      <c r="P102" s="23"/>
      <c r="Q102" s="23"/>
    </row>
    <row r="103" spans="1:17" ht="30" x14ac:dyDescent="0.3">
      <c r="A103" s="23"/>
      <c r="B103" s="22"/>
      <c r="C103" s="22"/>
      <c r="D103" s="13"/>
      <c r="E103" s="28"/>
      <c r="F103" s="13"/>
      <c r="G103" s="13"/>
      <c r="H103" s="13"/>
      <c r="I103" s="13" t="s">
        <v>510</v>
      </c>
      <c r="J103" s="14" t="s">
        <v>847</v>
      </c>
      <c r="K103" s="15">
        <v>0.22414400000000001</v>
      </c>
      <c r="L103" s="15">
        <v>0.22414400000000001</v>
      </c>
      <c r="M103" s="15">
        <f t="shared" si="2"/>
        <v>0</v>
      </c>
      <c r="N103" s="23"/>
      <c r="O103" s="23"/>
      <c r="P103" s="23"/>
      <c r="Q103" s="23"/>
    </row>
    <row r="104" spans="1:17" ht="15" x14ac:dyDescent="0.3">
      <c r="A104" s="23"/>
      <c r="B104" s="22"/>
      <c r="C104" s="22"/>
      <c r="D104" s="13"/>
      <c r="E104" s="28"/>
      <c r="F104" s="13"/>
      <c r="G104" s="13"/>
      <c r="H104" s="13"/>
      <c r="I104" s="13" t="s">
        <v>468</v>
      </c>
      <c r="J104" s="14" t="s">
        <v>848</v>
      </c>
      <c r="K104" s="15">
        <v>255.51335499999999</v>
      </c>
      <c r="L104" s="15">
        <v>255.51335499999999</v>
      </c>
      <c r="M104" s="15">
        <f t="shared" si="2"/>
        <v>0</v>
      </c>
      <c r="N104" s="23"/>
      <c r="O104" s="23"/>
      <c r="P104" s="23"/>
      <c r="Q104" s="23"/>
    </row>
    <row r="105" spans="1:17" ht="15" x14ac:dyDescent="0.3">
      <c r="A105" s="23"/>
      <c r="B105" s="22"/>
      <c r="C105" s="22"/>
      <c r="D105" s="13"/>
      <c r="E105" s="28"/>
      <c r="F105" s="13"/>
      <c r="G105" s="13"/>
      <c r="H105" s="13"/>
      <c r="I105" s="13" t="s">
        <v>471</v>
      </c>
      <c r="J105" s="14" t="s">
        <v>2592</v>
      </c>
      <c r="K105" s="15">
        <v>234.68177</v>
      </c>
      <c r="L105" s="15">
        <v>234.68177</v>
      </c>
      <c r="M105" s="15">
        <f t="shared" si="2"/>
        <v>0</v>
      </c>
      <c r="N105" s="23"/>
      <c r="O105" s="23"/>
      <c r="P105" s="23"/>
      <c r="Q105" s="23"/>
    </row>
    <row r="106" spans="1:17" ht="30" x14ac:dyDescent="0.3">
      <c r="A106" s="23"/>
      <c r="B106" s="22"/>
      <c r="C106" s="22"/>
      <c r="D106" s="13"/>
      <c r="E106" s="28"/>
      <c r="F106" s="13"/>
      <c r="G106" s="13"/>
      <c r="H106" s="13"/>
      <c r="I106" s="13" t="s">
        <v>643</v>
      </c>
      <c r="J106" s="14" t="s">
        <v>2593</v>
      </c>
      <c r="K106" s="15">
        <v>182.653648</v>
      </c>
      <c r="L106" s="15">
        <v>182.653648</v>
      </c>
      <c r="M106" s="15">
        <f t="shared" si="2"/>
        <v>0</v>
      </c>
      <c r="N106" s="23"/>
      <c r="O106" s="23"/>
      <c r="P106" s="23"/>
      <c r="Q106" s="23"/>
    </row>
    <row r="107" spans="1:17" ht="15" x14ac:dyDescent="0.3">
      <c r="A107" s="23"/>
      <c r="B107" s="22"/>
      <c r="C107" s="22"/>
      <c r="D107" s="13"/>
      <c r="E107" s="28"/>
      <c r="F107" s="13"/>
      <c r="G107" s="13"/>
      <c r="H107" s="13"/>
      <c r="I107" s="13" t="s">
        <v>529</v>
      </c>
      <c r="J107" s="14" t="s">
        <v>2594</v>
      </c>
      <c r="K107" s="15">
        <v>49.812610999999997</v>
      </c>
      <c r="L107" s="15">
        <v>49.812610999999997</v>
      </c>
      <c r="M107" s="15">
        <f t="shared" si="2"/>
        <v>0</v>
      </c>
      <c r="N107" s="23"/>
      <c r="O107" s="23"/>
      <c r="P107" s="23"/>
      <c r="Q107" s="23"/>
    </row>
    <row r="108" spans="1:17" ht="15" x14ac:dyDescent="0.3">
      <c r="A108" s="23"/>
      <c r="B108" s="22"/>
      <c r="C108" s="22"/>
      <c r="D108" s="13"/>
      <c r="E108" s="28"/>
      <c r="F108" s="13"/>
      <c r="G108" s="13"/>
      <c r="H108" s="13"/>
      <c r="I108" s="13" t="s">
        <v>472</v>
      </c>
      <c r="J108" s="14" t="s">
        <v>849</v>
      </c>
      <c r="K108" s="15">
        <v>88.254068000000004</v>
      </c>
      <c r="L108" s="15">
        <v>88.254068000000004</v>
      </c>
      <c r="M108" s="15">
        <f t="shared" si="2"/>
        <v>0</v>
      </c>
      <c r="N108" s="23"/>
      <c r="O108" s="23"/>
      <c r="P108" s="23"/>
      <c r="Q108" s="23"/>
    </row>
    <row r="109" spans="1:17" ht="30" x14ac:dyDescent="0.3">
      <c r="A109" s="23"/>
      <c r="B109" s="22"/>
      <c r="C109" s="22"/>
      <c r="D109" s="13"/>
      <c r="E109" s="28"/>
      <c r="F109" s="13"/>
      <c r="G109" s="13"/>
      <c r="H109" s="13"/>
      <c r="I109" s="13" t="s">
        <v>473</v>
      </c>
      <c r="J109" s="14" t="s">
        <v>850</v>
      </c>
      <c r="K109" s="15">
        <v>115.92577799999999</v>
      </c>
      <c r="L109" s="15">
        <v>115.92577799999999</v>
      </c>
      <c r="M109" s="15">
        <f t="shared" si="2"/>
        <v>0</v>
      </c>
      <c r="N109" s="23"/>
      <c r="O109" s="23"/>
      <c r="P109" s="23"/>
      <c r="Q109" s="23"/>
    </row>
    <row r="110" spans="1:17" ht="15" x14ac:dyDescent="0.3">
      <c r="A110" s="23"/>
      <c r="B110" s="22"/>
      <c r="C110" s="22"/>
      <c r="D110" s="13"/>
      <c r="E110" s="28"/>
      <c r="F110" s="13"/>
      <c r="G110" s="13"/>
      <c r="H110" s="13"/>
      <c r="I110" s="13" t="s">
        <v>475</v>
      </c>
      <c r="J110" s="14" t="s">
        <v>2595</v>
      </c>
      <c r="K110" s="15">
        <v>128.796606</v>
      </c>
      <c r="L110" s="15">
        <v>128.796606</v>
      </c>
      <c r="M110" s="15">
        <f t="shared" si="2"/>
        <v>0</v>
      </c>
      <c r="N110" s="23"/>
      <c r="O110" s="23"/>
      <c r="P110" s="23"/>
      <c r="Q110" s="23"/>
    </row>
    <row r="111" spans="1:17" ht="15" x14ac:dyDescent="0.3">
      <c r="A111" s="23"/>
      <c r="B111" s="22"/>
      <c r="C111" s="22"/>
      <c r="D111" s="13"/>
      <c r="E111" s="28"/>
      <c r="F111" s="13"/>
      <c r="G111" s="13"/>
      <c r="H111" s="13"/>
      <c r="I111" s="13" t="s">
        <v>2103</v>
      </c>
      <c r="J111" s="14" t="s">
        <v>2104</v>
      </c>
      <c r="K111" s="15">
        <v>92.280715999999998</v>
      </c>
      <c r="L111" s="15">
        <v>92.280715999999998</v>
      </c>
      <c r="M111" s="15">
        <f t="shared" si="2"/>
        <v>0</v>
      </c>
      <c r="N111" s="23"/>
      <c r="O111" s="23"/>
      <c r="P111" s="23"/>
      <c r="Q111" s="23"/>
    </row>
    <row r="112" spans="1:17" ht="15" x14ac:dyDescent="0.3">
      <c r="A112" s="23"/>
      <c r="B112" s="22"/>
      <c r="C112" s="22"/>
      <c r="D112" s="13"/>
      <c r="E112" s="28"/>
      <c r="F112" s="13"/>
      <c r="G112" s="13"/>
      <c r="H112" s="13"/>
      <c r="I112" s="13" t="s">
        <v>20</v>
      </c>
      <c r="J112" s="14" t="s">
        <v>27</v>
      </c>
      <c r="K112" s="15">
        <v>39.836564000000003</v>
      </c>
      <c r="L112" s="15">
        <v>39.836564000000003</v>
      </c>
      <c r="M112" s="15">
        <f t="shared" si="2"/>
        <v>0</v>
      </c>
      <c r="N112" s="23"/>
      <c r="O112" s="23"/>
      <c r="P112" s="23"/>
      <c r="Q112" s="23"/>
    </row>
    <row r="113" spans="1:17" ht="15" x14ac:dyDescent="0.3">
      <c r="A113" s="23"/>
      <c r="B113" s="22"/>
      <c r="C113" s="22"/>
      <c r="D113" s="13"/>
      <c r="E113" s="28"/>
      <c r="F113" s="13"/>
      <c r="G113" s="13"/>
      <c r="H113" s="30" t="s">
        <v>456</v>
      </c>
      <c r="I113" s="30"/>
      <c r="J113" s="69"/>
      <c r="K113" s="35">
        <v>578.42578600000002</v>
      </c>
      <c r="L113" s="35">
        <v>578.42578600000002</v>
      </c>
      <c r="M113" s="35">
        <f t="shared" si="2"/>
        <v>0</v>
      </c>
      <c r="N113" s="23"/>
      <c r="O113" s="23"/>
      <c r="P113" s="23"/>
      <c r="Q113" s="23"/>
    </row>
    <row r="114" spans="1:17" ht="15" x14ac:dyDescent="0.3">
      <c r="A114" s="23"/>
      <c r="B114" s="22"/>
      <c r="C114" s="22"/>
      <c r="D114" s="13"/>
      <c r="E114" s="28"/>
      <c r="F114" s="13"/>
      <c r="G114" s="13"/>
      <c r="H114" s="13"/>
      <c r="I114" s="13" t="s">
        <v>457</v>
      </c>
      <c r="J114" s="14" t="s">
        <v>494</v>
      </c>
      <c r="K114" s="15">
        <v>540.33375899999999</v>
      </c>
      <c r="L114" s="15">
        <v>540.33375899999999</v>
      </c>
      <c r="M114" s="15">
        <f t="shared" si="2"/>
        <v>0</v>
      </c>
      <c r="N114" s="23"/>
      <c r="O114" s="23"/>
      <c r="P114" s="23"/>
      <c r="Q114" s="23"/>
    </row>
    <row r="115" spans="1:17" ht="15" x14ac:dyDescent="0.3">
      <c r="A115" s="23"/>
      <c r="B115" s="22"/>
      <c r="C115" s="22"/>
      <c r="D115" s="13"/>
      <c r="E115" s="28"/>
      <c r="F115" s="13"/>
      <c r="G115" s="13"/>
      <c r="H115" s="13"/>
      <c r="I115" s="13" t="s">
        <v>461</v>
      </c>
      <c r="J115" s="14" t="s">
        <v>498</v>
      </c>
      <c r="K115" s="15">
        <v>38.092027000000002</v>
      </c>
      <c r="L115" s="15">
        <v>38.092027000000002</v>
      </c>
      <c r="M115" s="15">
        <f t="shared" si="2"/>
        <v>0</v>
      </c>
      <c r="N115" s="23"/>
      <c r="O115" s="23"/>
      <c r="P115" s="23"/>
      <c r="Q115" s="23"/>
    </row>
    <row r="116" spans="1:17" ht="15" x14ac:dyDescent="0.3">
      <c r="A116" s="23"/>
      <c r="B116" s="22"/>
      <c r="C116" s="22"/>
      <c r="D116" s="24" t="s">
        <v>34</v>
      </c>
      <c r="E116" s="25"/>
      <c r="F116" s="24"/>
      <c r="G116" s="24"/>
      <c r="H116" s="24"/>
      <c r="I116" s="24"/>
      <c r="J116" s="26"/>
      <c r="K116" s="27">
        <v>11761.974125000001</v>
      </c>
      <c r="L116" s="27">
        <v>11761.974125000001</v>
      </c>
      <c r="M116" s="27">
        <f t="shared" si="2"/>
        <v>0</v>
      </c>
      <c r="N116" s="23"/>
      <c r="O116" s="23"/>
      <c r="P116" s="23"/>
      <c r="Q116" s="23"/>
    </row>
    <row r="117" spans="1:17" ht="15" x14ac:dyDescent="0.3">
      <c r="A117" s="23"/>
      <c r="B117" s="22"/>
      <c r="C117" s="22"/>
      <c r="D117" s="13"/>
      <c r="E117" s="29">
        <v>40</v>
      </c>
      <c r="F117" s="30" t="s">
        <v>35</v>
      </c>
      <c r="G117" s="30"/>
      <c r="H117" s="30"/>
      <c r="I117" s="30"/>
      <c r="J117" s="69"/>
      <c r="K117" s="35">
        <v>11761.974125000001</v>
      </c>
      <c r="L117" s="35">
        <v>11761.974125000001</v>
      </c>
      <c r="M117" s="35">
        <f t="shared" si="2"/>
        <v>0</v>
      </c>
      <c r="N117" s="23"/>
      <c r="O117" s="23"/>
      <c r="P117" s="23"/>
      <c r="Q117" s="23"/>
    </row>
    <row r="118" spans="1:17" ht="15" x14ac:dyDescent="0.3">
      <c r="A118" s="23"/>
      <c r="B118" s="22"/>
      <c r="C118" s="22"/>
      <c r="D118" s="13"/>
      <c r="E118" s="28"/>
      <c r="F118" s="13"/>
      <c r="G118" s="13" t="s">
        <v>16</v>
      </c>
      <c r="H118" s="13"/>
      <c r="I118" s="13"/>
      <c r="J118" s="14"/>
      <c r="K118" s="15">
        <v>11761.974125000001</v>
      </c>
      <c r="L118" s="15">
        <v>11761.974125000001</v>
      </c>
      <c r="M118" s="15">
        <f t="shared" si="2"/>
        <v>0</v>
      </c>
      <c r="N118" s="23"/>
      <c r="O118" s="23"/>
      <c r="P118" s="23"/>
      <c r="Q118" s="23"/>
    </row>
    <row r="119" spans="1:17" ht="15" x14ac:dyDescent="0.3">
      <c r="A119" s="23"/>
      <c r="B119" s="22"/>
      <c r="C119" s="22"/>
      <c r="D119" s="13"/>
      <c r="E119" s="28"/>
      <c r="F119" s="13"/>
      <c r="G119" s="13"/>
      <c r="H119" s="30" t="s">
        <v>17</v>
      </c>
      <c r="I119" s="30"/>
      <c r="J119" s="69"/>
      <c r="K119" s="35">
        <v>11495.852757000001</v>
      </c>
      <c r="L119" s="35">
        <v>11495.852757000001</v>
      </c>
      <c r="M119" s="35">
        <f t="shared" si="2"/>
        <v>0</v>
      </c>
      <c r="N119" s="23"/>
      <c r="O119" s="23"/>
      <c r="P119" s="23"/>
      <c r="Q119" s="23"/>
    </row>
    <row r="120" spans="1:17" ht="30" x14ac:dyDescent="0.3">
      <c r="A120" s="23"/>
      <c r="B120" s="22"/>
      <c r="C120" s="22"/>
      <c r="D120" s="13"/>
      <c r="E120" s="28"/>
      <c r="F120" s="13"/>
      <c r="G120" s="13"/>
      <c r="H120" s="13"/>
      <c r="I120" s="13" t="s">
        <v>442</v>
      </c>
      <c r="J120" s="14" t="s">
        <v>514</v>
      </c>
      <c r="K120" s="15">
        <v>119.619463</v>
      </c>
      <c r="L120" s="15">
        <v>119.619463</v>
      </c>
      <c r="M120" s="15">
        <f t="shared" si="2"/>
        <v>0</v>
      </c>
      <c r="N120" s="23"/>
      <c r="O120" s="23"/>
      <c r="P120" s="23"/>
      <c r="Q120" s="23"/>
    </row>
    <row r="121" spans="1:17" ht="15" x14ac:dyDescent="0.3">
      <c r="A121" s="23"/>
      <c r="B121" s="22"/>
      <c r="C121" s="22"/>
      <c r="D121" s="13"/>
      <c r="E121" s="28"/>
      <c r="F121" s="13"/>
      <c r="G121" s="13"/>
      <c r="H121" s="13"/>
      <c r="I121" s="13" t="s">
        <v>515</v>
      </c>
      <c r="J121" s="14" t="s">
        <v>516</v>
      </c>
      <c r="K121" s="15">
        <v>3068.6192529999998</v>
      </c>
      <c r="L121" s="15">
        <v>3068.6192529999998</v>
      </c>
      <c r="M121" s="15">
        <f t="shared" si="2"/>
        <v>0</v>
      </c>
      <c r="N121" s="23"/>
      <c r="O121" s="23"/>
      <c r="P121" s="23"/>
      <c r="Q121" s="23"/>
    </row>
    <row r="122" spans="1:17" ht="15" x14ac:dyDescent="0.3">
      <c r="A122" s="23"/>
      <c r="B122" s="22"/>
      <c r="C122" s="22"/>
      <c r="D122" s="13"/>
      <c r="E122" s="28"/>
      <c r="F122" s="13"/>
      <c r="G122" s="13"/>
      <c r="H122" s="13"/>
      <c r="I122" s="13" t="s">
        <v>499</v>
      </c>
      <c r="J122" s="14" t="s">
        <v>517</v>
      </c>
      <c r="K122" s="15">
        <v>51.811928000000002</v>
      </c>
      <c r="L122" s="15">
        <v>51.811928000000002</v>
      </c>
      <c r="M122" s="15">
        <f t="shared" si="2"/>
        <v>0</v>
      </c>
      <c r="N122" s="23"/>
      <c r="O122" s="23"/>
      <c r="P122" s="23"/>
      <c r="Q122" s="23"/>
    </row>
    <row r="123" spans="1:17" ht="15" x14ac:dyDescent="0.3">
      <c r="A123" s="23"/>
      <c r="B123" s="22"/>
      <c r="C123" s="22"/>
      <c r="D123" s="13"/>
      <c r="E123" s="28"/>
      <c r="F123" s="13"/>
      <c r="G123" s="13"/>
      <c r="H123" s="13"/>
      <c r="I123" s="13" t="s">
        <v>500</v>
      </c>
      <c r="J123" s="14" t="s">
        <v>518</v>
      </c>
      <c r="K123" s="15">
        <v>8255.8021129999997</v>
      </c>
      <c r="L123" s="15">
        <v>8255.8021129999997</v>
      </c>
      <c r="M123" s="15">
        <f t="shared" si="2"/>
        <v>0</v>
      </c>
      <c r="N123" s="23"/>
      <c r="O123" s="23"/>
      <c r="P123" s="23"/>
      <c r="Q123" s="23"/>
    </row>
    <row r="124" spans="1:17" ht="15" x14ac:dyDescent="0.3">
      <c r="A124" s="23"/>
      <c r="B124" s="22"/>
      <c r="C124" s="22"/>
      <c r="D124" s="13"/>
      <c r="E124" s="28"/>
      <c r="F124" s="13"/>
      <c r="G124" s="13"/>
      <c r="H124" s="30" t="s">
        <v>456</v>
      </c>
      <c r="I124" s="30"/>
      <c r="J124" s="69"/>
      <c r="K124" s="35">
        <v>266.12136800000002</v>
      </c>
      <c r="L124" s="35">
        <v>266.12136800000002</v>
      </c>
      <c r="M124" s="35">
        <f t="shared" si="2"/>
        <v>0</v>
      </c>
      <c r="N124" s="23"/>
      <c r="O124" s="23"/>
      <c r="P124" s="23"/>
      <c r="Q124" s="23"/>
    </row>
    <row r="125" spans="1:17" ht="15" x14ac:dyDescent="0.3">
      <c r="A125" s="23"/>
      <c r="B125" s="22"/>
      <c r="C125" s="22"/>
      <c r="D125" s="13"/>
      <c r="E125" s="28"/>
      <c r="F125" s="13"/>
      <c r="G125" s="13"/>
      <c r="H125" s="13"/>
      <c r="I125" s="13" t="s">
        <v>457</v>
      </c>
      <c r="J125" s="14" t="s">
        <v>494</v>
      </c>
      <c r="K125" s="15">
        <v>238.45482200000001</v>
      </c>
      <c r="L125" s="15">
        <v>238.45482200000001</v>
      </c>
      <c r="M125" s="15">
        <f t="shared" si="2"/>
        <v>0</v>
      </c>
      <c r="N125" s="23"/>
      <c r="O125" s="23"/>
      <c r="P125" s="23"/>
      <c r="Q125" s="23"/>
    </row>
    <row r="126" spans="1:17" ht="15" x14ac:dyDescent="0.3">
      <c r="A126" s="23"/>
      <c r="B126" s="22"/>
      <c r="C126" s="22"/>
      <c r="D126" s="13"/>
      <c r="E126" s="28"/>
      <c r="F126" s="13"/>
      <c r="G126" s="13"/>
      <c r="H126" s="13"/>
      <c r="I126" s="13" t="s">
        <v>461</v>
      </c>
      <c r="J126" s="14" t="s">
        <v>498</v>
      </c>
      <c r="K126" s="15">
        <v>27.666546</v>
      </c>
      <c r="L126" s="15">
        <v>27.666546</v>
      </c>
      <c r="M126" s="15">
        <f t="shared" si="2"/>
        <v>0</v>
      </c>
      <c r="N126" s="23"/>
      <c r="O126" s="23"/>
      <c r="P126" s="23"/>
      <c r="Q126" s="23"/>
    </row>
    <row r="127" spans="1:17" ht="15" x14ac:dyDescent="0.3">
      <c r="A127" s="23"/>
      <c r="B127" s="22"/>
      <c r="C127" s="22"/>
      <c r="D127" s="24" t="s">
        <v>36</v>
      </c>
      <c r="E127" s="25"/>
      <c r="F127" s="24"/>
      <c r="G127" s="24"/>
      <c r="H127" s="24"/>
      <c r="I127" s="24"/>
      <c r="J127" s="26"/>
      <c r="K127" s="27">
        <v>1430.644515</v>
      </c>
      <c r="L127" s="27">
        <v>1430.644515</v>
      </c>
      <c r="M127" s="27">
        <f t="shared" si="2"/>
        <v>0</v>
      </c>
      <c r="N127" s="23"/>
      <c r="O127" s="23"/>
      <c r="P127" s="23"/>
      <c r="Q127" s="23"/>
    </row>
    <row r="128" spans="1:17" ht="15" x14ac:dyDescent="0.3">
      <c r="A128" s="23"/>
      <c r="B128" s="22"/>
      <c r="C128" s="22"/>
      <c r="D128" s="13"/>
      <c r="E128" s="29">
        <v>32</v>
      </c>
      <c r="F128" s="30" t="s">
        <v>37</v>
      </c>
      <c r="G128" s="30"/>
      <c r="H128" s="30"/>
      <c r="I128" s="30"/>
      <c r="J128" s="69"/>
      <c r="K128" s="35">
        <v>1430.644515</v>
      </c>
      <c r="L128" s="35">
        <v>1430.644515</v>
      </c>
      <c r="M128" s="35">
        <f t="shared" si="2"/>
        <v>0</v>
      </c>
      <c r="N128" s="23"/>
      <c r="O128" s="23"/>
      <c r="P128" s="23"/>
      <c r="Q128" s="23"/>
    </row>
    <row r="129" spans="1:17" ht="15" x14ac:dyDescent="0.3">
      <c r="A129" s="23"/>
      <c r="B129" s="22"/>
      <c r="C129" s="22"/>
      <c r="D129" s="13"/>
      <c r="E129" s="28"/>
      <c r="F129" s="13"/>
      <c r="G129" s="13" t="s">
        <v>16</v>
      </c>
      <c r="H129" s="13"/>
      <c r="I129" s="13"/>
      <c r="J129" s="14"/>
      <c r="K129" s="15">
        <v>1430.644515</v>
      </c>
      <c r="L129" s="15">
        <v>1430.644515</v>
      </c>
      <c r="M129" s="15">
        <f t="shared" si="2"/>
        <v>0</v>
      </c>
      <c r="N129" s="23"/>
      <c r="O129" s="23"/>
      <c r="P129" s="23"/>
      <c r="Q129" s="23"/>
    </row>
    <row r="130" spans="1:17" ht="15" x14ac:dyDescent="0.3">
      <c r="A130" s="23"/>
      <c r="B130" s="22"/>
      <c r="C130" s="22"/>
      <c r="D130" s="13"/>
      <c r="E130" s="28"/>
      <c r="F130" s="13"/>
      <c r="G130" s="13"/>
      <c r="H130" s="30" t="s">
        <v>17</v>
      </c>
      <c r="I130" s="30"/>
      <c r="J130" s="69"/>
      <c r="K130" s="35">
        <v>1380.5191170000001</v>
      </c>
      <c r="L130" s="35">
        <v>1380.5191170000001</v>
      </c>
      <c r="M130" s="35">
        <f t="shared" ref="M130:M193" si="3">L130-K130</f>
        <v>0</v>
      </c>
      <c r="N130" s="23"/>
      <c r="O130" s="23"/>
      <c r="P130" s="23"/>
      <c r="Q130" s="23"/>
    </row>
    <row r="131" spans="1:17" ht="15" x14ac:dyDescent="0.3">
      <c r="A131" s="23"/>
      <c r="B131" s="22"/>
      <c r="C131" s="22"/>
      <c r="D131" s="13"/>
      <c r="E131" s="28"/>
      <c r="F131" s="13"/>
      <c r="G131" s="13"/>
      <c r="H131" s="13"/>
      <c r="I131" s="13" t="s">
        <v>463</v>
      </c>
      <c r="J131" s="14" t="s">
        <v>519</v>
      </c>
      <c r="K131" s="15">
        <v>1360.519119</v>
      </c>
      <c r="L131" s="15">
        <v>1360.519119</v>
      </c>
      <c r="M131" s="15">
        <f t="shared" si="3"/>
        <v>0</v>
      </c>
      <c r="N131" s="23"/>
      <c r="O131" s="23"/>
      <c r="P131" s="23"/>
      <c r="Q131" s="23"/>
    </row>
    <row r="132" spans="1:17" ht="15" x14ac:dyDescent="0.3">
      <c r="A132" s="23"/>
      <c r="B132" s="22"/>
      <c r="C132" s="22"/>
      <c r="D132" s="13"/>
      <c r="E132" s="28"/>
      <c r="F132" s="13"/>
      <c r="G132" s="13"/>
      <c r="H132" s="13"/>
      <c r="I132" s="13" t="s">
        <v>512</v>
      </c>
      <c r="J132" s="14" t="s">
        <v>513</v>
      </c>
      <c r="K132" s="15">
        <v>19.999998000000001</v>
      </c>
      <c r="L132" s="15">
        <v>19.999998000000001</v>
      </c>
      <c r="M132" s="15">
        <f t="shared" si="3"/>
        <v>0</v>
      </c>
      <c r="N132" s="23"/>
      <c r="O132" s="23"/>
      <c r="P132" s="23"/>
      <c r="Q132" s="23"/>
    </row>
    <row r="133" spans="1:17" ht="15" x14ac:dyDescent="0.3">
      <c r="A133" s="23"/>
      <c r="B133" s="22"/>
      <c r="C133" s="22"/>
      <c r="D133" s="13"/>
      <c r="E133" s="28"/>
      <c r="F133" s="13"/>
      <c r="G133" s="13"/>
      <c r="H133" s="30" t="s">
        <v>456</v>
      </c>
      <c r="I133" s="30"/>
      <c r="J133" s="69"/>
      <c r="K133" s="35">
        <v>50.125397999999997</v>
      </c>
      <c r="L133" s="35">
        <v>50.125397999999997</v>
      </c>
      <c r="M133" s="35">
        <f t="shared" si="3"/>
        <v>0</v>
      </c>
      <c r="N133" s="23"/>
      <c r="O133" s="23"/>
      <c r="P133" s="23"/>
      <c r="Q133" s="23"/>
    </row>
    <row r="134" spans="1:17" ht="15" x14ac:dyDescent="0.3">
      <c r="A134" s="23"/>
      <c r="B134" s="22"/>
      <c r="C134" s="22"/>
      <c r="D134" s="13"/>
      <c r="E134" s="28"/>
      <c r="F134" s="13"/>
      <c r="G134" s="13"/>
      <c r="H134" s="13"/>
      <c r="I134" s="13" t="s">
        <v>457</v>
      </c>
      <c r="J134" s="14" t="s">
        <v>494</v>
      </c>
      <c r="K134" s="15">
        <v>50.125397999999997</v>
      </c>
      <c r="L134" s="15">
        <v>50.125397999999997</v>
      </c>
      <c r="M134" s="15">
        <f t="shared" si="3"/>
        <v>0</v>
      </c>
      <c r="N134" s="23"/>
      <c r="O134" s="23"/>
      <c r="P134" s="23"/>
      <c r="Q134" s="23"/>
    </row>
    <row r="135" spans="1:17" ht="15" x14ac:dyDescent="0.3">
      <c r="A135" s="23"/>
      <c r="B135" s="22"/>
      <c r="C135" s="22"/>
      <c r="D135" s="24" t="s">
        <v>38</v>
      </c>
      <c r="E135" s="25"/>
      <c r="F135" s="24"/>
      <c r="G135" s="24"/>
      <c r="H135" s="24"/>
      <c r="I135" s="24"/>
      <c r="J135" s="26"/>
      <c r="K135" s="27">
        <v>580818.48188099999</v>
      </c>
      <c r="L135" s="27">
        <v>681274.59330950037</v>
      </c>
      <c r="M135" s="27">
        <f t="shared" si="3"/>
        <v>100456.11142850039</v>
      </c>
      <c r="N135" s="23"/>
      <c r="O135" s="23"/>
      <c r="P135" s="23"/>
      <c r="Q135" s="23"/>
    </row>
    <row r="136" spans="1:17" ht="15" x14ac:dyDescent="0.3">
      <c r="A136" s="23"/>
      <c r="B136" s="22"/>
      <c r="C136" s="22"/>
      <c r="D136" s="13"/>
      <c r="E136" s="29">
        <v>2</v>
      </c>
      <c r="F136" s="30" t="s">
        <v>39</v>
      </c>
      <c r="G136" s="30"/>
      <c r="H136" s="30"/>
      <c r="I136" s="30"/>
      <c r="J136" s="69"/>
      <c r="K136" s="35">
        <v>417.68361399999998</v>
      </c>
      <c r="L136" s="35">
        <v>332.90485700000011</v>
      </c>
      <c r="M136" s="35">
        <f t="shared" si="3"/>
        <v>-84.778756999999871</v>
      </c>
      <c r="N136" s="23"/>
      <c r="O136" s="23"/>
      <c r="P136" s="23"/>
      <c r="Q136" s="23"/>
    </row>
    <row r="137" spans="1:17" ht="15" x14ac:dyDescent="0.3">
      <c r="A137" s="23"/>
      <c r="B137" s="22"/>
      <c r="C137" s="22"/>
      <c r="D137" s="13"/>
      <c r="E137" s="28"/>
      <c r="F137" s="13"/>
      <c r="G137" s="13" t="s">
        <v>16</v>
      </c>
      <c r="H137" s="13"/>
      <c r="I137" s="13"/>
      <c r="J137" s="14"/>
      <c r="K137" s="15">
        <v>417.68361399999998</v>
      </c>
      <c r="L137" s="15">
        <v>332.90485700000011</v>
      </c>
      <c r="M137" s="15">
        <f t="shared" si="3"/>
        <v>-84.778756999999871</v>
      </c>
      <c r="N137" s="23"/>
      <c r="O137" s="23"/>
      <c r="P137" s="23"/>
      <c r="Q137" s="23"/>
    </row>
    <row r="138" spans="1:17" ht="15" x14ac:dyDescent="0.3">
      <c r="A138" s="23"/>
      <c r="B138" s="22"/>
      <c r="C138" s="22"/>
      <c r="D138" s="13"/>
      <c r="E138" s="28"/>
      <c r="F138" s="13"/>
      <c r="G138" s="13"/>
      <c r="H138" s="30" t="s">
        <v>17</v>
      </c>
      <c r="I138" s="30"/>
      <c r="J138" s="69"/>
      <c r="K138" s="35">
        <v>400.92652199999998</v>
      </c>
      <c r="L138" s="35">
        <v>307.43805104000012</v>
      </c>
      <c r="M138" s="35">
        <f t="shared" si="3"/>
        <v>-93.488470959999859</v>
      </c>
      <c r="N138" s="23"/>
      <c r="O138" s="23"/>
      <c r="P138" s="23"/>
      <c r="Q138" s="23"/>
    </row>
    <row r="139" spans="1:17" ht="30" x14ac:dyDescent="0.3">
      <c r="A139" s="23"/>
      <c r="B139" s="22"/>
      <c r="C139" s="22"/>
      <c r="D139" s="13"/>
      <c r="E139" s="28"/>
      <c r="F139" s="13"/>
      <c r="G139" s="13"/>
      <c r="H139" s="13"/>
      <c r="I139" s="13" t="s">
        <v>442</v>
      </c>
      <c r="J139" s="14" t="s">
        <v>520</v>
      </c>
      <c r="K139" s="15">
        <v>4.4001659999999996</v>
      </c>
      <c r="L139" s="15">
        <v>4.4035056499999996</v>
      </c>
      <c r="M139" s="15">
        <f t="shared" si="3"/>
        <v>3.3396500000000273E-3</v>
      </c>
      <c r="N139" s="23"/>
      <c r="O139" s="23"/>
      <c r="P139" s="23"/>
      <c r="Q139" s="23"/>
    </row>
    <row r="140" spans="1:17" ht="30" x14ac:dyDescent="0.3">
      <c r="A140" s="23"/>
      <c r="B140" s="22"/>
      <c r="C140" s="22"/>
      <c r="D140" s="13"/>
      <c r="E140" s="28"/>
      <c r="F140" s="13"/>
      <c r="G140" s="13"/>
      <c r="H140" s="13"/>
      <c r="I140" s="13" t="s">
        <v>515</v>
      </c>
      <c r="J140" s="14" t="s">
        <v>521</v>
      </c>
      <c r="K140" s="15">
        <v>355.11721999999997</v>
      </c>
      <c r="L140" s="15">
        <v>282.97020850000018</v>
      </c>
      <c r="M140" s="15">
        <f t="shared" si="3"/>
        <v>-72.147011499999792</v>
      </c>
      <c r="N140" s="23"/>
      <c r="O140" s="23"/>
      <c r="P140" s="23"/>
      <c r="Q140" s="23"/>
    </row>
    <row r="141" spans="1:17" ht="15" x14ac:dyDescent="0.3">
      <c r="A141" s="23"/>
      <c r="B141" s="22"/>
      <c r="C141" s="22"/>
      <c r="D141" s="13"/>
      <c r="E141" s="28"/>
      <c r="F141" s="13"/>
      <c r="G141" s="13"/>
      <c r="H141" s="13"/>
      <c r="I141" s="13" t="s">
        <v>499</v>
      </c>
      <c r="J141" s="14" t="s">
        <v>2596</v>
      </c>
      <c r="K141" s="15">
        <v>15.316679000000001</v>
      </c>
      <c r="L141" s="15">
        <v>14.717125710000003</v>
      </c>
      <c r="M141" s="15">
        <f t="shared" si="3"/>
        <v>-0.59955328999999757</v>
      </c>
      <c r="N141" s="23"/>
      <c r="O141" s="23"/>
      <c r="P141" s="23"/>
      <c r="Q141" s="23"/>
    </row>
    <row r="142" spans="1:17" ht="30" x14ac:dyDescent="0.3">
      <c r="A142" s="23"/>
      <c r="B142" s="22"/>
      <c r="C142" s="22"/>
      <c r="D142" s="13"/>
      <c r="E142" s="28"/>
      <c r="F142" s="13"/>
      <c r="G142" s="13"/>
      <c r="H142" s="13"/>
      <c r="I142" s="13" t="s">
        <v>500</v>
      </c>
      <c r="J142" s="14" t="s">
        <v>522</v>
      </c>
      <c r="K142" s="15">
        <v>26.092457</v>
      </c>
      <c r="L142" s="15">
        <v>0.40339649</v>
      </c>
      <c r="M142" s="15">
        <f t="shared" si="3"/>
        <v>-25.689060510000001</v>
      </c>
      <c r="N142" s="23"/>
      <c r="O142" s="23"/>
      <c r="P142" s="23"/>
      <c r="Q142" s="23"/>
    </row>
    <row r="143" spans="1:17" ht="30" x14ac:dyDescent="0.3">
      <c r="A143" s="23"/>
      <c r="B143" s="22"/>
      <c r="C143" s="22"/>
      <c r="D143" s="13"/>
      <c r="E143" s="28"/>
      <c r="F143" s="13"/>
      <c r="G143" s="13"/>
      <c r="H143" s="13"/>
      <c r="I143" s="13" t="s">
        <v>501</v>
      </c>
      <c r="J143" s="14" t="s">
        <v>2597</v>
      </c>
      <c r="K143" s="15">
        <v>0</v>
      </c>
      <c r="L143" s="15">
        <v>4.9438146899999991</v>
      </c>
      <c r="M143" s="15">
        <f t="shared" si="3"/>
        <v>4.9438146899999991</v>
      </c>
      <c r="N143" s="23"/>
      <c r="O143" s="23"/>
      <c r="P143" s="23"/>
      <c r="Q143" s="23"/>
    </row>
    <row r="144" spans="1:17" ht="15" x14ac:dyDescent="0.3">
      <c r="A144" s="23"/>
      <c r="B144" s="22"/>
      <c r="C144" s="22"/>
      <c r="D144" s="13"/>
      <c r="E144" s="28"/>
      <c r="F144" s="13"/>
      <c r="G144" s="13"/>
      <c r="H144" s="30" t="s">
        <v>456</v>
      </c>
      <c r="I144" s="30"/>
      <c r="J144" s="69"/>
      <c r="K144" s="35">
        <v>16.757092</v>
      </c>
      <c r="L144" s="35">
        <v>25.466805960000002</v>
      </c>
      <c r="M144" s="35">
        <f t="shared" si="3"/>
        <v>8.709713960000002</v>
      </c>
      <c r="N144" s="23"/>
      <c r="O144" s="23"/>
      <c r="P144" s="23"/>
      <c r="Q144" s="23"/>
    </row>
    <row r="145" spans="1:17" ht="15" x14ac:dyDescent="0.3">
      <c r="A145" s="23"/>
      <c r="B145" s="22"/>
      <c r="C145" s="22"/>
      <c r="D145" s="13"/>
      <c r="E145" s="28"/>
      <c r="F145" s="13"/>
      <c r="G145" s="13"/>
      <c r="H145" s="13"/>
      <c r="I145" s="13" t="s">
        <v>457</v>
      </c>
      <c r="J145" s="14" t="s">
        <v>494</v>
      </c>
      <c r="K145" s="15">
        <v>16.757092</v>
      </c>
      <c r="L145" s="15">
        <v>25.466805960000002</v>
      </c>
      <c r="M145" s="15">
        <f t="shared" si="3"/>
        <v>8.709713960000002</v>
      </c>
      <c r="N145" s="23"/>
      <c r="O145" s="23"/>
      <c r="P145" s="23"/>
      <c r="Q145" s="23"/>
    </row>
    <row r="146" spans="1:17" ht="15" x14ac:dyDescent="0.3">
      <c r="A146" s="23"/>
      <c r="B146" s="22"/>
      <c r="C146" s="22"/>
      <c r="D146" s="13"/>
      <c r="E146" s="29">
        <v>4</v>
      </c>
      <c r="F146" s="30" t="s">
        <v>40</v>
      </c>
      <c r="G146" s="30"/>
      <c r="H146" s="30"/>
      <c r="I146" s="30"/>
      <c r="J146" s="69"/>
      <c r="K146" s="35">
        <v>2387.3154669999999</v>
      </c>
      <c r="L146" s="35">
        <v>2598.7388319499996</v>
      </c>
      <c r="M146" s="35">
        <f t="shared" si="3"/>
        <v>211.42336494999972</v>
      </c>
      <c r="N146" s="23"/>
      <c r="O146" s="23"/>
      <c r="P146" s="23"/>
      <c r="Q146" s="23"/>
    </row>
    <row r="147" spans="1:17" ht="15" x14ac:dyDescent="0.3">
      <c r="A147" s="23"/>
      <c r="B147" s="22"/>
      <c r="C147" s="22"/>
      <c r="D147" s="13"/>
      <c r="E147" s="28"/>
      <c r="F147" s="13"/>
      <c r="G147" s="13" t="s">
        <v>16</v>
      </c>
      <c r="H147" s="13"/>
      <c r="I147" s="13"/>
      <c r="J147" s="14"/>
      <c r="K147" s="15">
        <v>2387.3154669999999</v>
      </c>
      <c r="L147" s="15">
        <v>2598.7388319499996</v>
      </c>
      <c r="M147" s="15">
        <f t="shared" si="3"/>
        <v>211.42336494999972</v>
      </c>
      <c r="N147" s="23"/>
      <c r="O147" s="23"/>
      <c r="P147" s="23"/>
      <c r="Q147" s="23"/>
    </row>
    <row r="148" spans="1:17" ht="15" x14ac:dyDescent="0.3">
      <c r="A148" s="23"/>
      <c r="B148" s="22"/>
      <c r="C148" s="22"/>
      <c r="D148" s="13"/>
      <c r="E148" s="28"/>
      <c r="F148" s="13"/>
      <c r="G148" s="13"/>
      <c r="H148" s="30" t="s">
        <v>523</v>
      </c>
      <c r="I148" s="30"/>
      <c r="J148" s="69"/>
      <c r="K148" s="35">
        <v>320.30355800000001</v>
      </c>
      <c r="L148" s="35">
        <v>282.58918766000005</v>
      </c>
      <c r="M148" s="35">
        <f t="shared" si="3"/>
        <v>-37.714370339999959</v>
      </c>
      <c r="N148" s="23"/>
      <c r="O148" s="23"/>
      <c r="P148" s="23"/>
      <c r="Q148" s="23"/>
    </row>
    <row r="149" spans="1:17" ht="30" x14ac:dyDescent="0.3">
      <c r="A149" s="23"/>
      <c r="B149" s="22"/>
      <c r="C149" s="22"/>
      <c r="D149" s="13"/>
      <c r="E149" s="28"/>
      <c r="F149" s="13"/>
      <c r="G149" s="13"/>
      <c r="H149" s="13"/>
      <c r="I149" s="13" t="s">
        <v>750</v>
      </c>
      <c r="J149" s="14" t="s">
        <v>2693</v>
      </c>
      <c r="K149" s="15">
        <v>320.30355800000001</v>
      </c>
      <c r="L149" s="15">
        <v>282.58918766000005</v>
      </c>
      <c r="M149" s="15">
        <f t="shared" si="3"/>
        <v>-37.714370339999959</v>
      </c>
      <c r="N149" s="23"/>
      <c r="O149" s="23"/>
      <c r="P149" s="23"/>
      <c r="Q149" s="23"/>
    </row>
    <row r="150" spans="1:17" ht="15" x14ac:dyDescent="0.3">
      <c r="A150" s="23"/>
      <c r="B150" s="22"/>
      <c r="C150" s="22"/>
      <c r="D150" s="13"/>
      <c r="E150" s="28"/>
      <c r="F150" s="13"/>
      <c r="G150" s="13"/>
      <c r="H150" s="30" t="s">
        <v>17</v>
      </c>
      <c r="I150" s="30"/>
      <c r="J150" s="69"/>
      <c r="K150" s="35">
        <v>1814.6709149999999</v>
      </c>
      <c r="L150" s="35">
        <v>2009.7485050099999</v>
      </c>
      <c r="M150" s="35">
        <f t="shared" si="3"/>
        <v>195.07759000999999</v>
      </c>
      <c r="N150" s="23"/>
      <c r="O150" s="23"/>
      <c r="P150" s="23"/>
      <c r="Q150" s="23"/>
    </row>
    <row r="151" spans="1:17" ht="30" x14ac:dyDescent="0.3">
      <c r="A151" s="23"/>
      <c r="B151" s="22"/>
      <c r="C151" s="22"/>
      <c r="D151" s="13"/>
      <c r="E151" s="28"/>
      <c r="F151" s="13"/>
      <c r="G151" s="13"/>
      <c r="H151" s="13"/>
      <c r="I151" s="13" t="s">
        <v>510</v>
      </c>
      <c r="J151" s="14" t="s">
        <v>526</v>
      </c>
      <c r="K151" s="15">
        <v>15.585015</v>
      </c>
      <c r="L151" s="15">
        <v>21.447804999999999</v>
      </c>
      <c r="M151" s="15">
        <f t="shared" si="3"/>
        <v>5.8627899999999986</v>
      </c>
      <c r="N151" s="23"/>
      <c r="O151" s="23"/>
      <c r="P151" s="23"/>
      <c r="Q151" s="23"/>
    </row>
    <row r="152" spans="1:17" ht="15" x14ac:dyDescent="0.3">
      <c r="A152" s="23"/>
      <c r="B152" s="22"/>
      <c r="C152" s="22"/>
      <c r="D152" s="13"/>
      <c r="E152" s="28"/>
      <c r="F152" s="13"/>
      <c r="G152" s="13"/>
      <c r="H152" s="13"/>
      <c r="I152" s="13" t="s">
        <v>468</v>
      </c>
      <c r="J152" s="14" t="s">
        <v>527</v>
      </c>
      <c r="K152" s="15">
        <v>15.087180999999999</v>
      </c>
      <c r="L152" s="15">
        <v>11.010961539999998</v>
      </c>
      <c r="M152" s="15">
        <f t="shared" si="3"/>
        <v>-4.0762194600000008</v>
      </c>
      <c r="N152" s="23"/>
      <c r="O152" s="23"/>
      <c r="P152" s="23"/>
      <c r="Q152" s="23"/>
    </row>
    <row r="153" spans="1:17" ht="15" x14ac:dyDescent="0.3">
      <c r="A153" s="23"/>
      <c r="B153" s="22"/>
      <c r="C153" s="22"/>
      <c r="D153" s="13"/>
      <c r="E153" s="28"/>
      <c r="F153" s="13"/>
      <c r="G153" s="13"/>
      <c r="H153" s="13"/>
      <c r="I153" s="13" t="s">
        <v>471</v>
      </c>
      <c r="J153" s="14" t="s">
        <v>528</v>
      </c>
      <c r="K153" s="15">
        <v>711.97385399999996</v>
      </c>
      <c r="L153" s="15">
        <v>838.05849240999999</v>
      </c>
      <c r="M153" s="15">
        <f t="shared" si="3"/>
        <v>126.08463841000003</v>
      </c>
      <c r="N153" s="23"/>
      <c r="O153" s="23"/>
      <c r="P153" s="23"/>
      <c r="Q153" s="23"/>
    </row>
    <row r="154" spans="1:17" ht="15" x14ac:dyDescent="0.3">
      <c r="A154" s="23"/>
      <c r="B154" s="22"/>
      <c r="C154" s="22"/>
      <c r="D154" s="13"/>
      <c r="E154" s="28"/>
      <c r="F154" s="13"/>
      <c r="G154" s="13"/>
      <c r="H154" s="13"/>
      <c r="I154" s="13" t="s">
        <v>529</v>
      </c>
      <c r="J154" s="13" t="s">
        <v>530</v>
      </c>
      <c r="K154" s="15">
        <v>155.593999</v>
      </c>
      <c r="L154" s="15">
        <v>143.92868540999996</v>
      </c>
      <c r="M154" s="15">
        <f t="shared" si="3"/>
        <v>-11.665313590000039</v>
      </c>
      <c r="N154" s="23"/>
      <c r="O154" s="23"/>
      <c r="P154" s="23"/>
      <c r="Q154" s="23"/>
    </row>
    <row r="155" spans="1:17" ht="15" x14ac:dyDescent="0.3">
      <c r="A155" s="23"/>
      <c r="B155" s="22"/>
      <c r="C155" s="22"/>
      <c r="D155" s="13"/>
      <c r="E155" s="28"/>
      <c r="F155" s="13"/>
      <c r="G155" s="13"/>
      <c r="H155" s="13"/>
      <c r="I155" s="13" t="s">
        <v>473</v>
      </c>
      <c r="J155" s="14" t="s">
        <v>531</v>
      </c>
      <c r="K155" s="15">
        <v>121.496385</v>
      </c>
      <c r="L155" s="15">
        <v>119.42448607999999</v>
      </c>
      <c r="M155" s="15">
        <f t="shared" si="3"/>
        <v>-2.0718989200000095</v>
      </c>
      <c r="N155" s="23"/>
      <c r="O155" s="23"/>
      <c r="P155" s="23"/>
      <c r="Q155" s="23"/>
    </row>
    <row r="156" spans="1:17" ht="15" x14ac:dyDescent="0.3">
      <c r="A156" s="23"/>
      <c r="B156" s="22"/>
      <c r="C156" s="22"/>
      <c r="D156" s="13"/>
      <c r="E156" s="28"/>
      <c r="F156" s="13"/>
      <c r="G156" s="13"/>
      <c r="H156" s="13"/>
      <c r="I156" s="13" t="s">
        <v>478</v>
      </c>
      <c r="J156" s="14" t="s">
        <v>532</v>
      </c>
      <c r="K156" s="15">
        <v>14.969825</v>
      </c>
      <c r="L156" s="15">
        <v>13.894127010000004</v>
      </c>
      <c r="M156" s="15">
        <f t="shared" si="3"/>
        <v>-1.0756979899999966</v>
      </c>
      <c r="N156" s="23"/>
      <c r="O156" s="23"/>
      <c r="P156" s="23"/>
      <c r="Q156" s="23"/>
    </row>
    <row r="157" spans="1:17" ht="15" x14ac:dyDescent="0.3">
      <c r="A157" s="23"/>
      <c r="B157" s="22"/>
      <c r="C157" s="22"/>
      <c r="D157" s="13"/>
      <c r="E157" s="28"/>
      <c r="F157" s="13"/>
      <c r="G157" s="13"/>
      <c r="H157" s="13"/>
      <c r="I157" s="13" t="s">
        <v>442</v>
      </c>
      <c r="J157" s="14" t="s">
        <v>537</v>
      </c>
      <c r="K157" s="15">
        <v>214.818375</v>
      </c>
      <c r="L157" s="15">
        <v>265.85156135000011</v>
      </c>
      <c r="M157" s="15">
        <f t="shared" si="3"/>
        <v>51.033186350000108</v>
      </c>
      <c r="N157" s="23"/>
      <c r="O157" s="23"/>
      <c r="P157" s="23"/>
      <c r="Q157" s="23"/>
    </row>
    <row r="158" spans="1:17" ht="15" x14ac:dyDescent="0.3">
      <c r="A158" s="23"/>
      <c r="B158" s="22"/>
      <c r="C158" s="22"/>
      <c r="D158" s="13"/>
      <c r="E158" s="28"/>
      <c r="F158" s="13"/>
      <c r="G158" s="13"/>
      <c r="H158" s="13"/>
      <c r="I158" s="13" t="s">
        <v>515</v>
      </c>
      <c r="J158" s="14" t="s">
        <v>2598</v>
      </c>
      <c r="K158" s="15">
        <v>5.4533550000000002</v>
      </c>
      <c r="L158" s="15">
        <v>20.819412330000002</v>
      </c>
      <c r="M158" s="15">
        <f t="shared" si="3"/>
        <v>15.366057330000002</v>
      </c>
      <c r="N158" s="23"/>
      <c r="O158" s="23"/>
      <c r="P158" s="23"/>
      <c r="Q158" s="23"/>
    </row>
    <row r="159" spans="1:17" ht="45" x14ac:dyDescent="0.3">
      <c r="A159" s="23"/>
      <c r="B159" s="22"/>
      <c r="C159" s="22"/>
      <c r="D159" s="13"/>
      <c r="E159" s="28"/>
      <c r="F159" s="13"/>
      <c r="G159" s="13"/>
      <c r="H159" s="13"/>
      <c r="I159" s="13" t="s">
        <v>501</v>
      </c>
      <c r="J159" s="14" t="s">
        <v>2147</v>
      </c>
      <c r="K159" s="15">
        <v>56.836247999999998</v>
      </c>
      <c r="L159" s="15">
        <v>55.607163790000023</v>
      </c>
      <c r="M159" s="15">
        <f t="shared" si="3"/>
        <v>-1.229084209999975</v>
      </c>
      <c r="N159" s="23"/>
      <c r="O159" s="23"/>
      <c r="P159" s="23"/>
      <c r="Q159" s="23"/>
    </row>
    <row r="160" spans="1:17" ht="15" x14ac:dyDescent="0.3">
      <c r="A160" s="23"/>
      <c r="B160" s="22"/>
      <c r="C160" s="22"/>
      <c r="D160" s="13"/>
      <c r="E160" s="28"/>
      <c r="F160" s="13"/>
      <c r="G160" s="13"/>
      <c r="H160" s="13"/>
      <c r="I160" s="13" t="s">
        <v>502</v>
      </c>
      <c r="J160" s="14" t="s">
        <v>538</v>
      </c>
      <c r="K160" s="15">
        <v>19.652408999999999</v>
      </c>
      <c r="L160" s="15">
        <v>16.888991140000002</v>
      </c>
      <c r="M160" s="15">
        <f t="shared" si="3"/>
        <v>-2.763417859999997</v>
      </c>
      <c r="N160" s="23"/>
      <c r="O160" s="23"/>
      <c r="P160" s="23"/>
      <c r="Q160" s="23"/>
    </row>
    <row r="161" spans="1:17" ht="30" x14ac:dyDescent="0.3">
      <c r="A161" s="23"/>
      <c r="B161" s="22"/>
      <c r="C161" s="22"/>
      <c r="D161" s="13"/>
      <c r="E161" s="28"/>
      <c r="F161" s="13"/>
      <c r="G161" s="13"/>
      <c r="H161" s="13"/>
      <c r="I161" s="13" t="s">
        <v>539</v>
      </c>
      <c r="J161" s="14" t="s">
        <v>540</v>
      </c>
      <c r="K161" s="15">
        <v>39.497718999999996</v>
      </c>
      <c r="L161" s="15">
        <v>40.026140740000002</v>
      </c>
      <c r="M161" s="15">
        <f t="shared" si="3"/>
        <v>0.52842174000000597</v>
      </c>
      <c r="N161" s="23"/>
      <c r="O161" s="23"/>
      <c r="P161" s="23"/>
      <c r="Q161" s="23"/>
    </row>
    <row r="162" spans="1:17" ht="30" x14ac:dyDescent="0.3">
      <c r="A162" s="23"/>
      <c r="B162" s="22"/>
      <c r="C162" s="22"/>
      <c r="D162" s="13"/>
      <c r="E162" s="28"/>
      <c r="F162" s="13"/>
      <c r="G162" s="13"/>
      <c r="H162" s="13"/>
      <c r="I162" s="13" t="s">
        <v>543</v>
      </c>
      <c r="J162" s="14" t="s">
        <v>544</v>
      </c>
      <c r="K162" s="15">
        <v>23.644568</v>
      </c>
      <c r="L162" s="15">
        <v>26.885782200000008</v>
      </c>
      <c r="M162" s="15">
        <f t="shared" si="3"/>
        <v>3.2412142000000088</v>
      </c>
      <c r="N162" s="23"/>
      <c r="O162" s="23"/>
      <c r="P162" s="23"/>
      <c r="Q162" s="23"/>
    </row>
    <row r="163" spans="1:17" ht="15" x14ac:dyDescent="0.3">
      <c r="A163" s="23"/>
      <c r="B163" s="22"/>
      <c r="C163" s="22"/>
      <c r="D163" s="13"/>
      <c r="E163" s="28"/>
      <c r="F163" s="13"/>
      <c r="G163" s="13"/>
      <c r="H163" s="13"/>
      <c r="I163" s="13" t="s">
        <v>545</v>
      </c>
      <c r="J163" s="14" t="s">
        <v>546</v>
      </c>
      <c r="K163" s="15">
        <v>7.3535500000000003</v>
      </c>
      <c r="L163" s="15">
        <v>10.25167463</v>
      </c>
      <c r="M163" s="15">
        <f t="shared" si="3"/>
        <v>2.8981246299999999</v>
      </c>
      <c r="N163" s="23"/>
      <c r="O163" s="23"/>
      <c r="P163" s="23"/>
      <c r="Q163" s="23"/>
    </row>
    <row r="164" spans="1:17" ht="15" x14ac:dyDescent="0.3">
      <c r="A164" s="23"/>
      <c r="B164" s="22"/>
      <c r="C164" s="22"/>
      <c r="D164" s="13"/>
      <c r="E164" s="28"/>
      <c r="F164" s="13"/>
      <c r="G164" s="13"/>
      <c r="H164" s="13"/>
      <c r="I164" s="13" t="s">
        <v>548</v>
      </c>
      <c r="J164" s="14" t="s">
        <v>2599</v>
      </c>
      <c r="K164" s="15">
        <v>291.74508100000003</v>
      </c>
      <c r="L164" s="15">
        <v>295.99199399999998</v>
      </c>
      <c r="M164" s="15">
        <f t="shared" si="3"/>
        <v>4.2469129999999495</v>
      </c>
      <c r="N164" s="23"/>
      <c r="O164" s="23"/>
      <c r="P164" s="23"/>
      <c r="Q164" s="23"/>
    </row>
    <row r="165" spans="1:17" ht="15" x14ac:dyDescent="0.3">
      <c r="A165" s="23"/>
      <c r="B165" s="22"/>
      <c r="C165" s="22"/>
      <c r="D165" s="13"/>
      <c r="E165" s="28"/>
      <c r="F165" s="13"/>
      <c r="G165" s="13"/>
      <c r="H165" s="13"/>
      <c r="I165" s="13" t="s">
        <v>549</v>
      </c>
      <c r="J165" s="14" t="s">
        <v>2057</v>
      </c>
      <c r="K165" s="15">
        <v>14.529902999999999</v>
      </c>
      <c r="L165" s="15">
        <v>31.875008580000003</v>
      </c>
      <c r="M165" s="15">
        <f t="shared" si="3"/>
        <v>17.345105580000002</v>
      </c>
      <c r="N165" s="23"/>
      <c r="O165" s="23"/>
      <c r="P165" s="23"/>
      <c r="Q165" s="23"/>
    </row>
    <row r="166" spans="1:17" ht="30" x14ac:dyDescent="0.3">
      <c r="A166" s="23"/>
      <c r="B166" s="22"/>
      <c r="C166" s="22"/>
      <c r="D166" s="13"/>
      <c r="E166" s="28"/>
      <c r="F166" s="13"/>
      <c r="G166" s="13"/>
      <c r="H166" s="13"/>
      <c r="I166" s="13" t="s">
        <v>550</v>
      </c>
      <c r="J166" s="14" t="s">
        <v>551</v>
      </c>
      <c r="K166" s="15">
        <v>62.778376999999999</v>
      </c>
      <c r="L166" s="15">
        <v>54.461904180000005</v>
      </c>
      <c r="M166" s="15">
        <f t="shared" si="3"/>
        <v>-8.3164728199999942</v>
      </c>
      <c r="N166" s="23"/>
      <c r="O166" s="23"/>
      <c r="P166" s="23"/>
      <c r="Q166" s="23"/>
    </row>
    <row r="167" spans="1:17" ht="30" x14ac:dyDescent="0.3">
      <c r="A167" s="23"/>
      <c r="B167" s="22"/>
      <c r="C167" s="22"/>
      <c r="D167" s="13"/>
      <c r="E167" s="28"/>
      <c r="F167" s="13"/>
      <c r="G167" s="13"/>
      <c r="H167" s="13"/>
      <c r="I167" s="13" t="s">
        <v>552</v>
      </c>
      <c r="J167" s="14" t="s">
        <v>553</v>
      </c>
      <c r="K167" s="15">
        <v>17.569875</v>
      </c>
      <c r="L167" s="15">
        <v>15.335909789999999</v>
      </c>
      <c r="M167" s="15">
        <f t="shared" si="3"/>
        <v>-2.2339652100000009</v>
      </c>
      <c r="N167" s="23"/>
      <c r="O167" s="23"/>
      <c r="P167" s="23"/>
      <c r="Q167" s="23"/>
    </row>
    <row r="168" spans="1:17" ht="30" x14ac:dyDescent="0.3">
      <c r="A168" s="23"/>
      <c r="B168" s="22"/>
      <c r="C168" s="22"/>
      <c r="D168" s="13"/>
      <c r="E168" s="28"/>
      <c r="F168" s="13"/>
      <c r="G168" s="13"/>
      <c r="H168" s="13"/>
      <c r="I168" s="13" t="s">
        <v>1144</v>
      </c>
      <c r="J168" s="14" t="s">
        <v>1145</v>
      </c>
      <c r="K168" s="15">
        <v>14.30003</v>
      </c>
      <c r="L168" s="15">
        <v>17.420513979999999</v>
      </c>
      <c r="M168" s="15">
        <f t="shared" si="3"/>
        <v>3.1204839799999995</v>
      </c>
      <c r="N168" s="23"/>
      <c r="O168" s="23"/>
      <c r="P168" s="23"/>
      <c r="Q168" s="23"/>
    </row>
    <row r="169" spans="1:17" ht="30" x14ac:dyDescent="0.3">
      <c r="A169" s="23"/>
      <c r="B169" s="22"/>
      <c r="C169" s="22"/>
      <c r="D169" s="13"/>
      <c r="E169" s="28"/>
      <c r="F169" s="13"/>
      <c r="G169" s="13"/>
      <c r="H169" s="13"/>
      <c r="I169" s="13" t="s">
        <v>2600</v>
      </c>
      <c r="J169" s="14" t="s">
        <v>2601</v>
      </c>
      <c r="K169" s="15">
        <v>11.785166</v>
      </c>
      <c r="L169" s="15">
        <v>10.567890850000001</v>
      </c>
      <c r="M169" s="15">
        <f t="shared" si="3"/>
        <v>-1.217275149999999</v>
      </c>
      <c r="N169" s="23"/>
      <c r="O169" s="23"/>
      <c r="P169" s="23"/>
      <c r="Q169" s="23"/>
    </row>
    <row r="170" spans="1:17" ht="15" x14ac:dyDescent="0.3">
      <c r="A170" s="23"/>
      <c r="B170" s="22"/>
      <c r="C170" s="22"/>
      <c r="D170" s="13"/>
      <c r="E170" s="28"/>
      <c r="F170" s="13"/>
      <c r="G170" s="13"/>
      <c r="H170" s="30" t="s">
        <v>456</v>
      </c>
      <c r="I170" s="30"/>
      <c r="J170" s="69"/>
      <c r="K170" s="35">
        <v>252.34099399999999</v>
      </c>
      <c r="L170" s="35">
        <v>306.40113928</v>
      </c>
      <c r="M170" s="35">
        <f t="shared" si="3"/>
        <v>54.06014528</v>
      </c>
      <c r="N170" s="23"/>
      <c r="O170" s="23"/>
      <c r="P170" s="23"/>
      <c r="Q170" s="23"/>
    </row>
    <row r="171" spans="1:17" ht="15" x14ac:dyDescent="0.3">
      <c r="A171" s="23"/>
      <c r="B171" s="22"/>
      <c r="C171" s="22"/>
      <c r="D171" s="13"/>
      <c r="E171" s="28"/>
      <c r="F171" s="13"/>
      <c r="G171" s="13"/>
      <c r="H171" s="13"/>
      <c r="I171" s="13" t="s">
        <v>457</v>
      </c>
      <c r="J171" s="14" t="s">
        <v>494</v>
      </c>
      <c r="K171" s="15">
        <v>251.86622399999999</v>
      </c>
      <c r="L171" s="15">
        <v>305.93457127999994</v>
      </c>
      <c r="M171" s="15">
        <f t="shared" si="3"/>
        <v>54.068347279999955</v>
      </c>
      <c r="N171" s="23"/>
      <c r="O171" s="23"/>
      <c r="P171" s="23"/>
      <c r="Q171" s="23"/>
    </row>
    <row r="172" spans="1:17" ht="15" x14ac:dyDescent="0.3">
      <c r="A172" s="23"/>
      <c r="B172" s="22"/>
      <c r="C172" s="22"/>
      <c r="D172" s="13"/>
      <c r="E172" s="28"/>
      <c r="F172" s="13"/>
      <c r="G172" s="13"/>
      <c r="H172" s="13"/>
      <c r="I172" s="13" t="s">
        <v>461</v>
      </c>
      <c r="J172" s="14" t="s">
        <v>498</v>
      </c>
      <c r="K172" s="15">
        <v>0.47477000000000003</v>
      </c>
      <c r="L172" s="15">
        <v>0.46656799999999998</v>
      </c>
      <c r="M172" s="15">
        <f t="shared" si="3"/>
        <v>-8.2020000000000426E-3</v>
      </c>
      <c r="N172" s="23"/>
      <c r="O172" s="23"/>
      <c r="P172" s="23"/>
      <c r="Q172" s="23"/>
    </row>
    <row r="173" spans="1:17" ht="15" x14ac:dyDescent="0.3">
      <c r="A173" s="23"/>
      <c r="B173" s="22"/>
      <c r="C173" s="22"/>
      <c r="D173" s="13"/>
      <c r="E173" s="29">
        <v>5</v>
      </c>
      <c r="F173" s="30" t="s">
        <v>75</v>
      </c>
      <c r="G173" s="30"/>
      <c r="H173" s="30"/>
      <c r="I173" s="30"/>
      <c r="J173" s="69"/>
      <c r="K173" s="35">
        <v>4357.9376519999996</v>
      </c>
      <c r="L173" s="35">
        <v>5096.3106094499972</v>
      </c>
      <c r="M173" s="35">
        <f t="shared" si="3"/>
        <v>738.37295744999756</v>
      </c>
      <c r="N173" s="23"/>
      <c r="O173" s="23"/>
      <c r="P173" s="23"/>
      <c r="Q173" s="23"/>
    </row>
    <row r="174" spans="1:17" ht="15" x14ac:dyDescent="0.3">
      <c r="A174" s="23"/>
      <c r="B174" s="22"/>
      <c r="C174" s="22"/>
      <c r="D174" s="13"/>
      <c r="E174" s="28"/>
      <c r="F174" s="13"/>
      <c r="G174" s="13" t="s">
        <v>16</v>
      </c>
      <c r="H174" s="13"/>
      <c r="I174" s="13"/>
      <c r="J174" s="14"/>
      <c r="K174" s="15">
        <v>4357.9376519999996</v>
      </c>
      <c r="L174" s="15">
        <v>5096.3106094499972</v>
      </c>
      <c r="M174" s="15">
        <f t="shared" si="3"/>
        <v>738.37295744999756</v>
      </c>
      <c r="N174" s="23"/>
      <c r="O174" s="23"/>
      <c r="P174" s="23"/>
      <c r="Q174" s="23"/>
    </row>
    <row r="175" spans="1:17" ht="15" x14ac:dyDescent="0.3">
      <c r="A175" s="23"/>
      <c r="B175" s="22"/>
      <c r="C175" s="22"/>
      <c r="D175" s="13"/>
      <c r="E175" s="28"/>
      <c r="F175" s="13"/>
      <c r="G175" s="13"/>
      <c r="H175" s="30" t="s">
        <v>17</v>
      </c>
      <c r="I175" s="30"/>
      <c r="J175" s="69"/>
      <c r="K175" s="35">
        <v>3808.379668</v>
      </c>
      <c r="L175" s="35">
        <v>4600.2962121099972</v>
      </c>
      <c r="M175" s="35">
        <f t="shared" si="3"/>
        <v>791.91654410999718</v>
      </c>
      <c r="N175" s="23"/>
      <c r="O175" s="23"/>
      <c r="P175" s="23"/>
      <c r="Q175" s="23"/>
    </row>
    <row r="176" spans="1:17" ht="15" x14ac:dyDescent="0.3">
      <c r="A176" s="23"/>
      <c r="B176" s="22"/>
      <c r="C176" s="22"/>
      <c r="D176" s="13"/>
      <c r="E176" s="28"/>
      <c r="F176" s="13"/>
      <c r="G176" s="13"/>
      <c r="H176" s="13"/>
      <c r="I176" s="13" t="s">
        <v>465</v>
      </c>
      <c r="J176" s="14" t="s">
        <v>558</v>
      </c>
      <c r="K176" s="15">
        <v>372.012584</v>
      </c>
      <c r="L176" s="15">
        <v>1412.0007696799996</v>
      </c>
      <c r="M176" s="15">
        <f t="shared" si="3"/>
        <v>1039.9881856799996</v>
      </c>
      <c r="N176" s="23"/>
      <c r="O176" s="23"/>
      <c r="P176" s="23"/>
      <c r="Q176" s="23"/>
    </row>
    <row r="177" spans="1:17" ht="30" x14ac:dyDescent="0.3">
      <c r="A177" s="23"/>
      <c r="B177" s="22"/>
      <c r="C177" s="22"/>
      <c r="D177" s="13"/>
      <c r="E177" s="28"/>
      <c r="F177" s="13"/>
      <c r="G177" s="13"/>
      <c r="H177" s="13"/>
      <c r="I177" s="13" t="s">
        <v>468</v>
      </c>
      <c r="J177" s="14" t="s">
        <v>2602</v>
      </c>
      <c r="K177" s="15">
        <v>7.2725140000000001</v>
      </c>
      <c r="L177" s="15">
        <v>6.3001313300000001</v>
      </c>
      <c r="M177" s="15">
        <f t="shared" si="3"/>
        <v>-0.97238267</v>
      </c>
      <c r="N177" s="23"/>
      <c r="O177" s="23"/>
      <c r="P177" s="23"/>
      <c r="Q177" s="23"/>
    </row>
    <row r="178" spans="1:17" ht="15" x14ac:dyDescent="0.3">
      <c r="A178" s="23"/>
      <c r="B178" s="22"/>
      <c r="C178" s="22"/>
      <c r="D178" s="13"/>
      <c r="E178" s="28"/>
      <c r="F178" s="13"/>
      <c r="G178" s="13"/>
      <c r="H178" s="13"/>
      <c r="I178" s="13" t="s">
        <v>512</v>
      </c>
      <c r="J178" s="14" t="s">
        <v>513</v>
      </c>
      <c r="K178" s="15">
        <v>72</v>
      </c>
      <c r="L178" s="15">
        <v>67.065626300000005</v>
      </c>
      <c r="M178" s="15">
        <f t="shared" si="3"/>
        <v>-4.9343736999999948</v>
      </c>
      <c r="N178" s="23"/>
      <c r="O178" s="23"/>
      <c r="P178" s="23"/>
      <c r="Q178" s="23"/>
    </row>
    <row r="179" spans="1:17" ht="30" x14ac:dyDescent="0.3">
      <c r="A179" s="23"/>
      <c r="B179" s="22"/>
      <c r="C179" s="22"/>
      <c r="D179" s="13"/>
      <c r="E179" s="28"/>
      <c r="F179" s="13"/>
      <c r="G179" s="13"/>
      <c r="H179" s="13"/>
      <c r="I179" s="13" t="s">
        <v>442</v>
      </c>
      <c r="J179" s="14" t="s">
        <v>559</v>
      </c>
      <c r="K179" s="15">
        <v>113.636416</v>
      </c>
      <c r="L179" s="15">
        <v>113.70851718999999</v>
      </c>
      <c r="M179" s="15">
        <f t="shared" si="3"/>
        <v>7.2101189999997928E-2</v>
      </c>
      <c r="N179" s="23"/>
      <c r="O179" s="23"/>
      <c r="P179" s="23"/>
      <c r="Q179" s="23"/>
    </row>
    <row r="180" spans="1:17" ht="15" x14ac:dyDescent="0.3">
      <c r="A180" s="23"/>
      <c r="B180" s="22"/>
      <c r="C180" s="22"/>
      <c r="D180" s="13"/>
      <c r="E180" s="28"/>
      <c r="F180" s="13"/>
      <c r="G180" s="13"/>
      <c r="H180" s="13"/>
      <c r="I180" s="13" t="s">
        <v>515</v>
      </c>
      <c r="J180" s="14" t="s">
        <v>560</v>
      </c>
      <c r="K180" s="15">
        <v>2410.3129009999998</v>
      </c>
      <c r="L180" s="15">
        <v>2692.7819526799976</v>
      </c>
      <c r="M180" s="15">
        <f t="shared" si="3"/>
        <v>282.46905167999785</v>
      </c>
      <c r="N180" s="23"/>
      <c r="O180" s="23"/>
      <c r="P180" s="23"/>
      <c r="Q180" s="23"/>
    </row>
    <row r="181" spans="1:17" ht="15" x14ac:dyDescent="0.3">
      <c r="A181" s="23"/>
      <c r="B181" s="22"/>
      <c r="C181" s="22"/>
      <c r="D181" s="13"/>
      <c r="E181" s="28"/>
      <c r="F181" s="13"/>
      <c r="G181" s="13"/>
      <c r="H181" s="13"/>
      <c r="I181" s="13" t="s">
        <v>501</v>
      </c>
      <c r="J181" s="13" t="s">
        <v>561</v>
      </c>
      <c r="K181" s="15">
        <v>833.14525300000003</v>
      </c>
      <c r="L181" s="15">
        <v>308.43921493000005</v>
      </c>
      <c r="M181" s="15">
        <f t="shared" si="3"/>
        <v>-524.70603806999998</v>
      </c>
      <c r="N181" s="23"/>
      <c r="O181" s="23"/>
      <c r="P181" s="23"/>
      <c r="Q181" s="23"/>
    </row>
    <row r="182" spans="1:17" ht="15" x14ac:dyDescent="0.3">
      <c r="A182" s="23"/>
      <c r="B182" s="22"/>
      <c r="C182" s="22"/>
      <c r="D182" s="13"/>
      <c r="E182" s="28"/>
      <c r="F182" s="13"/>
      <c r="G182" s="13"/>
      <c r="H182" s="30" t="s">
        <v>456</v>
      </c>
      <c r="I182" s="30"/>
      <c r="J182" s="69"/>
      <c r="K182" s="35">
        <v>549.55798400000003</v>
      </c>
      <c r="L182" s="35">
        <v>496.01439734000013</v>
      </c>
      <c r="M182" s="35">
        <f t="shared" si="3"/>
        <v>-53.543586659999903</v>
      </c>
      <c r="N182" s="23"/>
      <c r="O182" s="23"/>
      <c r="P182" s="23"/>
      <c r="Q182" s="23"/>
    </row>
    <row r="183" spans="1:17" ht="15" x14ac:dyDescent="0.3">
      <c r="A183" s="23"/>
      <c r="B183" s="22"/>
      <c r="C183" s="22"/>
      <c r="D183" s="13"/>
      <c r="E183" s="28"/>
      <c r="F183" s="13"/>
      <c r="G183" s="13"/>
      <c r="H183" s="13"/>
      <c r="I183" s="13" t="s">
        <v>457</v>
      </c>
      <c r="J183" s="14" t="s">
        <v>494</v>
      </c>
      <c r="K183" s="15">
        <v>549.55798400000003</v>
      </c>
      <c r="L183" s="15">
        <v>496.01439734000013</v>
      </c>
      <c r="M183" s="15">
        <f t="shared" si="3"/>
        <v>-53.543586659999903</v>
      </c>
      <c r="N183" s="23"/>
      <c r="O183" s="23"/>
      <c r="P183" s="23"/>
      <c r="Q183" s="23"/>
    </row>
    <row r="184" spans="1:17" ht="15" x14ac:dyDescent="0.3">
      <c r="A184" s="23"/>
      <c r="B184" s="22"/>
      <c r="C184" s="22"/>
      <c r="D184" s="13"/>
      <c r="E184" s="29">
        <v>6</v>
      </c>
      <c r="F184" s="30" t="s">
        <v>83</v>
      </c>
      <c r="G184" s="30"/>
      <c r="H184" s="30"/>
      <c r="I184" s="30"/>
      <c r="J184" s="69"/>
      <c r="K184" s="35">
        <v>12087.791085999999</v>
      </c>
      <c r="L184" s="35">
        <v>12837.775053219999</v>
      </c>
      <c r="M184" s="35">
        <f t="shared" si="3"/>
        <v>749.98396721999961</v>
      </c>
      <c r="N184" s="23"/>
      <c r="O184" s="23"/>
      <c r="P184" s="23"/>
      <c r="Q184" s="23"/>
    </row>
    <row r="185" spans="1:17" ht="15" x14ac:dyDescent="0.3">
      <c r="A185" s="23"/>
      <c r="B185" s="22"/>
      <c r="C185" s="22"/>
      <c r="D185" s="13"/>
      <c r="E185" s="28"/>
      <c r="F185" s="13"/>
      <c r="G185" s="13" t="s">
        <v>16</v>
      </c>
      <c r="H185" s="13"/>
      <c r="I185" s="13"/>
      <c r="J185" s="14"/>
      <c r="K185" s="15">
        <v>12087.791085999999</v>
      </c>
      <c r="L185" s="15">
        <v>12837.775053219999</v>
      </c>
      <c r="M185" s="15">
        <f t="shared" si="3"/>
        <v>749.98396721999961</v>
      </c>
      <c r="N185" s="23"/>
      <c r="O185" s="23"/>
      <c r="P185" s="23"/>
      <c r="Q185" s="23"/>
    </row>
    <row r="186" spans="1:17" ht="15" x14ac:dyDescent="0.3">
      <c r="A186" s="23"/>
      <c r="B186" s="22"/>
      <c r="C186" s="22"/>
      <c r="D186" s="13"/>
      <c r="E186" s="28"/>
      <c r="F186" s="13"/>
      <c r="G186" s="13"/>
      <c r="H186" s="30" t="s">
        <v>523</v>
      </c>
      <c r="I186" s="30"/>
      <c r="J186" s="69"/>
      <c r="K186" s="35">
        <v>293.70000199999998</v>
      </c>
      <c r="L186" s="35">
        <v>293.70000199999998</v>
      </c>
      <c r="M186" s="35">
        <f t="shared" si="3"/>
        <v>0</v>
      </c>
      <c r="N186" s="23"/>
      <c r="O186" s="23"/>
      <c r="P186" s="23"/>
      <c r="Q186" s="23"/>
    </row>
    <row r="187" spans="1:17" ht="15" x14ac:dyDescent="0.3">
      <c r="A187" s="23"/>
      <c r="B187" s="22"/>
      <c r="C187" s="22"/>
      <c r="D187" s="13"/>
      <c r="E187" s="28"/>
      <c r="F187" s="13"/>
      <c r="G187" s="13"/>
      <c r="H187" s="13"/>
      <c r="I187" s="13" t="s">
        <v>562</v>
      </c>
      <c r="J187" s="14" t="s">
        <v>563</v>
      </c>
      <c r="K187" s="15">
        <v>293.70000199999998</v>
      </c>
      <c r="L187" s="15">
        <v>293.70000199999998</v>
      </c>
      <c r="M187" s="15">
        <f t="shared" si="3"/>
        <v>0</v>
      </c>
      <c r="N187" s="23"/>
      <c r="O187" s="23"/>
      <c r="P187" s="23"/>
      <c r="Q187" s="23"/>
    </row>
    <row r="188" spans="1:17" ht="15" x14ac:dyDescent="0.3">
      <c r="A188" s="23"/>
      <c r="B188" s="22"/>
      <c r="C188" s="22"/>
      <c r="D188" s="13"/>
      <c r="E188" s="28"/>
      <c r="F188" s="13"/>
      <c r="G188" s="13"/>
      <c r="H188" s="30" t="s">
        <v>17</v>
      </c>
      <c r="I188" s="30"/>
      <c r="J188" s="69"/>
      <c r="K188" s="35">
        <v>10490.845192999999</v>
      </c>
      <c r="L188" s="35">
        <v>11088.902232789998</v>
      </c>
      <c r="M188" s="35">
        <f t="shared" si="3"/>
        <v>598.05703978999918</v>
      </c>
      <c r="N188" s="23"/>
      <c r="O188" s="23"/>
      <c r="P188" s="23"/>
      <c r="Q188" s="23"/>
    </row>
    <row r="189" spans="1:17" ht="30" x14ac:dyDescent="0.3">
      <c r="A189" s="23"/>
      <c r="B189" s="22"/>
      <c r="C189" s="22"/>
      <c r="D189" s="13"/>
      <c r="E189" s="28"/>
      <c r="F189" s="13"/>
      <c r="G189" s="13"/>
      <c r="H189" s="13"/>
      <c r="I189" s="13" t="s">
        <v>565</v>
      </c>
      <c r="J189" s="14" t="s">
        <v>566</v>
      </c>
      <c r="K189" s="15">
        <v>54.979604999999999</v>
      </c>
      <c r="L189" s="15">
        <v>138.38115099999999</v>
      </c>
      <c r="M189" s="15">
        <f t="shared" si="3"/>
        <v>83.401545999999996</v>
      </c>
      <c r="N189" s="23"/>
      <c r="O189" s="23"/>
      <c r="P189" s="23"/>
      <c r="Q189" s="23"/>
    </row>
    <row r="190" spans="1:17" ht="15" x14ac:dyDescent="0.3">
      <c r="A190" s="23"/>
      <c r="B190" s="22"/>
      <c r="C190" s="22"/>
      <c r="D190" s="13"/>
      <c r="E190" s="28"/>
      <c r="F190" s="13"/>
      <c r="G190" s="13"/>
      <c r="H190" s="13"/>
      <c r="I190" s="13" t="s">
        <v>466</v>
      </c>
      <c r="J190" s="14" t="s">
        <v>567</v>
      </c>
      <c r="K190" s="15">
        <v>338.31770499999999</v>
      </c>
      <c r="L190" s="15">
        <v>288.99733222000003</v>
      </c>
      <c r="M190" s="15">
        <f t="shared" si="3"/>
        <v>-49.320372779999957</v>
      </c>
      <c r="N190" s="23"/>
      <c r="O190" s="23"/>
      <c r="P190" s="23"/>
      <c r="Q190" s="23"/>
    </row>
    <row r="191" spans="1:17" ht="30" x14ac:dyDescent="0.3">
      <c r="A191" s="23"/>
      <c r="B191" s="22"/>
      <c r="C191" s="22"/>
      <c r="D191" s="13"/>
      <c r="E191" s="28"/>
      <c r="F191" s="13"/>
      <c r="G191" s="13"/>
      <c r="H191" s="13"/>
      <c r="I191" s="13" t="s">
        <v>471</v>
      </c>
      <c r="J191" s="14" t="s">
        <v>568</v>
      </c>
      <c r="K191" s="15">
        <v>45.081651000000001</v>
      </c>
      <c r="L191" s="15">
        <v>43.57412278000001</v>
      </c>
      <c r="M191" s="15">
        <f t="shared" si="3"/>
        <v>-1.5075282199999904</v>
      </c>
      <c r="N191" s="23"/>
      <c r="O191" s="23"/>
      <c r="P191" s="23"/>
      <c r="Q191" s="23"/>
    </row>
    <row r="192" spans="1:17" ht="15" x14ac:dyDescent="0.3">
      <c r="A192" s="23"/>
      <c r="B192" s="22"/>
      <c r="C192" s="22"/>
      <c r="D192" s="13"/>
      <c r="E192" s="28"/>
      <c r="F192" s="13"/>
      <c r="G192" s="13"/>
      <c r="H192" s="13"/>
      <c r="I192" s="13" t="s">
        <v>472</v>
      </c>
      <c r="J192" s="14" t="s">
        <v>569</v>
      </c>
      <c r="K192" s="15">
        <v>261.65343200000001</v>
      </c>
      <c r="L192" s="15">
        <v>248.81625980999993</v>
      </c>
      <c r="M192" s="15">
        <f t="shared" si="3"/>
        <v>-12.837172190000075</v>
      </c>
      <c r="N192" s="23"/>
      <c r="O192" s="23"/>
      <c r="P192" s="23"/>
      <c r="Q192" s="23"/>
    </row>
    <row r="193" spans="1:17" ht="15" x14ac:dyDescent="0.3">
      <c r="A193" s="23"/>
      <c r="B193" s="22"/>
      <c r="C193" s="22"/>
      <c r="D193" s="13"/>
      <c r="E193" s="28"/>
      <c r="F193" s="13"/>
      <c r="G193" s="13"/>
      <c r="H193" s="13"/>
      <c r="I193" s="13" t="s">
        <v>570</v>
      </c>
      <c r="J193" s="14" t="s">
        <v>571</v>
      </c>
      <c r="K193" s="15">
        <v>1442.0562239999999</v>
      </c>
      <c r="L193" s="15">
        <v>1515.6571993100004</v>
      </c>
      <c r="M193" s="15">
        <f t="shared" si="3"/>
        <v>73.600975310000422</v>
      </c>
      <c r="N193" s="23"/>
      <c r="O193" s="23"/>
      <c r="P193" s="23"/>
      <c r="Q193" s="23"/>
    </row>
    <row r="194" spans="1:17" ht="15" x14ac:dyDescent="0.3">
      <c r="A194" s="23"/>
      <c r="B194" s="22"/>
      <c r="C194" s="22"/>
      <c r="D194" s="13"/>
      <c r="E194" s="28"/>
      <c r="F194" s="13"/>
      <c r="G194" s="13"/>
      <c r="H194" s="13"/>
      <c r="I194" s="13" t="s">
        <v>488</v>
      </c>
      <c r="J194" s="14" t="s">
        <v>572</v>
      </c>
      <c r="K194" s="15">
        <v>3975.2946139999999</v>
      </c>
      <c r="L194" s="15">
        <v>4213.1376478899983</v>
      </c>
      <c r="M194" s="15">
        <f t="shared" ref="M194:M257" si="4">L194-K194</f>
        <v>237.84303388999842</v>
      </c>
      <c r="N194" s="23"/>
      <c r="O194" s="23"/>
      <c r="P194" s="23"/>
      <c r="Q194" s="23"/>
    </row>
    <row r="195" spans="1:17" ht="15" x14ac:dyDescent="0.3">
      <c r="A195" s="23"/>
      <c r="B195" s="22"/>
      <c r="C195" s="22"/>
      <c r="D195" s="13"/>
      <c r="E195" s="28"/>
      <c r="F195" s="13"/>
      <c r="G195" s="13"/>
      <c r="H195" s="13"/>
      <c r="I195" s="13" t="s">
        <v>489</v>
      </c>
      <c r="J195" s="14" t="s">
        <v>573</v>
      </c>
      <c r="K195" s="15">
        <v>487.70694099999997</v>
      </c>
      <c r="L195" s="15">
        <v>530.21753263999994</v>
      </c>
      <c r="M195" s="15">
        <f t="shared" si="4"/>
        <v>42.510591639999973</v>
      </c>
      <c r="N195" s="23"/>
      <c r="O195" s="23"/>
      <c r="P195" s="23"/>
      <c r="Q195" s="23"/>
    </row>
    <row r="196" spans="1:17" ht="15" x14ac:dyDescent="0.3">
      <c r="A196" s="23"/>
      <c r="B196" s="22"/>
      <c r="C196" s="22"/>
      <c r="D196" s="13"/>
      <c r="E196" s="28"/>
      <c r="F196" s="13"/>
      <c r="G196" s="13"/>
      <c r="H196" s="13"/>
      <c r="I196" s="13" t="s">
        <v>574</v>
      </c>
      <c r="J196" s="14" t="s">
        <v>575</v>
      </c>
      <c r="K196" s="15">
        <v>1712.5</v>
      </c>
      <c r="L196" s="15">
        <v>1712.5</v>
      </c>
      <c r="M196" s="15">
        <f t="shared" si="4"/>
        <v>0</v>
      </c>
      <c r="N196" s="23"/>
      <c r="O196" s="23"/>
      <c r="P196" s="23"/>
      <c r="Q196" s="23"/>
    </row>
    <row r="197" spans="1:17" ht="15" x14ac:dyDescent="0.3">
      <c r="A197" s="23"/>
      <c r="B197" s="22"/>
      <c r="C197" s="22"/>
      <c r="D197" s="13"/>
      <c r="E197" s="28"/>
      <c r="F197" s="13"/>
      <c r="G197" s="13"/>
      <c r="H197" s="13"/>
      <c r="I197" s="13" t="s">
        <v>577</v>
      </c>
      <c r="J197" s="14" t="s">
        <v>578</v>
      </c>
      <c r="K197" s="15">
        <v>238.31697600000001</v>
      </c>
      <c r="L197" s="15">
        <v>129.70477033</v>
      </c>
      <c r="M197" s="15">
        <f t="shared" si="4"/>
        <v>-108.61220567000001</v>
      </c>
      <c r="N197" s="23"/>
      <c r="O197" s="23"/>
      <c r="P197" s="23"/>
      <c r="Q197" s="23"/>
    </row>
    <row r="198" spans="1:17" ht="15" x14ac:dyDescent="0.3">
      <c r="A198" s="23"/>
      <c r="B198" s="22"/>
      <c r="C198" s="22"/>
      <c r="D198" s="13"/>
      <c r="E198" s="28"/>
      <c r="F198" s="13"/>
      <c r="G198" s="13"/>
      <c r="H198" s="13"/>
      <c r="I198" s="13" t="s">
        <v>580</v>
      </c>
      <c r="J198" s="14" t="s">
        <v>581</v>
      </c>
      <c r="K198" s="15">
        <v>71.140276</v>
      </c>
      <c r="L198" s="15">
        <v>65.561041220000007</v>
      </c>
      <c r="M198" s="15">
        <f t="shared" si="4"/>
        <v>-5.5792347799999931</v>
      </c>
      <c r="N198" s="23"/>
      <c r="O198" s="23"/>
      <c r="P198" s="23"/>
      <c r="Q198" s="23"/>
    </row>
    <row r="199" spans="1:17" ht="15" x14ac:dyDescent="0.3">
      <c r="A199" s="23"/>
      <c r="B199" s="22"/>
      <c r="C199" s="22"/>
      <c r="D199" s="13"/>
      <c r="E199" s="28"/>
      <c r="F199" s="13"/>
      <c r="G199" s="13"/>
      <c r="H199" s="13"/>
      <c r="I199" s="13" t="s">
        <v>582</v>
      </c>
      <c r="J199" s="14" t="s">
        <v>583</v>
      </c>
      <c r="K199" s="15">
        <v>61.159084999999997</v>
      </c>
      <c r="L199" s="15">
        <v>67.209966520000009</v>
      </c>
      <c r="M199" s="15">
        <f t="shared" si="4"/>
        <v>6.0508815200000114</v>
      </c>
      <c r="N199" s="23"/>
      <c r="O199" s="23"/>
      <c r="P199" s="23"/>
      <c r="Q199" s="23"/>
    </row>
    <row r="200" spans="1:17" ht="15" x14ac:dyDescent="0.3">
      <c r="A200" s="23"/>
      <c r="B200" s="22"/>
      <c r="C200" s="22"/>
      <c r="D200" s="13"/>
      <c r="E200" s="28"/>
      <c r="F200" s="13"/>
      <c r="G200" s="13"/>
      <c r="H200" s="13"/>
      <c r="I200" s="13" t="s">
        <v>584</v>
      </c>
      <c r="J200" s="14" t="s">
        <v>585</v>
      </c>
      <c r="K200" s="15">
        <v>74.880842999999999</v>
      </c>
      <c r="L200" s="15">
        <v>98.583462319999995</v>
      </c>
      <c r="M200" s="15">
        <f t="shared" si="4"/>
        <v>23.702619319999997</v>
      </c>
      <c r="N200" s="23"/>
      <c r="O200" s="23"/>
      <c r="P200" s="23"/>
      <c r="Q200" s="23"/>
    </row>
    <row r="201" spans="1:17" ht="15" x14ac:dyDescent="0.3">
      <c r="A201" s="23"/>
      <c r="B201" s="22"/>
      <c r="C201" s="22"/>
      <c r="D201" s="13"/>
      <c r="E201" s="28"/>
      <c r="F201" s="13"/>
      <c r="G201" s="13"/>
      <c r="H201" s="13"/>
      <c r="I201" s="13" t="s">
        <v>503</v>
      </c>
      <c r="J201" s="14" t="s">
        <v>586</v>
      </c>
      <c r="K201" s="15">
        <v>106.13574199999999</v>
      </c>
      <c r="L201" s="15">
        <v>185.54196793999998</v>
      </c>
      <c r="M201" s="15">
        <f t="shared" si="4"/>
        <v>79.406225939999985</v>
      </c>
      <c r="N201" s="23"/>
      <c r="O201" s="23"/>
      <c r="P201" s="23"/>
      <c r="Q201" s="23"/>
    </row>
    <row r="202" spans="1:17" ht="30" x14ac:dyDescent="0.3">
      <c r="A202" s="23"/>
      <c r="B202" s="22"/>
      <c r="C202" s="22"/>
      <c r="D202" s="13"/>
      <c r="E202" s="28"/>
      <c r="F202" s="13"/>
      <c r="G202" s="13"/>
      <c r="H202" s="13"/>
      <c r="I202" s="13" t="s">
        <v>587</v>
      </c>
      <c r="J202" s="14" t="s">
        <v>588</v>
      </c>
      <c r="K202" s="15">
        <v>554.27267099999995</v>
      </c>
      <c r="L202" s="15">
        <v>681.22168256999964</v>
      </c>
      <c r="M202" s="15">
        <f t="shared" si="4"/>
        <v>126.9490115699997</v>
      </c>
      <c r="N202" s="23"/>
      <c r="O202" s="23"/>
      <c r="P202" s="23"/>
      <c r="Q202" s="23"/>
    </row>
    <row r="203" spans="1:17" ht="15" x14ac:dyDescent="0.3">
      <c r="A203" s="23"/>
      <c r="B203" s="22"/>
      <c r="C203" s="22"/>
      <c r="D203" s="13"/>
      <c r="E203" s="28"/>
      <c r="F203" s="13"/>
      <c r="G203" s="13"/>
      <c r="H203" s="13"/>
      <c r="I203" s="13" t="s">
        <v>496</v>
      </c>
      <c r="J203" s="14" t="s">
        <v>2603</v>
      </c>
      <c r="K203" s="15">
        <v>16.237618999999999</v>
      </c>
      <c r="L203" s="15">
        <v>0.23022899999999999</v>
      </c>
      <c r="M203" s="15">
        <f t="shared" si="4"/>
        <v>-16.007389999999997</v>
      </c>
      <c r="N203" s="23"/>
      <c r="O203" s="23"/>
      <c r="P203" s="23"/>
      <c r="Q203" s="23"/>
    </row>
    <row r="204" spans="1:17" ht="15" x14ac:dyDescent="0.3">
      <c r="A204" s="23"/>
      <c r="B204" s="22"/>
      <c r="C204" s="22"/>
      <c r="D204" s="13"/>
      <c r="E204" s="28"/>
      <c r="F204" s="13"/>
      <c r="G204" s="13"/>
      <c r="H204" s="13"/>
      <c r="I204" s="13" t="s">
        <v>442</v>
      </c>
      <c r="J204" s="14" t="s">
        <v>589</v>
      </c>
      <c r="K204" s="15">
        <v>234.267347</v>
      </c>
      <c r="L204" s="15">
        <v>183.57058404000017</v>
      </c>
      <c r="M204" s="15">
        <f t="shared" si="4"/>
        <v>-50.69676295999983</v>
      </c>
      <c r="N204" s="23"/>
      <c r="O204" s="23"/>
      <c r="P204" s="23"/>
      <c r="Q204" s="23"/>
    </row>
    <row r="205" spans="1:17" ht="15" x14ac:dyDescent="0.3">
      <c r="A205" s="23"/>
      <c r="B205" s="22"/>
      <c r="C205" s="22"/>
      <c r="D205" s="13"/>
      <c r="E205" s="28"/>
      <c r="F205" s="13"/>
      <c r="G205" s="13"/>
      <c r="H205" s="13"/>
      <c r="I205" s="13" t="s">
        <v>515</v>
      </c>
      <c r="J205" s="14" t="s">
        <v>590</v>
      </c>
      <c r="K205" s="15">
        <v>256.10405200000002</v>
      </c>
      <c r="L205" s="15">
        <v>236.92432919000001</v>
      </c>
      <c r="M205" s="15">
        <f t="shared" si="4"/>
        <v>-19.179722810000015</v>
      </c>
      <c r="N205" s="23"/>
      <c r="O205" s="23"/>
      <c r="P205" s="23"/>
      <c r="Q205" s="23"/>
    </row>
    <row r="206" spans="1:17" ht="15" x14ac:dyDescent="0.3">
      <c r="A206" s="23"/>
      <c r="B206" s="22"/>
      <c r="C206" s="22"/>
      <c r="D206" s="13"/>
      <c r="E206" s="28"/>
      <c r="F206" s="13"/>
      <c r="G206" s="13"/>
      <c r="H206" s="13"/>
      <c r="I206" s="13" t="s">
        <v>499</v>
      </c>
      <c r="J206" s="14" t="s">
        <v>591</v>
      </c>
      <c r="K206" s="15">
        <v>199.725347</v>
      </c>
      <c r="L206" s="15">
        <v>407.09310360999984</v>
      </c>
      <c r="M206" s="15">
        <f t="shared" si="4"/>
        <v>207.36775660999984</v>
      </c>
      <c r="N206" s="23"/>
      <c r="O206" s="23"/>
      <c r="P206" s="23"/>
      <c r="Q206" s="23"/>
    </row>
    <row r="207" spans="1:17" ht="15" x14ac:dyDescent="0.3">
      <c r="A207" s="23"/>
      <c r="B207" s="22"/>
      <c r="C207" s="22"/>
      <c r="D207" s="13"/>
      <c r="E207" s="28"/>
      <c r="F207" s="13"/>
      <c r="G207" s="13"/>
      <c r="H207" s="13"/>
      <c r="I207" s="13" t="s">
        <v>500</v>
      </c>
      <c r="J207" s="14" t="s">
        <v>592</v>
      </c>
      <c r="K207" s="15">
        <v>159.09603899999999</v>
      </c>
      <c r="L207" s="15">
        <v>146.12595440000007</v>
      </c>
      <c r="M207" s="15">
        <f t="shared" si="4"/>
        <v>-12.970084599999922</v>
      </c>
      <c r="N207" s="23"/>
      <c r="O207" s="23"/>
      <c r="P207" s="23"/>
      <c r="Q207" s="23"/>
    </row>
    <row r="208" spans="1:17" ht="30" x14ac:dyDescent="0.3">
      <c r="A208" s="23"/>
      <c r="B208" s="22"/>
      <c r="C208" s="22"/>
      <c r="D208" s="13"/>
      <c r="E208" s="28"/>
      <c r="F208" s="13"/>
      <c r="G208" s="13"/>
      <c r="H208" s="13"/>
      <c r="I208" s="13" t="s">
        <v>502</v>
      </c>
      <c r="J208" s="14" t="s">
        <v>2604</v>
      </c>
      <c r="K208" s="15">
        <v>1.9190240000000001</v>
      </c>
      <c r="L208" s="15">
        <v>0.115116</v>
      </c>
      <c r="M208" s="15">
        <f t="shared" si="4"/>
        <v>-1.8039080000000001</v>
      </c>
      <c r="N208" s="23"/>
      <c r="O208" s="23"/>
      <c r="P208" s="23"/>
      <c r="Q208" s="23"/>
    </row>
    <row r="209" spans="1:17" ht="15" x14ac:dyDescent="0.3">
      <c r="A209" s="23"/>
      <c r="B209" s="22"/>
      <c r="C209" s="22"/>
      <c r="D209" s="13"/>
      <c r="E209" s="28"/>
      <c r="F209" s="13"/>
      <c r="G209" s="13"/>
      <c r="H209" s="13"/>
      <c r="I209" s="13" t="s">
        <v>2694</v>
      </c>
      <c r="J209" s="14" t="s">
        <v>2695</v>
      </c>
      <c r="K209" s="15">
        <v>200</v>
      </c>
      <c r="L209" s="15">
        <v>195.73877999999999</v>
      </c>
      <c r="M209" s="15">
        <f t="shared" si="4"/>
        <v>-4.2612200000000087</v>
      </c>
      <c r="N209" s="23"/>
      <c r="O209" s="23"/>
      <c r="P209" s="23"/>
      <c r="Q209" s="23"/>
    </row>
    <row r="210" spans="1:17" ht="15" x14ac:dyDescent="0.3">
      <c r="A210" s="23"/>
      <c r="B210" s="22"/>
      <c r="C210" s="22"/>
      <c r="D210" s="13"/>
      <c r="E210" s="28"/>
      <c r="F210" s="13"/>
      <c r="G210" s="13"/>
      <c r="H210" s="30" t="s">
        <v>456</v>
      </c>
      <c r="I210" s="30"/>
      <c r="J210" s="69"/>
      <c r="K210" s="35">
        <v>1303.245891</v>
      </c>
      <c r="L210" s="35">
        <v>1455.1728184299998</v>
      </c>
      <c r="M210" s="35">
        <f t="shared" si="4"/>
        <v>151.92692742999975</v>
      </c>
      <c r="N210" s="23"/>
      <c r="O210" s="23"/>
      <c r="P210" s="23"/>
      <c r="Q210" s="23"/>
    </row>
    <row r="211" spans="1:17" ht="15" x14ac:dyDescent="0.3">
      <c r="A211" s="23"/>
      <c r="B211" s="22"/>
      <c r="C211" s="22"/>
      <c r="D211" s="13"/>
      <c r="E211" s="28"/>
      <c r="F211" s="13"/>
      <c r="G211" s="13"/>
      <c r="H211" s="13"/>
      <c r="I211" s="13" t="s">
        <v>457</v>
      </c>
      <c r="J211" s="14" t="s">
        <v>494</v>
      </c>
      <c r="K211" s="15">
        <v>1166.2193569999999</v>
      </c>
      <c r="L211" s="15">
        <v>1315.2973341999998</v>
      </c>
      <c r="M211" s="15">
        <f t="shared" si="4"/>
        <v>149.07797719999985</v>
      </c>
      <c r="N211" s="23"/>
      <c r="O211" s="23"/>
      <c r="P211" s="23"/>
      <c r="Q211" s="23"/>
    </row>
    <row r="212" spans="1:17" ht="15" x14ac:dyDescent="0.3">
      <c r="A212" s="23"/>
      <c r="B212" s="22"/>
      <c r="C212" s="22"/>
      <c r="D212" s="13"/>
      <c r="E212" s="28"/>
      <c r="F212" s="13"/>
      <c r="G212" s="13"/>
      <c r="H212" s="13"/>
      <c r="I212" s="13" t="s">
        <v>461</v>
      </c>
      <c r="J212" s="14" t="s">
        <v>498</v>
      </c>
      <c r="K212" s="15">
        <v>85.677750000000003</v>
      </c>
      <c r="L212" s="15">
        <v>80.928314439999994</v>
      </c>
      <c r="M212" s="15">
        <f t="shared" si="4"/>
        <v>-4.7494355600000091</v>
      </c>
      <c r="N212" s="23"/>
      <c r="O212" s="23"/>
      <c r="P212" s="23"/>
      <c r="Q212" s="23"/>
    </row>
    <row r="213" spans="1:17" ht="30" x14ac:dyDescent="0.3">
      <c r="A213" s="23"/>
      <c r="B213" s="22"/>
      <c r="C213" s="22"/>
      <c r="D213" s="13"/>
      <c r="E213" s="28"/>
      <c r="F213" s="13"/>
      <c r="G213" s="13"/>
      <c r="H213" s="13"/>
      <c r="I213" s="13" t="s">
        <v>593</v>
      </c>
      <c r="J213" s="14" t="s">
        <v>594</v>
      </c>
      <c r="K213" s="15">
        <v>51.348784000000002</v>
      </c>
      <c r="L213" s="15">
        <v>58.947169789999997</v>
      </c>
      <c r="M213" s="15">
        <f t="shared" si="4"/>
        <v>7.5983857899999947</v>
      </c>
      <c r="N213" s="23"/>
      <c r="O213" s="23"/>
      <c r="P213" s="23"/>
      <c r="Q213" s="23"/>
    </row>
    <row r="214" spans="1:17" ht="15" x14ac:dyDescent="0.3">
      <c r="A214" s="23"/>
      <c r="B214" s="22"/>
      <c r="C214" s="22"/>
      <c r="D214" s="13"/>
      <c r="E214" s="29">
        <v>7</v>
      </c>
      <c r="F214" s="30" t="s">
        <v>98</v>
      </c>
      <c r="G214" s="30"/>
      <c r="H214" s="30"/>
      <c r="I214" s="30"/>
      <c r="J214" s="69"/>
      <c r="K214" s="35">
        <v>43954.082961</v>
      </c>
      <c r="L214" s="35">
        <v>43676.20752561</v>
      </c>
      <c r="M214" s="35">
        <f t="shared" si="4"/>
        <v>-277.87543539000035</v>
      </c>
      <c r="N214" s="23"/>
      <c r="O214" s="23"/>
      <c r="P214" s="23"/>
      <c r="Q214" s="23"/>
    </row>
    <row r="215" spans="1:17" ht="15" x14ac:dyDescent="0.3">
      <c r="A215" s="23"/>
      <c r="B215" s="22"/>
      <c r="C215" s="22"/>
      <c r="D215" s="13"/>
      <c r="E215" s="28"/>
      <c r="F215" s="13"/>
      <c r="G215" s="13" t="s">
        <v>16</v>
      </c>
      <c r="H215" s="13"/>
      <c r="I215" s="13"/>
      <c r="J215" s="14"/>
      <c r="K215" s="15">
        <v>43954.082961</v>
      </c>
      <c r="L215" s="15">
        <v>43676.20752561</v>
      </c>
      <c r="M215" s="15">
        <f t="shared" si="4"/>
        <v>-277.87543539000035</v>
      </c>
      <c r="N215" s="23"/>
      <c r="O215" s="23"/>
      <c r="P215" s="23"/>
      <c r="Q215" s="23"/>
    </row>
    <row r="216" spans="1:17" ht="15" x14ac:dyDescent="0.3">
      <c r="A216" s="23"/>
      <c r="B216" s="22"/>
      <c r="C216" s="22"/>
      <c r="D216" s="13"/>
      <c r="E216" s="28"/>
      <c r="F216" s="13"/>
      <c r="G216" s="13"/>
      <c r="H216" s="30" t="s">
        <v>17</v>
      </c>
      <c r="I216" s="30"/>
      <c r="J216" s="69"/>
      <c r="K216" s="35">
        <v>40853.663955000004</v>
      </c>
      <c r="L216" s="35">
        <v>40444.311956270001</v>
      </c>
      <c r="M216" s="35">
        <f t="shared" si="4"/>
        <v>-409.35199873000238</v>
      </c>
      <c r="N216" s="23"/>
      <c r="O216" s="23"/>
      <c r="P216" s="23"/>
      <c r="Q216" s="23"/>
    </row>
    <row r="217" spans="1:17" ht="45" x14ac:dyDescent="0.3">
      <c r="A217" s="23"/>
      <c r="B217" s="22"/>
      <c r="C217" s="22"/>
      <c r="D217" s="13"/>
      <c r="E217" s="28"/>
      <c r="F217" s="13"/>
      <c r="G217" s="13"/>
      <c r="H217" s="13"/>
      <c r="I217" s="13" t="s">
        <v>595</v>
      </c>
      <c r="J217" s="14" t="s">
        <v>596</v>
      </c>
      <c r="K217" s="15">
        <v>811.73296100000005</v>
      </c>
      <c r="L217" s="15">
        <v>373.64797969999995</v>
      </c>
      <c r="M217" s="15">
        <f t="shared" si="4"/>
        <v>-438.08498130000009</v>
      </c>
      <c r="N217" s="23"/>
      <c r="O217" s="23"/>
      <c r="P217" s="23"/>
      <c r="Q217" s="23"/>
    </row>
    <row r="218" spans="1:17" ht="30" x14ac:dyDescent="0.3">
      <c r="A218" s="23"/>
      <c r="B218" s="22"/>
      <c r="C218" s="22"/>
      <c r="D218" s="13"/>
      <c r="E218" s="28"/>
      <c r="F218" s="13"/>
      <c r="G218" s="13"/>
      <c r="H218" s="13"/>
      <c r="I218" s="13" t="s">
        <v>597</v>
      </c>
      <c r="J218" s="14" t="s">
        <v>598</v>
      </c>
      <c r="K218" s="15">
        <v>13074.895092000001</v>
      </c>
      <c r="L218" s="15">
        <v>15051.240226029999</v>
      </c>
      <c r="M218" s="15">
        <f t="shared" si="4"/>
        <v>1976.345134029998</v>
      </c>
      <c r="N218" s="23"/>
      <c r="O218" s="23"/>
      <c r="P218" s="23"/>
      <c r="Q218" s="23"/>
    </row>
    <row r="219" spans="1:17" ht="15" x14ac:dyDescent="0.3">
      <c r="A219" s="23"/>
      <c r="B219" s="22"/>
      <c r="C219" s="22"/>
      <c r="D219" s="13"/>
      <c r="E219" s="28"/>
      <c r="F219" s="13"/>
      <c r="G219" s="13"/>
      <c r="H219" s="13"/>
      <c r="I219" s="13" t="s">
        <v>599</v>
      </c>
      <c r="J219" s="14" t="s">
        <v>600</v>
      </c>
      <c r="K219" s="15">
        <v>3903.8221870000002</v>
      </c>
      <c r="L219" s="15">
        <v>3740.6362444900001</v>
      </c>
      <c r="M219" s="15">
        <f t="shared" si="4"/>
        <v>-163.18594251000013</v>
      </c>
      <c r="N219" s="23"/>
      <c r="O219" s="23"/>
      <c r="P219" s="23"/>
      <c r="Q219" s="23"/>
    </row>
    <row r="220" spans="1:17" ht="30" x14ac:dyDescent="0.3">
      <c r="A220" s="23"/>
      <c r="B220" s="22"/>
      <c r="C220" s="22"/>
      <c r="D220" s="13"/>
      <c r="E220" s="28"/>
      <c r="F220" s="13"/>
      <c r="G220" s="13"/>
      <c r="H220" s="13"/>
      <c r="I220" s="13" t="s">
        <v>601</v>
      </c>
      <c r="J220" s="14" t="s">
        <v>602</v>
      </c>
      <c r="K220" s="15">
        <v>1464.002301</v>
      </c>
      <c r="L220" s="15">
        <v>4192.8573103200006</v>
      </c>
      <c r="M220" s="15">
        <f t="shared" si="4"/>
        <v>2728.8550093200006</v>
      </c>
      <c r="N220" s="23"/>
      <c r="O220" s="23"/>
      <c r="P220" s="23"/>
      <c r="Q220" s="23"/>
    </row>
    <row r="221" spans="1:17" ht="15" x14ac:dyDescent="0.3">
      <c r="A221" s="23"/>
      <c r="B221" s="22"/>
      <c r="C221" s="22"/>
      <c r="D221" s="13"/>
      <c r="E221" s="28"/>
      <c r="F221" s="13"/>
      <c r="G221" s="13"/>
      <c r="H221" s="13"/>
      <c r="I221" s="13" t="s">
        <v>603</v>
      </c>
      <c r="J221" s="14" t="s">
        <v>604</v>
      </c>
      <c r="K221" s="15">
        <v>2850.3242100000002</v>
      </c>
      <c r="L221" s="15">
        <v>3070.7699829900002</v>
      </c>
      <c r="M221" s="15">
        <f t="shared" si="4"/>
        <v>220.44577299000002</v>
      </c>
      <c r="N221" s="23"/>
      <c r="O221" s="23"/>
      <c r="P221" s="23"/>
      <c r="Q221" s="23"/>
    </row>
    <row r="222" spans="1:17" ht="15" x14ac:dyDescent="0.3">
      <c r="A222" s="23"/>
      <c r="B222" s="22"/>
      <c r="C222" s="22"/>
      <c r="D222" s="13"/>
      <c r="E222" s="28"/>
      <c r="F222" s="13"/>
      <c r="G222" s="13"/>
      <c r="H222" s="13"/>
      <c r="I222" s="13" t="s">
        <v>606</v>
      </c>
      <c r="J222" s="14" t="s">
        <v>607</v>
      </c>
      <c r="K222" s="15">
        <v>0</v>
      </c>
      <c r="L222" s="15">
        <v>525.11184162999996</v>
      </c>
      <c r="M222" s="15">
        <f t="shared" si="4"/>
        <v>525.11184162999996</v>
      </c>
      <c r="N222" s="23"/>
      <c r="O222" s="23"/>
      <c r="P222" s="23"/>
      <c r="Q222" s="23"/>
    </row>
    <row r="223" spans="1:17" ht="15" x14ac:dyDescent="0.3">
      <c r="A223" s="23"/>
      <c r="B223" s="22"/>
      <c r="C223" s="22"/>
      <c r="D223" s="13"/>
      <c r="E223" s="28"/>
      <c r="F223" s="13"/>
      <c r="G223" s="13"/>
      <c r="H223" s="13"/>
      <c r="I223" s="13" t="s">
        <v>608</v>
      </c>
      <c r="J223" s="14" t="s">
        <v>609</v>
      </c>
      <c r="K223" s="15">
        <v>34.620756999999998</v>
      </c>
      <c r="L223" s="15">
        <v>18.732588880000002</v>
      </c>
      <c r="M223" s="15">
        <f t="shared" si="4"/>
        <v>-15.888168119999996</v>
      </c>
      <c r="N223" s="23"/>
      <c r="O223" s="23"/>
      <c r="P223" s="23"/>
      <c r="Q223" s="23"/>
    </row>
    <row r="224" spans="1:17" ht="30" x14ac:dyDescent="0.3">
      <c r="A224" s="23"/>
      <c r="B224" s="22"/>
      <c r="C224" s="22"/>
      <c r="D224" s="13"/>
      <c r="E224" s="28"/>
      <c r="F224" s="13"/>
      <c r="G224" s="13"/>
      <c r="H224" s="13"/>
      <c r="I224" s="13" t="s">
        <v>610</v>
      </c>
      <c r="J224" s="14" t="s">
        <v>611</v>
      </c>
      <c r="K224" s="15">
        <v>561.74811499999998</v>
      </c>
      <c r="L224" s="15">
        <v>340.8219813500001</v>
      </c>
      <c r="M224" s="15">
        <f t="shared" si="4"/>
        <v>-220.92613364999988</v>
      </c>
      <c r="N224" s="23"/>
      <c r="O224" s="23"/>
      <c r="P224" s="23"/>
      <c r="Q224" s="23"/>
    </row>
    <row r="225" spans="1:17" ht="30" x14ac:dyDescent="0.3">
      <c r="A225" s="23"/>
      <c r="B225" s="22"/>
      <c r="C225" s="22"/>
      <c r="D225" s="13"/>
      <c r="E225" s="28"/>
      <c r="F225" s="13"/>
      <c r="G225" s="13"/>
      <c r="H225" s="13"/>
      <c r="I225" s="13" t="s">
        <v>612</v>
      </c>
      <c r="J225" s="14" t="s">
        <v>613</v>
      </c>
      <c r="K225" s="15">
        <v>1315.1429430000001</v>
      </c>
      <c r="L225" s="15">
        <v>1233.7986532799998</v>
      </c>
      <c r="M225" s="15">
        <f t="shared" si="4"/>
        <v>-81.344289720000234</v>
      </c>
      <c r="N225" s="23"/>
      <c r="O225" s="23"/>
      <c r="P225" s="23"/>
      <c r="Q225" s="23"/>
    </row>
    <row r="226" spans="1:17" ht="15" x14ac:dyDescent="0.3">
      <c r="A226" s="23"/>
      <c r="B226" s="22"/>
      <c r="C226" s="22"/>
      <c r="D226" s="13"/>
      <c r="E226" s="28"/>
      <c r="F226" s="13"/>
      <c r="G226" s="13"/>
      <c r="H226" s="13"/>
      <c r="I226" s="13" t="s">
        <v>614</v>
      </c>
      <c r="J226" s="14" t="s">
        <v>615</v>
      </c>
      <c r="K226" s="15">
        <v>436.30755099999999</v>
      </c>
      <c r="L226" s="15">
        <v>157.39128847000003</v>
      </c>
      <c r="M226" s="15">
        <f t="shared" si="4"/>
        <v>-278.91626252999993</v>
      </c>
      <c r="N226" s="23"/>
      <c r="O226" s="23"/>
      <c r="P226" s="23"/>
      <c r="Q226" s="23"/>
    </row>
    <row r="227" spans="1:17" ht="15" x14ac:dyDescent="0.3">
      <c r="A227" s="23"/>
      <c r="B227" s="22"/>
      <c r="C227" s="22"/>
      <c r="D227" s="13"/>
      <c r="E227" s="28"/>
      <c r="F227" s="13"/>
      <c r="G227" s="13"/>
      <c r="H227" s="13"/>
      <c r="I227" s="13" t="s">
        <v>616</v>
      </c>
      <c r="J227" s="14" t="s">
        <v>617</v>
      </c>
      <c r="K227" s="15">
        <v>1002.045242</v>
      </c>
      <c r="L227" s="15">
        <v>839.39125365000018</v>
      </c>
      <c r="M227" s="15">
        <f t="shared" si="4"/>
        <v>-162.65398834999985</v>
      </c>
      <c r="N227" s="23"/>
      <c r="O227" s="23"/>
      <c r="P227" s="23"/>
      <c r="Q227" s="23"/>
    </row>
    <row r="228" spans="1:17" ht="45" x14ac:dyDescent="0.3">
      <c r="A228" s="23"/>
      <c r="B228" s="22"/>
      <c r="C228" s="22"/>
      <c r="D228" s="13"/>
      <c r="E228" s="28"/>
      <c r="F228" s="13"/>
      <c r="G228" s="13"/>
      <c r="H228" s="13"/>
      <c r="I228" s="13" t="s">
        <v>618</v>
      </c>
      <c r="J228" s="14" t="s">
        <v>2605</v>
      </c>
      <c r="K228" s="15">
        <v>94.112138000000002</v>
      </c>
      <c r="L228" s="15">
        <v>15.626129880000002</v>
      </c>
      <c r="M228" s="15">
        <f t="shared" si="4"/>
        <v>-78.486008119999994</v>
      </c>
      <c r="N228" s="23"/>
      <c r="O228" s="23"/>
      <c r="P228" s="23"/>
      <c r="Q228" s="23"/>
    </row>
    <row r="229" spans="1:17" ht="15" x14ac:dyDescent="0.3">
      <c r="A229" s="23"/>
      <c r="B229" s="22"/>
      <c r="C229" s="22"/>
      <c r="D229" s="13"/>
      <c r="E229" s="28"/>
      <c r="F229" s="13"/>
      <c r="G229" s="13"/>
      <c r="H229" s="13"/>
      <c r="I229" s="13" t="s">
        <v>619</v>
      </c>
      <c r="J229" s="14" t="s">
        <v>620</v>
      </c>
      <c r="K229" s="15">
        <v>17.695544000000002</v>
      </c>
      <c r="L229" s="15">
        <v>19.613087599999997</v>
      </c>
      <c r="M229" s="15">
        <f t="shared" si="4"/>
        <v>1.9175435999999948</v>
      </c>
      <c r="N229" s="23"/>
      <c r="O229" s="23"/>
      <c r="P229" s="23"/>
      <c r="Q229" s="23"/>
    </row>
    <row r="230" spans="1:17" ht="30" x14ac:dyDescent="0.3">
      <c r="A230" s="23"/>
      <c r="B230" s="22"/>
      <c r="C230" s="22"/>
      <c r="D230" s="13"/>
      <c r="E230" s="28"/>
      <c r="F230" s="13"/>
      <c r="G230" s="13"/>
      <c r="H230" s="13"/>
      <c r="I230" s="13" t="s">
        <v>2606</v>
      </c>
      <c r="J230" s="14" t="s">
        <v>2607</v>
      </c>
      <c r="K230" s="15">
        <v>0.83167800000000003</v>
      </c>
      <c r="L230" s="15">
        <v>0.83167800000000003</v>
      </c>
      <c r="M230" s="15">
        <f t="shared" si="4"/>
        <v>0</v>
      </c>
      <c r="N230" s="23"/>
      <c r="O230" s="23"/>
      <c r="P230" s="23"/>
      <c r="Q230" s="23"/>
    </row>
    <row r="231" spans="1:17" ht="30" x14ac:dyDescent="0.3">
      <c r="A231" s="23"/>
      <c r="B231" s="22"/>
      <c r="C231" s="22"/>
      <c r="D231" s="13"/>
      <c r="E231" s="28"/>
      <c r="F231" s="13"/>
      <c r="G231" s="13"/>
      <c r="H231" s="13"/>
      <c r="I231" s="13" t="s">
        <v>2088</v>
      </c>
      <c r="J231" s="14" t="s">
        <v>2089</v>
      </c>
      <c r="K231" s="15">
        <v>8594.5570009999992</v>
      </c>
      <c r="L231" s="15">
        <v>3898.0912103699998</v>
      </c>
      <c r="M231" s="15">
        <f t="shared" si="4"/>
        <v>-4696.4657906299999</v>
      </c>
      <c r="N231" s="23"/>
      <c r="O231" s="23"/>
      <c r="P231" s="23"/>
      <c r="Q231" s="23"/>
    </row>
    <row r="232" spans="1:17" ht="15" x14ac:dyDescent="0.3">
      <c r="A232" s="23"/>
      <c r="B232" s="22"/>
      <c r="C232" s="22"/>
      <c r="D232" s="13"/>
      <c r="E232" s="28"/>
      <c r="F232" s="13"/>
      <c r="G232" s="13"/>
      <c r="H232" s="13"/>
      <c r="I232" s="13" t="s">
        <v>621</v>
      </c>
      <c r="J232" s="14" t="s">
        <v>622</v>
      </c>
      <c r="K232" s="15">
        <v>85.581605999999994</v>
      </c>
      <c r="L232" s="15">
        <v>2.568673</v>
      </c>
      <c r="M232" s="15">
        <f t="shared" si="4"/>
        <v>-83.01293299999999</v>
      </c>
      <c r="N232" s="23"/>
      <c r="O232" s="23"/>
      <c r="P232" s="23"/>
      <c r="Q232" s="23"/>
    </row>
    <row r="233" spans="1:17" ht="15" x14ac:dyDescent="0.3">
      <c r="A233" s="23"/>
      <c r="B233" s="22"/>
      <c r="C233" s="22"/>
      <c r="D233" s="13"/>
      <c r="E233" s="28"/>
      <c r="F233" s="13"/>
      <c r="G233" s="13"/>
      <c r="H233" s="13"/>
      <c r="I233" s="13" t="s">
        <v>623</v>
      </c>
      <c r="J233" s="14" t="s">
        <v>624</v>
      </c>
      <c r="K233" s="15">
        <v>5965.7245540000004</v>
      </c>
      <c r="L233" s="15">
        <v>6314.2634786999997</v>
      </c>
      <c r="M233" s="15">
        <f t="shared" si="4"/>
        <v>348.53892469999937</v>
      </c>
      <c r="N233" s="23"/>
      <c r="O233" s="23"/>
      <c r="P233" s="23"/>
      <c r="Q233" s="23"/>
    </row>
    <row r="234" spans="1:17" ht="30" x14ac:dyDescent="0.3">
      <c r="A234" s="23"/>
      <c r="B234" s="22"/>
      <c r="C234" s="22"/>
      <c r="D234" s="13"/>
      <c r="E234" s="28"/>
      <c r="F234" s="13"/>
      <c r="G234" s="13"/>
      <c r="H234" s="13"/>
      <c r="I234" s="13" t="s">
        <v>625</v>
      </c>
      <c r="J234" s="14" t="s">
        <v>626</v>
      </c>
      <c r="K234" s="15">
        <v>631.52007500000002</v>
      </c>
      <c r="L234" s="15">
        <v>648.9183479300001</v>
      </c>
      <c r="M234" s="15">
        <f t="shared" si="4"/>
        <v>17.398272930000076</v>
      </c>
      <c r="N234" s="23"/>
      <c r="O234" s="23"/>
      <c r="P234" s="23"/>
      <c r="Q234" s="23"/>
    </row>
    <row r="235" spans="1:17" ht="45" x14ac:dyDescent="0.3">
      <c r="A235" s="23"/>
      <c r="B235" s="22"/>
      <c r="C235" s="22"/>
      <c r="D235" s="13"/>
      <c r="E235" s="28"/>
      <c r="F235" s="13"/>
      <c r="G235" s="13"/>
      <c r="H235" s="13"/>
      <c r="I235" s="13" t="s">
        <v>627</v>
      </c>
      <c r="J235" s="14" t="s">
        <v>628</v>
      </c>
      <c r="K235" s="15">
        <v>9</v>
      </c>
      <c r="L235" s="15">
        <v>0</v>
      </c>
      <c r="M235" s="15">
        <f t="shared" si="4"/>
        <v>-9</v>
      </c>
      <c r="N235" s="23"/>
      <c r="O235" s="23"/>
      <c r="P235" s="23"/>
      <c r="Q235" s="23"/>
    </row>
    <row r="236" spans="1:17" ht="15" x14ac:dyDescent="0.3">
      <c r="A236" s="23"/>
      <c r="B236" s="22"/>
      <c r="C236" s="22"/>
      <c r="D236" s="13"/>
      <c r="E236" s="28"/>
      <c r="F236" s="13"/>
      <c r="G236" s="13"/>
      <c r="H236" s="30" t="s">
        <v>456</v>
      </c>
      <c r="I236" s="30"/>
      <c r="J236" s="69"/>
      <c r="K236" s="35">
        <v>3100.4190060000001</v>
      </c>
      <c r="L236" s="35">
        <v>3231.8955693400003</v>
      </c>
      <c r="M236" s="35">
        <f t="shared" si="4"/>
        <v>131.47656334000021</v>
      </c>
      <c r="N236" s="23"/>
      <c r="O236" s="23"/>
      <c r="P236" s="23"/>
      <c r="Q236" s="23"/>
    </row>
    <row r="237" spans="1:17" ht="15" x14ac:dyDescent="0.3">
      <c r="A237" s="23"/>
      <c r="B237" s="22"/>
      <c r="C237" s="22"/>
      <c r="D237" s="13"/>
      <c r="E237" s="28"/>
      <c r="F237" s="13"/>
      <c r="G237" s="13"/>
      <c r="H237" s="13"/>
      <c r="I237" s="13" t="s">
        <v>457</v>
      </c>
      <c r="J237" s="14" t="s">
        <v>494</v>
      </c>
      <c r="K237" s="15">
        <v>3100.4190060000001</v>
      </c>
      <c r="L237" s="15">
        <v>3231.8955693400003</v>
      </c>
      <c r="M237" s="15">
        <f t="shared" si="4"/>
        <v>131.47656334000021</v>
      </c>
      <c r="N237" s="23"/>
      <c r="O237" s="23"/>
      <c r="P237" s="23"/>
      <c r="Q237" s="23"/>
    </row>
    <row r="238" spans="1:17" ht="15" x14ac:dyDescent="0.3">
      <c r="A238" s="23"/>
      <c r="B238" s="22"/>
      <c r="C238" s="22"/>
      <c r="D238" s="13"/>
      <c r="E238" s="29">
        <v>8</v>
      </c>
      <c r="F238" s="30" t="s">
        <v>2047</v>
      </c>
      <c r="G238" s="30"/>
      <c r="H238" s="30"/>
      <c r="I238" s="30"/>
      <c r="J238" s="69"/>
      <c r="K238" s="35">
        <v>33919.040796000001</v>
      </c>
      <c r="L238" s="35">
        <v>33582.949183559998</v>
      </c>
      <c r="M238" s="35">
        <f t="shared" si="4"/>
        <v>-336.09161244000279</v>
      </c>
      <c r="N238" s="23"/>
      <c r="O238" s="23"/>
      <c r="P238" s="23"/>
      <c r="Q238" s="23"/>
    </row>
    <row r="239" spans="1:17" ht="15" x14ac:dyDescent="0.3">
      <c r="A239" s="23"/>
      <c r="B239" s="22"/>
      <c r="C239" s="22"/>
      <c r="D239" s="13"/>
      <c r="E239" s="28"/>
      <c r="F239" s="13"/>
      <c r="G239" s="13" t="s">
        <v>16</v>
      </c>
      <c r="H239" s="13"/>
      <c r="I239" s="13"/>
      <c r="J239" s="14"/>
      <c r="K239" s="15">
        <v>33919.040796000001</v>
      </c>
      <c r="L239" s="15">
        <v>33582.949183559998</v>
      </c>
      <c r="M239" s="15">
        <f t="shared" si="4"/>
        <v>-336.09161244000279</v>
      </c>
      <c r="N239" s="23"/>
      <c r="O239" s="23"/>
      <c r="P239" s="23"/>
      <c r="Q239" s="23"/>
    </row>
    <row r="240" spans="1:17" ht="15" x14ac:dyDescent="0.3">
      <c r="A240" s="23"/>
      <c r="B240" s="22"/>
      <c r="C240" s="22"/>
      <c r="D240" s="13"/>
      <c r="E240" s="28"/>
      <c r="F240" s="13"/>
      <c r="G240" s="13"/>
      <c r="H240" s="30" t="s">
        <v>523</v>
      </c>
      <c r="I240" s="30"/>
      <c r="J240" s="69"/>
      <c r="K240" s="35">
        <v>25504.664273999999</v>
      </c>
      <c r="L240" s="35">
        <v>25721.704823619999</v>
      </c>
      <c r="M240" s="35">
        <f t="shared" si="4"/>
        <v>217.04054962000009</v>
      </c>
      <c r="N240" s="23"/>
      <c r="O240" s="23"/>
      <c r="P240" s="23"/>
      <c r="Q240" s="23"/>
    </row>
    <row r="241" spans="1:17" ht="15" x14ac:dyDescent="0.3">
      <c r="A241" s="23"/>
      <c r="B241" s="22"/>
      <c r="C241" s="22"/>
      <c r="D241" s="13"/>
      <c r="E241" s="28"/>
      <c r="F241" s="13"/>
      <c r="G241" s="13"/>
      <c r="H241" s="13"/>
      <c r="I241" s="13" t="s">
        <v>861</v>
      </c>
      <c r="J241" s="14" t="s">
        <v>862</v>
      </c>
      <c r="K241" s="15">
        <v>1240.7510119999999</v>
      </c>
      <c r="L241" s="15">
        <v>1240.7510119999999</v>
      </c>
      <c r="M241" s="15">
        <f t="shared" si="4"/>
        <v>0</v>
      </c>
      <c r="N241" s="23"/>
      <c r="O241" s="23"/>
      <c r="P241" s="23"/>
      <c r="Q241" s="23"/>
    </row>
    <row r="242" spans="1:17" ht="15" x14ac:dyDescent="0.3">
      <c r="A242" s="23"/>
      <c r="B242" s="22"/>
      <c r="C242" s="22"/>
      <c r="D242" s="13"/>
      <c r="E242" s="28"/>
      <c r="F242" s="13"/>
      <c r="G242" s="13"/>
      <c r="H242" s="13"/>
      <c r="I242" s="13" t="s">
        <v>863</v>
      </c>
      <c r="J242" s="14" t="s">
        <v>864</v>
      </c>
      <c r="K242" s="15">
        <v>1771.386428</v>
      </c>
      <c r="L242" s="15">
        <v>1771.386428</v>
      </c>
      <c r="M242" s="15">
        <f t="shared" si="4"/>
        <v>0</v>
      </c>
      <c r="N242" s="23"/>
      <c r="O242" s="23"/>
      <c r="P242" s="23"/>
      <c r="Q242" s="23"/>
    </row>
    <row r="243" spans="1:17" ht="15" x14ac:dyDescent="0.3">
      <c r="A243" s="23"/>
      <c r="B243" s="22"/>
      <c r="C243" s="22"/>
      <c r="D243" s="13"/>
      <c r="E243" s="28"/>
      <c r="F243" s="13"/>
      <c r="G243" s="13"/>
      <c r="H243" s="13"/>
      <c r="I243" s="13" t="s">
        <v>2090</v>
      </c>
      <c r="J243" s="14" t="s">
        <v>2091</v>
      </c>
      <c r="K243" s="15">
        <v>2901.5</v>
      </c>
      <c r="L243" s="15">
        <v>3059.9191382399999</v>
      </c>
      <c r="M243" s="15">
        <f t="shared" si="4"/>
        <v>158.41913823999994</v>
      </c>
      <c r="N243" s="23"/>
      <c r="O243" s="23"/>
      <c r="P243" s="23"/>
      <c r="Q243" s="23"/>
    </row>
    <row r="244" spans="1:17" ht="15" x14ac:dyDescent="0.3">
      <c r="A244" s="23"/>
      <c r="B244" s="22"/>
      <c r="C244" s="22"/>
      <c r="D244" s="13"/>
      <c r="E244" s="28"/>
      <c r="F244" s="13"/>
      <c r="G244" s="13"/>
      <c r="H244" s="13"/>
      <c r="I244" s="13" t="s">
        <v>2608</v>
      </c>
      <c r="J244" s="14" t="s">
        <v>2058</v>
      </c>
      <c r="K244" s="15">
        <v>0</v>
      </c>
      <c r="L244" s="15">
        <v>3350</v>
      </c>
      <c r="M244" s="15">
        <f t="shared" si="4"/>
        <v>3350</v>
      </c>
      <c r="N244" s="23"/>
      <c r="O244" s="23"/>
      <c r="P244" s="23"/>
      <c r="Q244" s="23"/>
    </row>
    <row r="245" spans="1:17" ht="15" x14ac:dyDescent="0.3">
      <c r="A245" s="23"/>
      <c r="B245" s="22"/>
      <c r="C245" s="22"/>
      <c r="D245" s="13"/>
      <c r="E245" s="28"/>
      <c r="F245" s="13"/>
      <c r="G245" s="13"/>
      <c r="H245" s="13"/>
      <c r="I245" s="13" t="s">
        <v>2696</v>
      </c>
      <c r="J245" s="14" t="s">
        <v>2061</v>
      </c>
      <c r="K245" s="15">
        <v>0</v>
      </c>
      <c r="L245" s="15">
        <v>1253.0286701500002</v>
      </c>
      <c r="M245" s="15">
        <f t="shared" si="4"/>
        <v>1253.0286701500002</v>
      </c>
      <c r="N245" s="23"/>
      <c r="O245" s="23"/>
      <c r="P245" s="23"/>
      <c r="Q245" s="23"/>
    </row>
    <row r="246" spans="1:17" ht="15" x14ac:dyDescent="0.3">
      <c r="A246" s="23"/>
      <c r="B246" s="22"/>
      <c r="C246" s="22"/>
      <c r="D246" s="13"/>
      <c r="E246" s="28"/>
      <c r="F246" s="13"/>
      <c r="G246" s="13"/>
      <c r="H246" s="13"/>
      <c r="I246" s="13" t="s">
        <v>2609</v>
      </c>
      <c r="J246" s="14" t="s">
        <v>2063</v>
      </c>
      <c r="K246" s="15">
        <v>0</v>
      </c>
      <c r="L246" s="15">
        <v>9493.1874081000005</v>
      </c>
      <c r="M246" s="15">
        <f t="shared" si="4"/>
        <v>9493.1874081000005</v>
      </c>
      <c r="N246" s="23"/>
      <c r="O246" s="23"/>
      <c r="P246" s="23"/>
      <c r="Q246" s="23"/>
    </row>
    <row r="247" spans="1:17" ht="15" x14ac:dyDescent="0.3">
      <c r="A247" s="23"/>
      <c r="B247" s="22"/>
      <c r="C247" s="22"/>
      <c r="D247" s="13"/>
      <c r="E247" s="28"/>
      <c r="F247" s="13"/>
      <c r="G247" s="13"/>
      <c r="H247" s="13"/>
      <c r="I247" s="13" t="s">
        <v>2697</v>
      </c>
      <c r="J247" s="14" t="s">
        <v>2698</v>
      </c>
      <c r="K247" s="15">
        <v>850.85090200000002</v>
      </c>
      <c r="L247" s="15">
        <v>1398.4321671300002</v>
      </c>
      <c r="M247" s="15">
        <f t="shared" si="4"/>
        <v>547.58126513000013</v>
      </c>
      <c r="N247" s="23"/>
      <c r="O247" s="23"/>
      <c r="P247" s="23"/>
      <c r="Q247" s="23"/>
    </row>
    <row r="248" spans="1:17" ht="30" x14ac:dyDescent="0.3">
      <c r="A248" s="23"/>
      <c r="B248" s="22"/>
      <c r="C248" s="22"/>
      <c r="D248" s="13"/>
      <c r="E248" s="28"/>
      <c r="F248" s="13"/>
      <c r="G248" s="13"/>
      <c r="H248" s="13"/>
      <c r="I248" s="13" t="s">
        <v>631</v>
      </c>
      <c r="J248" s="14" t="s">
        <v>632</v>
      </c>
      <c r="K248" s="15">
        <v>2</v>
      </c>
      <c r="L248" s="15">
        <v>0</v>
      </c>
      <c r="M248" s="15">
        <f t="shared" si="4"/>
        <v>-2</v>
      </c>
      <c r="N248" s="23"/>
      <c r="O248" s="23"/>
      <c r="P248" s="23"/>
      <c r="Q248" s="23"/>
    </row>
    <row r="249" spans="1:17" ht="15" x14ac:dyDescent="0.3">
      <c r="A249" s="23"/>
      <c r="B249" s="22"/>
      <c r="C249" s="22"/>
      <c r="D249" s="13"/>
      <c r="E249" s="28"/>
      <c r="F249" s="13"/>
      <c r="G249" s="13"/>
      <c r="H249" s="13"/>
      <c r="I249" s="13" t="s">
        <v>2034</v>
      </c>
      <c r="J249" s="14" t="s">
        <v>2058</v>
      </c>
      <c r="K249" s="15">
        <v>8350</v>
      </c>
      <c r="L249" s="15">
        <v>3500</v>
      </c>
      <c r="M249" s="15">
        <f t="shared" si="4"/>
        <v>-4850</v>
      </c>
      <c r="N249" s="23"/>
      <c r="O249" s="23"/>
      <c r="P249" s="23"/>
      <c r="Q249" s="23"/>
    </row>
    <row r="250" spans="1:17" ht="15" x14ac:dyDescent="0.3">
      <c r="A250" s="23"/>
      <c r="B250" s="22"/>
      <c r="C250" s="22"/>
      <c r="D250" s="13"/>
      <c r="E250" s="28"/>
      <c r="F250" s="13"/>
      <c r="G250" s="13"/>
      <c r="H250" s="13"/>
      <c r="I250" s="13" t="s">
        <v>2059</v>
      </c>
      <c r="J250" s="14" t="s">
        <v>2060</v>
      </c>
      <c r="K250" s="15">
        <v>585</v>
      </c>
      <c r="L250" s="15">
        <v>585</v>
      </c>
      <c r="M250" s="15">
        <f t="shared" si="4"/>
        <v>0</v>
      </c>
      <c r="N250" s="23"/>
      <c r="O250" s="23"/>
      <c r="P250" s="23"/>
      <c r="Q250" s="23"/>
    </row>
    <row r="251" spans="1:17" ht="15" x14ac:dyDescent="0.3">
      <c r="A251" s="23"/>
      <c r="B251" s="22"/>
      <c r="C251" s="22"/>
      <c r="D251" s="13"/>
      <c r="E251" s="28"/>
      <c r="F251" s="13"/>
      <c r="G251" s="13"/>
      <c r="H251" s="13"/>
      <c r="I251" s="13" t="s">
        <v>973</v>
      </c>
      <c r="J251" s="14" t="s">
        <v>2061</v>
      </c>
      <c r="K251" s="15">
        <v>144.37593200000001</v>
      </c>
      <c r="L251" s="15">
        <v>0</v>
      </c>
      <c r="M251" s="15">
        <f t="shared" si="4"/>
        <v>-144.37593200000001</v>
      </c>
      <c r="N251" s="23"/>
      <c r="O251" s="23"/>
      <c r="P251" s="23"/>
      <c r="Q251" s="23"/>
    </row>
    <row r="252" spans="1:17" ht="15" x14ac:dyDescent="0.3">
      <c r="A252" s="23"/>
      <c r="B252" s="22"/>
      <c r="C252" s="22"/>
      <c r="D252" s="13"/>
      <c r="E252" s="28"/>
      <c r="F252" s="13"/>
      <c r="G252" s="13"/>
      <c r="H252" s="13"/>
      <c r="I252" s="13" t="s">
        <v>2062</v>
      </c>
      <c r="J252" s="14" t="s">
        <v>2063</v>
      </c>
      <c r="K252" s="15">
        <v>9588.7999999999993</v>
      </c>
      <c r="L252" s="15">
        <v>0</v>
      </c>
      <c r="M252" s="15">
        <f t="shared" si="4"/>
        <v>-9588.7999999999993</v>
      </c>
      <c r="N252" s="23"/>
      <c r="O252" s="23"/>
      <c r="P252" s="23"/>
      <c r="Q252" s="23"/>
    </row>
    <row r="253" spans="1:17" ht="15" x14ac:dyDescent="0.3">
      <c r="A253" s="23"/>
      <c r="B253" s="22"/>
      <c r="C253" s="22"/>
      <c r="D253" s="13"/>
      <c r="E253" s="28"/>
      <c r="F253" s="13"/>
      <c r="G253" s="13"/>
      <c r="H253" s="13"/>
      <c r="I253" s="13" t="s">
        <v>2064</v>
      </c>
      <c r="J253" s="14" t="s">
        <v>2065</v>
      </c>
      <c r="K253" s="15">
        <v>70</v>
      </c>
      <c r="L253" s="15">
        <v>70</v>
      </c>
      <c r="M253" s="15">
        <f t="shared" si="4"/>
        <v>0</v>
      </c>
      <c r="N253" s="23"/>
      <c r="O253" s="23"/>
      <c r="P253" s="23"/>
      <c r="Q253" s="23"/>
    </row>
    <row r="254" spans="1:17" ht="15" x14ac:dyDescent="0.3">
      <c r="A254" s="23"/>
      <c r="B254" s="22"/>
      <c r="C254" s="22"/>
      <c r="D254" s="13"/>
      <c r="E254" s="28"/>
      <c r="F254" s="13"/>
      <c r="G254" s="13"/>
      <c r="H254" s="30" t="s">
        <v>17</v>
      </c>
      <c r="I254" s="30"/>
      <c r="J254" s="69"/>
      <c r="K254" s="35">
        <v>7320.4115350000002</v>
      </c>
      <c r="L254" s="35">
        <v>6888.6386600299984</v>
      </c>
      <c r="M254" s="35">
        <f t="shared" si="4"/>
        <v>-431.77287497000179</v>
      </c>
      <c r="N254" s="23"/>
      <c r="O254" s="23"/>
      <c r="P254" s="23"/>
      <c r="Q254" s="23"/>
    </row>
    <row r="255" spans="1:17" ht="15" x14ac:dyDescent="0.3">
      <c r="A255" s="23"/>
      <c r="B255" s="22"/>
      <c r="C255" s="22"/>
      <c r="D255" s="13"/>
      <c r="E255" s="28"/>
      <c r="F255" s="13"/>
      <c r="G255" s="13"/>
      <c r="H255" s="13"/>
      <c r="I255" s="13" t="s">
        <v>872</v>
      </c>
      <c r="J255" s="14" t="s">
        <v>873</v>
      </c>
      <c r="K255" s="15">
        <v>1768.8961710000001</v>
      </c>
      <c r="L255" s="15">
        <v>1768.8961710000001</v>
      </c>
      <c r="M255" s="15">
        <f t="shared" si="4"/>
        <v>0</v>
      </c>
      <c r="N255" s="23"/>
      <c r="O255" s="23"/>
      <c r="P255" s="23"/>
      <c r="Q255" s="23"/>
    </row>
    <row r="256" spans="1:17" ht="15" x14ac:dyDescent="0.3">
      <c r="A256" s="23"/>
      <c r="B256" s="22"/>
      <c r="C256" s="22"/>
      <c r="D256" s="13"/>
      <c r="E256" s="28"/>
      <c r="F256" s="13"/>
      <c r="G256" s="13"/>
      <c r="H256" s="13"/>
      <c r="I256" s="13" t="s">
        <v>463</v>
      </c>
      <c r="J256" s="13" t="s">
        <v>633</v>
      </c>
      <c r="K256" s="15">
        <v>1920.841287</v>
      </c>
      <c r="L256" s="15">
        <v>1897.0273751100003</v>
      </c>
      <c r="M256" s="15">
        <f t="shared" si="4"/>
        <v>-23.813911889999645</v>
      </c>
      <c r="N256" s="23"/>
      <c r="O256" s="23"/>
      <c r="P256" s="23"/>
      <c r="Q256" s="23"/>
    </row>
    <row r="257" spans="1:17" ht="30" x14ac:dyDescent="0.3">
      <c r="A257" s="23"/>
      <c r="B257" s="22"/>
      <c r="C257" s="22"/>
      <c r="D257" s="13"/>
      <c r="E257" s="28"/>
      <c r="F257" s="13"/>
      <c r="G257" s="13"/>
      <c r="H257" s="13"/>
      <c r="I257" s="13" t="s">
        <v>466</v>
      </c>
      <c r="J257" s="14" t="s">
        <v>634</v>
      </c>
      <c r="K257" s="15">
        <v>230.81574800000001</v>
      </c>
      <c r="L257" s="15">
        <v>230.81574800000001</v>
      </c>
      <c r="M257" s="15">
        <f t="shared" si="4"/>
        <v>0</v>
      </c>
      <c r="N257" s="23"/>
      <c r="O257" s="23"/>
      <c r="P257" s="23"/>
      <c r="Q257" s="23"/>
    </row>
    <row r="258" spans="1:17" ht="15" x14ac:dyDescent="0.3">
      <c r="A258" s="23"/>
      <c r="B258" s="22"/>
      <c r="C258" s="22"/>
      <c r="D258" s="13"/>
      <c r="E258" s="28"/>
      <c r="F258" s="13"/>
      <c r="G258" s="13"/>
      <c r="H258" s="13"/>
      <c r="I258" s="13" t="s">
        <v>468</v>
      </c>
      <c r="J258" s="14" t="s">
        <v>635</v>
      </c>
      <c r="K258" s="15">
        <v>792.323758</v>
      </c>
      <c r="L258" s="15">
        <v>759.15702430999966</v>
      </c>
      <c r="M258" s="15">
        <f t="shared" ref="M258:M321" si="5">L258-K258</f>
        <v>-33.166733690000342</v>
      </c>
      <c r="N258" s="23"/>
      <c r="O258" s="23"/>
      <c r="P258" s="23"/>
      <c r="Q258" s="23"/>
    </row>
    <row r="259" spans="1:17" ht="30" x14ac:dyDescent="0.3">
      <c r="A259" s="23"/>
      <c r="B259" s="22"/>
      <c r="C259" s="22"/>
      <c r="D259" s="13"/>
      <c r="E259" s="28"/>
      <c r="F259" s="13"/>
      <c r="G259" s="13"/>
      <c r="H259" s="13"/>
      <c r="I259" s="13" t="s">
        <v>580</v>
      </c>
      <c r="J259" s="14" t="s">
        <v>636</v>
      </c>
      <c r="K259" s="15">
        <v>1166.7824889999999</v>
      </c>
      <c r="L259" s="15">
        <v>947.84568565000018</v>
      </c>
      <c r="M259" s="15">
        <f t="shared" si="5"/>
        <v>-218.93680334999976</v>
      </c>
      <c r="N259" s="23"/>
      <c r="O259" s="23"/>
      <c r="P259" s="23"/>
      <c r="Q259" s="23"/>
    </row>
    <row r="260" spans="1:17" ht="15" x14ac:dyDescent="0.3">
      <c r="A260" s="23"/>
      <c r="B260" s="22"/>
      <c r="C260" s="22"/>
      <c r="D260" s="13"/>
      <c r="E260" s="28"/>
      <c r="F260" s="13"/>
      <c r="G260" s="13"/>
      <c r="H260" s="13"/>
      <c r="I260" s="13" t="s">
        <v>442</v>
      </c>
      <c r="J260" s="14" t="s">
        <v>637</v>
      </c>
      <c r="K260" s="15">
        <v>1440.752082</v>
      </c>
      <c r="L260" s="15">
        <v>1284.8966559599983</v>
      </c>
      <c r="M260" s="15">
        <f t="shared" si="5"/>
        <v>-155.8554260400017</v>
      </c>
      <c r="N260" s="23"/>
      <c r="O260" s="23"/>
      <c r="P260" s="23"/>
      <c r="Q260" s="23"/>
    </row>
    <row r="261" spans="1:17" ht="15" x14ac:dyDescent="0.3">
      <c r="A261" s="23"/>
      <c r="B261" s="22"/>
      <c r="C261" s="22"/>
      <c r="D261" s="13"/>
      <c r="E261" s="28"/>
      <c r="F261" s="13"/>
      <c r="G261" s="13"/>
      <c r="H261" s="30" t="s">
        <v>456</v>
      </c>
      <c r="I261" s="30"/>
      <c r="J261" s="69"/>
      <c r="K261" s="35">
        <v>1093.9649870000001</v>
      </c>
      <c r="L261" s="35">
        <v>972.60569991000011</v>
      </c>
      <c r="M261" s="35">
        <f t="shared" si="5"/>
        <v>-121.35928708999995</v>
      </c>
      <c r="N261" s="23"/>
      <c r="O261" s="23"/>
      <c r="P261" s="23"/>
      <c r="Q261" s="23"/>
    </row>
    <row r="262" spans="1:17" ht="15" x14ac:dyDescent="0.3">
      <c r="A262" s="23"/>
      <c r="B262" s="22"/>
      <c r="C262" s="22"/>
      <c r="D262" s="13"/>
      <c r="E262" s="28"/>
      <c r="F262" s="13"/>
      <c r="G262" s="13"/>
      <c r="H262" s="13"/>
      <c r="I262" s="13" t="s">
        <v>457</v>
      </c>
      <c r="J262" s="14" t="s">
        <v>494</v>
      </c>
      <c r="K262" s="15">
        <v>1066.411887</v>
      </c>
      <c r="L262" s="15">
        <v>946.48990826000011</v>
      </c>
      <c r="M262" s="15">
        <f t="shared" si="5"/>
        <v>-119.92197873999987</v>
      </c>
      <c r="N262" s="23"/>
      <c r="O262" s="23"/>
      <c r="P262" s="23"/>
      <c r="Q262" s="23"/>
    </row>
    <row r="263" spans="1:17" ht="15" x14ac:dyDescent="0.3">
      <c r="A263" s="23"/>
      <c r="B263" s="22"/>
      <c r="C263" s="22"/>
      <c r="D263" s="13"/>
      <c r="E263" s="28"/>
      <c r="F263" s="13"/>
      <c r="G263" s="13"/>
      <c r="H263" s="13"/>
      <c r="I263" s="13" t="s">
        <v>461</v>
      </c>
      <c r="J263" s="14" t="s">
        <v>498</v>
      </c>
      <c r="K263" s="15">
        <v>27.553100000000001</v>
      </c>
      <c r="L263" s="15">
        <v>26.115791650000002</v>
      </c>
      <c r="M263" s="15">
        <f t="shared" si="5"/>
        <v>-1.4373083499999986</v>
      </c>
      <c r="N263" s="23"/>
      <c r="O263" s="23"/>
      <c r="P263" s="23"/>
      <c r="Q263" s="23"/>
    </row>
    <row r="264" spans="1:17" ht="15" x14ac:dyDescent="0.3">
      <c r="A264" s="23"/>
      <c r="B264" s="22"/>
      <c r="C264" s="22"/>
      <c r="D264" s="13"/>
      <c r="E264" s="29">
        <v>9</v>
      </c>
      <c r="F264" s="30" t="s">
        <v>123</v>
      </c>
      <c r="G264" s="30"/>
      <c r="H264" s="30"/>
      <c r="I264" s="30"/>
      <c r="J264" s="69"/>
      <c r="K264" s="35">
        <v>25468.09764</v>
      </c>
      <c r="L264" s="35">
        <v>28254.519142880003</v>
      </c>
      <c r="M264" s="35">
        <f t="shared" si="5"/>
        <v>2786.4215028800027</v>
      </c>
      <c r="N264" s="23"/>
      <c r="O264" s="23"/>
      <c r="P264" s="23"/>
      <c r="Q264" s="23"/>
    </row>
    <row r="265" spans="1:17" ht="15" x14ac:dyDescent="0.3">
      <c r="A265" s="23"/>
      <c r="B265" s="22"/>
      <c r="C265" s="22"/>
      <c r="D265" s="13"/>
      <c r="E265" s="28"/>
      <c r="F265" s="13"/>
      <c r="G265" s="13" t="s">
        <v>16</v>
      </c>
      <c r="H265" s="13"/>
      <c r="I265" s="13"/>
      <c r="J265" s="14"/>
      <c r="K265" s="15">
        <v>25468.09764</v>
      </c>
      <c r="L265" s="15">
        <v>28254.519142880003</v>
      </c>
      <c r="M265" s="15">
        <f t="shared" si="5"/>
        <v>2786.4215028800027</v>
      </c>
      <c r="N265" s="23"/>
      <c r="O265" s="23"/>
      <c r="P265" s="23"/>
      <c r="Q265" s="23"/>
    </row>
    <row r="266" spans="1:17" ht="15" x14ac:dyDescent="0.3">
      <c r="A266" s="23"/>
      <c r="B266" s="22"/>
      <c r="C266" s="22"/>
      <c r="D266" s="13"/>
      <c r="E266" s="28"/>
      <c r="F266" s="13"/>
      <c r="G266" s="13"/>
      <c r="H266" s="30" t="s">
        <v>523</v>
      </c>
      <c r="I266" s="30"/>
      <c r="J266" s="69"/>
      <c r="K266" s="35">
        <v>2.9260730000000001</v>
      </c>
      <c r="L266" s="35">
        <v>842.43272544000001</v>
      </c>
      <c r="M266" s="35">
        <f t="shared" si="5"/>
        <v>839.50665244000004</v>
      </c>
      <c r="N266" s="23"/>
      <c r="O266" s="23"/>
      <c r="P266" s="23"/>
      <c r="Q266" s="23"/>
    </row>
    <row r="267" spans="1:17" ht="15" x14ac:dyDescent="0.3">
      <c r="A267" s="23"/>
      <c r="B267" s="22"/>
      <c r="C267" s="22"/>
      <c r="D267" s="13"/>
      <c r="E267" s="28"/>
      <c r="F267" s="13"/>
      <c r="G267" s="13"/>
      <c r="H267" s="13"/>
      <c r="I267" s="13" t="s">
        <v>638</v>
      </c>
      <c r="J267" s="14" t="s">
        <v>639</v>
      </c>
      <c r="K267" s="15">
        <v>2.9260730000000001</v>
      </c>
      <c r="L267" s="15">
        <v>4.06972544</v>
      </c>
      <c r="M267" s="15">
        <f t="shared" si="5"/>
        <v>1.1436524399999999</v>
      </c>
      <c r="N267" s="23"/>
      <c r="O267" s="23"/>
      <c r="P267" s="23"/>
      <c r="Q267" s="23"/>
    </row>
    <row r="268" spans="1:17" ht="30" x14ac:dyDescent="0.3">
      <c r="A268" s="23"/>
      <c r="B268" s="22"/>
      <c r="C268" s="22"/>
      <c r="D268" s="13"/>
      <c r="E268" s="28"/>
      <c r="F268" s="13"/>
      <c r="G268" s="13"/>
      <c r="H268" s="13"/>
      <c r="I268" s="13" t="s">
        <v>630</v>
      </c>
      <c r="J268" s="14" t="s">
        <v>2610</v>
      </c>
      <c r="K268" s="15">
        <v>0</v>
      </c>
      <c r="L268" s="15">
        <v>838.36300000000006</v>
      </c>
      <c r="M268" s="15">
        <f t="shared" si="5"/>
        <v>838.36300000000006</v>
      </c>
      <c r="N268" s="23"/>
      <c r="O268" s="23"/>
      <c r="P268" s="23"/>
      <c r="Q268" s="23"/>
    </row>
    <row r="269" spans="1:17" ht="15" x14ac:dyDescent="0.3">
      <c r="A269" s="23"/>
      <c r="B269" s="22"/>
      <c r="C269" s="22"/>
      <c r="D269" s="13"/>
      <c r="E269" s="28"/>
      <c r="F269" s="13"/>
      <c r="G269" s="13"/>
      <c r="H269" s="30" t="s">
        <v>17</v>
      </c>
      <c r="I269" s="30"/>
      <c r="J269" s="69"/>
      <c r="K269" s="35">
        <v>24529.726819</v>
      </c>
      <c r="L269" s="35">
        <v>26413.576890619996</v>
      </c>
      <c r="M269" s="35">
        <f t="shared" si="5"/>
        <v>1883.850071619996</v>
      </c>
      <c r="N269" s="23"/>
      <c r="O269" s="23"/>
      <c r="P269" s="23"/>
      <c r="Q269" s="23"/>
    </row>
    <row r="270" spans="1:17" ht="30" x14ac:dyDescent="0.3">
      <c r="A270" s="23"/>
      <c r="B270" s="22"/>
      <c r="C270" s="22"/>
      <c r="D270" s="13"/>
      <c r="E270" s="28"/>
      <c r="F270" s="13"/>
      <c r="G270" s="13"/>
      <c r="H270" s="13"/>
      <c r="I270" s="13" t="s">
        <v>510</v>
      </c>
      <c r="J270" s="14" t="s">
        <v>640</v>
      </c>
      <c r="K270" s="15">
        <v>27.390853</v>
      </c>
      <c r="L270" s="15">
        <v>24.95362587</v>
      </c>
      <c r="M270" s="15">
        <f t="shared" si="5"/>
        <v>-2.4372271300000001</v>
      </c>
      <c r="N270" s="23"/>
      <c r="O270" s="23"/>
      <c r="P270" s="23"/>
      <c r="Q270" s="23"/>
    </row>
    <row r="271" spans="1:17" ht="15" x14ac:dyDescent="0.3">
      <c r="A271" s="23"/>
      <c r="B271" s="22"/>
      <c r="C271" s="22"/>
      <c r="D271" s="13"/>
      <c r="E271" s="28"/>
      <c r="F271" s="13"/>
      <c r="G271" s="13"/>
      <c r="H271" s="13"/>
      <c r="I271" s="13" t="s">
        <v>469</v>
      </c>
      <c r="J271" s="14" t="s">
        <v>641</v>
      </c>
      <c r="K271" s="15">
        <v>29.739456000000001</v>
      </c>
      <c r="L271" s="15">
        <v>29.739456000000001</v>
      </c>
      <c r="M271" s="15">
        <f t="shared" si="5"/>
        <v>0</v>
      </c>
      <c r="N271" s="23"/>
      <c r="O271" s="23"/>
      <c r="P271" s="23"/>
      <c r="Q271" s="23"/>
    </row>
    <row r="272" spans="1:17" ht="15" x14ac:dyDescent="0.3">
      <c r="A272" s="23"/>
      <c r="B272" s="22"/>
      <c r="C272" s="22"/>
      <c r="D272" s="13"/>
      <c r="E272" s="28"/>
      <c r="F272" s="13"/>
      <c r="G272" s="13"/>
      <c r="H272" s="13"/>
      <c r="I272" s="13" t="s">
        <v>471</v>
      </c>
      <c r="J272" s="14" t="s">
        <v>642</v>
      </c>
      <c r="K272" s="15">
        <v>10.914857</v>
      </c>
      <c r="L272" s="15">
        <v>10.35247874</v>
      </c>
      <c r="M272" s="15">
        <f t="shared" si="5"/>
        <v>-0.56237825999999913</v>
      </c>
      <c r="N272" s="23"/>
      <c r="O272" s="23"/>
      <c r="P272" s="23"/>
      <c r="Q272" s="23"/>
    </row>
    <row r="273" spans="1:17" ht="15" x14ac:dyDescent="0.3">
      <c r="A273" s="23"/>
      <c r="B273" s="22"/>
      <c r="C273" s="22"/>
      <c r="D273" s="13"/>
      <c r="E273" s="28"/>
      <c r="F273" s="13"/>
      <c r="G273" s="13"/>
      <c r="H273" s="13"/>
      <c r="I273" s="13" t="s">
        <v>643</v>
      </c>
      <c r="J273" s="14" t="s">
        <v>2066</v>
      </c>
      <c r="K273" s="15">
        <v>449.46211399999999</v>
      </c>
      <c r="L273" s="15">
        <v>450.76161715000018</v>
      </c>
      <c r="M273" s="15">
        <f t="shared" si="5"/>
        <v>1.2995031500001915</v>
      </c>
      <c r="N273" s="23"/>
      <c r="O273" s="23"/>
      <c r="P273" s="23"/>
      <c r="Q273" s="23"/>
    </row>
    <row r="274" spans="1:17" ht="15" x14ac:dyDescent="0.3">
      <c r="A274" s="23"/>
      <c r="B274" s="22"/>
      <c r="C274" s="22"/>
      <c r="D274" s="13"/>
      <c r="E274" s="28"/>
      <c r="F274" s="13"/>
      <c r="G274" s="13"/>
      <c r="H274" s="13"/>
      <c r="I274" s="13" t="s">
        <v>529</v>
      </c>
      <c r="J274" s="14" t="s">
        <v>644</v>
      </c>
      <c r="K274" s="15">
        <v>1297.917246</v>
      </c>
      <c r="L274" s="15">
        <v>1358.4270716199994</v>
      </c>
      <c r="M274" s="15">
        <f t="shared" si="5"/>
        <v>60.509825619999447</v>
      </c>
      <c r="N274" s="23"/>
      <c r="O274" s="23"/>
      <c r="P274" s="23"/>
      <c r="Q274" s="23"/>
    </row>
    <row r="275" spans="1:17" ht="15" x14ac:dyDescent="0.3">
      <c r="A275" s="23"/>
      <c r="B275" s="22"/>
      <c r="C275" s="22"/>
      <c r="D275" s="13"/>
      <c r="E275" s="28"/>
      <c r="F275" s="13"/>
      <c r="G275" s="13"/>
      <c r="H275" s="13"/>
      <c r="I275" s="13" t="s">
        <v>473</v>
      </c>
      <c r="J275" s="14" t="s">
        <v>645</v>
      </c>
      <c r="K275" s="15">
        <v>1256.6210289999999</v>
      </c>
      <c r="L275" s="15">
        <v>1252.52041777</v>
      </c>
      <c r="M275" s="15">
        <f t="shared" si="5"/>
        <v>-4.1006112299999131</v>
      </c>
      <c r="N275" s="23"/>
      <c r="O275" s="23"/>
      <c r="P275" s="23"/>
      <c r="Q275" s="23"/>
    </row>
    <row r="276" spans="1:17" ht="30" x14ac:dyDescent="0.3">
      <c r="A276" s="23"/>
      <c r="B276" s="22"/>
      <c r="C276" s="22"/>
      <c r="D276" s="13"/>
      <c r="E276" s="28"/>
      <c r="F276" s="13"/>
      <c r="G276" s="13"/>
      <c r="H276" s="13"/>
      <c r="I276" s="13" t="s">
        <v>475</v>
      </c>
      <c r="J276" s="14" t="s">
        <v>646</v>
      </c>
      <c r="K276" s="15">
        <v>545.88054099999999</v>
      </c>
      <c r="L276" s="15">
        <v>545.88054099999999</v>
      </c>
      <c r="M276" s="15">
        <f t="shared" si="5"/>
        <v>0</v>
      </c>
      <c r="N276" s="23"/>
      <c r="O276" s="23"/>
      <c r="P276" s="23"/>
      <c r="Q276" s="23"/>
    </row>
    <row r="277" spans="1:17" ht="15" x14ac:dyDescent="0.3">
      <c r="A277" s="23"/>
      <c r="B277" s="22"/>
      <c r="C277" s="22"/>
      <c r="D277" s="13"/>
      <c r="E277" s="28"/>
      <c r="F277" s="13"/>
      <c r="G277" s="13"/>
      <c r="H277" s="13"/>
      <c r="I277" s="13" t="s">
        <v>478</v>
      </c>
      <c r="J277" s="13" t="s">
        <v>647</v>
      </c>
      <c r="K277" s="15">
        <v>73.523244000000005</v>
      </c>
      <c r="L277" s="15">
        <v>71.201782439999974</v>
      </c>
      <c r="M277" s="15">
        <f t="shared" si="5"/>
        <v>-2.3214615600000315</v>
      </c>
      <c r="N277" s="23"/>
      <c r="O277" s="23"/>
      <c r="P277" s="23"/>
      <c r="Q277" s="23"/>
    </row>
    <row r="278" spans="1:17" ht="15" x14ac:dyDescent="0.3">
      <c r="A278" s="23"/>
      <c r="B278" s="22"/>
      <c r="C278" s="22"/>
      <c r="D278" s="13"/>
      <c r="E278" s="28"/>
      <c r="F278" s="13"/>
      <c r="G278" s="13"/>
      <c r="H278" s="13"/>
      <c r="I278" s="13" t="s">
        <v>648</v>
      </c>
      <c r="J278" s="14" t="s">
        <v>649</v>
      </c>
      <c r="K278" s="15">
        <v>19.947514999999999</v>
      </c>
      <c r="L278" s="15">
        <v>21.437000430000005</v>
      </c>
      <c r="M278" s="15">
        <f t="shared" si="5"/>
        <v>1.4894854300000056</v>
      </c>
      <c r="N278" s="23"/>
      <c r="O278" s="23"/>
      <c r="P278" s="23"/>
      <c r="Q278" s="23"/>
    </row>
    <row r="279" spans="1:17" ht="15" x14ac:dyDescent="0.3">
      <c r="A279" s="23"/>
      <c r="B279" s="22"/>
      <c r="C279" s="22"/>
      <c r="D279" s="13"/>
      <c r="E279" s="28"/>
      <c r="F279" s="13"/>
      <c r="G279" s="13"/>
      <c r="H279" s="13"/>
      <c r="I279" s="13" t="s">
        <v>650</v>
      </c>
      <c r="J279" s="14" t="s">
        <v>651</v>
      </c>
      <c r="K279" s="15">
        <v>120.06193500000001</v>
      </c>
      <c r="L279" s="15">
        <v>102.79890135999995</v>
      </c>
      <c r="M279" s="15">
        <f t="shared" si="5"/>
        <v>-17.26303364000006</v>
      </c>
      <c r="N279" s="23"/>
      <c r="O279" s="23"/>
      <c r="P279" s="23"/>
      <c r="Q279" s="23"/>
    </row>
    <row r="280" spans="1:17" ht="30" x14ac:dyDescent="0.3">
      <c r="A280" s="23"/>
      <c r="B280" s="22"/>
      <c r="C280" s="22"/>
      <c r="D280" s="13"/>
      <c r="E280" s="28"/>
      <c r="F280" s="13"/>
      <c r="G280" s="13"/>
      <c r="H280" s="13"/>
      <c r="I280" s="13" t="s">
        <v>580</v>
      </c>
      <c r="J280" s="14" t="s">
        <v>652</v>
      </c>
      <c r="K280" s="15">
        <v>252.242966</v>
      </c>
      <c r="L280" s="15">
        <v>193.13566107999998</v>
      </c>
      <c r="M280" s="15">
        <f t="shared" si="5"/>
        <v>-59.107304920000018</v>
      </c>
      <c r="N280" s="23"/>
      <c r="O280" s="23"/>
      <c r="P280" s="23"/>
      <c r="Q280" s="23"/>
    </row>
    <row r="281" spans="1:17" ht="30" x14ac:dyDescent="0.3">
      <c r="A281" s="23"/>
      <c r="B281" s="22"/>
      <c r="C281" s="22"/>
      <c r="D281" s="13"/>
      <c r="E281" s="28"/>
      <c r="F281" s="13"/>
      <c r="G281" s="13"/>
      <c r="H281" s="13"/>
      <c r="I281" s="13" t="s">
        <v>582</v>
      </c>
      <c r="J281" s="14" t="s">
        <v>653</v>
      </c>
      <c r="K281" s="15">
        <v>676.01610300000004</v>
      </c>
      <c r="L281" s="15">
        <v>540.44507227000031</v>
      </c>
      <c r="M281" s="15">
        <f t="shared" si="5"/>
        <v>-135.57103072999973</v>
      </c>
      <c r="N281" s="23"/>
      <c r="O281" s="23"/>
      <c r="P281" s="23"/>
      <c r="Q281" s="23"/>
    </row>
    <row r="282" spans="1:17" ht="30" x14ac:dyDescent="0.3">
      <c r="A282" s="23"/>
      <c r="B282" s="22"/>
      <c r="C282" s="22"/>
      <c r="D282" s="13"/>
      <c r="E282" s="28"/>
      <c r="F282" s="13"/>
      <c r="G282" s="13"/>
      <c r="H282" s="13"/>
      <c r="I282" s="13" t="s">
        <v>584</v>
      </c>
      <c r="J282" s="14" t="s">
        <v>654</v>
      </c>
      <c r="K282" s="15">
        <v>4706.7764500000003</v>
      </c>
      <c r="L282" s="15">
        <v>4462.1261473099994</v>
      </c>
      <c r="M282" s="15">
        <f t="shared" si="5"/>
        <v>-244.6503026900009</v>
      </c>
      <c r="N282" s="23"/>
      <c r="O282" s="23"/>
      <c r="P282" s="23"/>
      <c r="Q282" s="23"/>
    </row>
    <row r="283" spans="1:17" ht="15" x14ac:dyDescent="0.3">
      <c r="A283" s="23"/>
      <c r="B283" s="22"/>
      <c r="C283" s="22"/>
      <c r="D283" s="13"/>
      <c r="E283" s="28"/>
      <c r="F283" s="13"/>
      <c r="G283" s="13"/>
      <c r="H283" s="13"/>
      <c r="I283" s="13" t="s">
        <v>503</v>
      </c>
      <c r="J283" s="14" t="s">
        <v>655</v>
      </c>
      <c r="K283" s="15">
        <v>72.026679999999999</v>
      </c>
      <c r="L283" s="15">
        <v>58.953044620000007</v>
      </c>
      <c r="M283" s="15">
        <f t="shared" si="5"/>
        <v>-13.073635379999992</v>
      </c>
      <c r="N283" s="23"/>
      <c r="O283" s="23"/>
      <c r="P283" s="23"/>
      <c r="Q283" s="23"/>
    </row>
    <row r="284" spans="1:17" ht="15" x14ac:dyDescent="0.3">
      <c r="A284" s="23"/>
      <c r="B284" s="22"/>
      <c r="C284" s="22"/>
      <c r="D284" s="13"/>
      <c r="E284" s="28"/>
      <c r="F284" s="13"/>
      <c r="G284" s="13"/>
      <c r="H284" s="13"/>
      <c r="I284" s="13" t="s">
        <v>656</v>
      </c>
      <c r="J284" s="14" t="s">
        <v>657</v>
      </c>
      <c r="K284" s="15">
        <v>201.57436200000001</v>
      </c>
      <c r="L284" s="15">
        <v>257.11874821999999</v>
      </c>
      <c r="M284" s="15">
        <f t="shared" si="5"/>
        <v>55.544386219999978</v>
      </c>
      <c r="N284" s="23"/>
      <c r="O284" s="23"/>
      <c r="P284" s="23"/>
      <c r="Q284" s="23"/>
    </row>
    <row r="285" spans="1:17" ht="15" x14ac:dyDescent="0.3">
      <c r="A285" s="23"/>
      <c r="B285" s="22"/>
      <c r="C285" s="22"/>
      <c r="D285" s="13"/>
      <c r="E285" s="28"/>
      <c r="F285" s="13"/>
      <c r="G285" s="13"/>
      <c r="H285" s="13"/>
      <c r="I285" s="13" t="s">
        <v>658</v>
      </c>
      <c r="J285" s="14" t="s">
        <v>659</v>
      </c>
      <c r="K285" s="15">
        <v>1996.521</v>
      </c>
      <c r="L285" s="15">
        <v>1608.4370117100004</v>
      </c>
      <c r="M285" s="15">
        <f t="shared" si="5"/>
        <v>-388.08398828999952</v>
      </c>
      <c r="N285" s="23"/>
      <c r="O285" s="23"/>
      <c r="P285" s="23"/>
      <c r="Q285" s="23"/>
    </row>
    <row r="286" spans="1:17" ht="15" x14ac:dyDescent="0.3">
      <c r="A286" s="23"/>
      <c r="B286" s="22"/>
      <c r="C286" s="22"/>
      <c r="D286" s="13"/>
      <c r="E286" s="28"/>
      <c r="F286" s="13"/>
      <c r="G286" s="13"/>
      <c r="H286" s="13"/>
      <c r="I286" s="13" t="s">
        <v>2148</v>
      </c>
      <c r="J286" s="14" t="s">
        <v>2149</v>
      </c>
      <c r="K286" s="15">
        <v>1141.341457</v>
      </c>
      <c r="L286" s="15">
        <v>906.69378819000008</v>
      </c>
      <c r="M286" s="15">
        <f t="shared" si="5"/>
        <v>-234.64766880999991</v>
      </c>
      <c r="N286" s="23"/>
      <c r="O286" s="23"/>
      <c r="P286" s="23"/>
      <c r="Q286" s="23"/>
    </row>
    <row r="287" spans="1:17" ht="15" x14ac:dyDescent="0.3">
      <c r="A287" s="23"/>
      <c r="B287" s="22"/>
      <c r="C287" s="22"/>
      <c r="D287" s="13"/>
      <c r="E287" s="28"/>
      <c r="F287" s="13"/>
      <c r="G287" s="13"/>
      <c r="H287" s="13"/>
      <c r="I287" s="13" t="s">
        <v>20</v>
      </c>
      <c r="J287" s="14" t="s">
        <v>27</v>
      </c>
      <c r="K287" s="15">
        <v>0</v>
      </c>
      <c r="L287" s="15">
        <v>125.51650600000001</v>
      </c>
      <c r="M287" s="15">
        <f t="shared" si="5"/>
        <v>125.51650600000001</v>
      </c>
      <c r="N287" s="23"/>
      <c r="O287" s="23"/>
      <c r="P287" s="23"/>
      <c r="Q287" s="23"/>
    </row>
    <row r="288" spans="1:17" ht="15" x14ac:dyDescent="0.3">
      <c r="A288" s="23"/>
      <c r="B288" s="22"/>
      <c r="C288" s="22"/>
      <c r="D288" s="13"/>
      <c r="E288" s="28"/>
      <c r="F288" s="13"/>
      <c r="G288" s="13"/>
      <c r="H288" s="13"/>
      <c r="I288" s="13" t="s">
        <v>660</v>
      </c>
      <c r="J288" s="14" t="s">
        <v>661</v>
      </c>
      <c r="K288" s="15">
        <v>83.068790000000007</v>
      </c>
      <c r="L288" s="15">
        <v>275.12943001999997</v>
      </c>
      <c r="M288" s="15">
        <f t="shared" si="5"/>
        <v>192.06064001999997</v>
      </c>
      <c r="N288" s="23"/>
      <c r="O288" s="23"/>
      <c r="P288" s="23"/>
      <c r="Q288" s="23"/>
    </row>
    <row r="289" spans="1:17" ht="15" x14ac:dyDescent="0.3">
      <c r="A289" s="23"/>
      <c r="B289" s="22"/>
      <c r="C289" s="22"/>
      <c r="D289" s="13"/>
      <c r="E289" s="28"/>
      <c r="F289" s="13"/>
      <c r="G289" s="13"/>
      <c r="H289" s="13"/>
      <c r="I289" s="13" t="s">
        <v>662</v>
      </c>
      <c r="J289" s="14" t="s">
        <v>663</v>
      </c>
      <c r="K289" s="15">
        <v>564</v>
      </c>
      <c r="L289" s="15">
        <v>293.52018493000008</v>
      </c>
      <c r="M289" s="15">
        <f t="shared" si="5"/>
        <v>-270.47981506999992</v>
      </c>
      <c r="N289" s="23"/>
      <c r="O289" s="23"/>
      <c r="P289" s="23"/>
      <c r="Q289" s="23"/>
    </row>
    <row r="290" spans="1:17" ht="15" x14ac:dyDescent="0.3">
      <c r="A290" s="23"/>
      <c r="B290" s="22"/>
      <c r="C290" s="22"/>
      <c r="D290" s="13"/>
      <c r="E290" s="28"/>
      <c r="F290" s="13"/>
      <c r="G290" s="13"/>
      <c r="H290" s="13"/>
      <c r="I290" s="13" t="s">
        <v>664</v>
      </c>
      <c r="J290" s="14" t="s">
        <v>665</v>
      </c>
      <c r="K290" s="15">
        <v>4894.7103770000003</v>
      </c>
      <c r="L290" s="15">
        <v>6103.6220913800007</v>
      </c>
      <c r="M290" s="15">
        <f t="shared" si="5"/>
        <v>1208.9117143800004</v>
      </c>
      <c r="N290" s="23"/>
      <c r="O290" s="23"/>
      <c r="P290" s="23"/>
      <c r="Q290" s="23"/>
    </row>
    <row r="291" spans="1:17" ht="45" x14ac:dyDescent="0.3">
      <c r="A291" s="23"/>
      <c r="B291" s="22"/>
      <c r="C291" s="22"/>
      <c r="D291" s="13"/>
      <c r="E291" s="28"/>
      <c r="F291" s="13"/>
      <c r="G291" s="13"/>
      <c r="H291" s="13"/>
      <c r="I291" s="13" t="s">
        <v>666</v>
      </c>
      <c r="J291" s="14" t="s">
        <v>667</v>
      </c>
      <c r="K291" s="15">
        <v>232.98608999999999</v>
      </c>
      <c r="L291" s="15">
        <v>76.325899729999975</v>
      </c>
      <c r="M291" s="15">
        <f t="shared" si="5"/>
        <v>-156.66019027000002</v>
      </c>
      <c r="N291" s="23"/>
      <c r="O291" s="23"/>
      <c r="P291" s="23"/>
      <c r="Q291" s="23"/>
    </row>
    <row r="292" spans="1:17" ht="15" x14ac:dyDescent="0.3">
      <c r="A292" s="23"/>
      <c r="B292" s="22"/>
      <c r="C292" s="22"/>
      <c r="D292" s="13"/>
      <c r="E292" s="28"/>
      <c r="F292" s="13"/>
      <c r="G292" s="13"/>
      <c r="H292" s="13"/>
      <c r="I292" s="13" t="s">
        <v>1082</v>
      </c>
      <c r="J292" s="14" t="s">
        <v>1083</v>
      </c>
      <c r="K292" s="15">
        <v>0</v>
      </c>
      <c r="L292" s="15">
        <v>2310.1851710000001</v>
      </c>
      <c r="M292" s="15">
        <f t="shared" si="5"/>
        <v>2310.1851710000001</v>
      </c>
      <c r="N292" s="23"/>
      <c r="O292" s="23"/>
      <c r="P292" s="23"/>
      <c r="Q292" s="23"/>
    </row>
    <row r="293" spans="1:17" ht="30" x14ac:dyDescent="0.3">
      <c r="A293" s="23"/>
      <c r="B293" s="22"/>
      <c r="C293" s="22"/>
      <c r="D293" s="13"/>
      <c r="E293" s="28"/>
      <c r="F293" s="13"/>
      <c r="G293" s="13"/>
      <c r="H293" s="13"/>
      <c r="I293" s="13" t="s">
        <v>668</v>
      </c>
      <c r="J293" s="14" t="s">
        <v>669</v>
      </c>
      <c r="K293" s="15">
        <v>2479.6900019999998</v>
      </c>
      <c r="L293" s="15">
        <v>1718.6519823099982</v>
      </c>
      <c r="M293" s="15">
        <f t="shared" si="5"/>
        <v>-761.03801969000165</v>
      </c>
      <c r="N293" s="23"/>
      <c r="O293" s="23"/>
      <c r="P293" s="23"/>
      <c r="Q293" s="23"/>
    </row>
    <row r="294" spans="1:17" ht="30" x14ac:dyDescent="0.3">
      <c r="A294" s="23"/>
      <c r="B294" s="22"/>
      <c r="C294" s="22"/>
      <c r="D294" s="13"/>
      <c r="E294" s="28"/>
      <c r="F294" s="13"/>
      <c r="G294" s="13"/>
      <c r="H294" s="13"/>
      <c r="I294" s="13" t="s">
        <v>670</v>
      </c>
      <c r="J294" s="14" t="s">
        <v>671</v>
      </c>
      <c r="K294" s="15">
        <v>147.06</v>
      </c>
      <c r="L294" s="15">
        <v>27.173981730000001</v>
      </c>
      <c r="M294" s="15">
        <f t="shared" si="5"/>
        <v>-119.88601826999999</v>
      </c>
      <c r="N294" s="23"/>
      <c r="O294" s="23"/>
      <c r="P294" s="23"/>
      <c r="Q294" s="23"/>
    </row>
    <row r="295" spans="1:17" ht="15" x14ac:dyDescent="0.3">
      <c r="A295" s="23"/>
      <c r="B295" s="22"/>
      <c r="C295" s="22"/>
      <c r="D295" s="13"/>
      <c r="E295" s="28"/>
      <c r="F295" s="13"/>
      <c r="G295" s="13"/>
      <c r="H295" s="13"/>
      <c r="I295" s="13" t="s">
        <v>672</v>
      </c>
      <c r="J295" s="14" t="s">
        <v>2611</v>
      </c>
      <c r="K295" s="15">
        <v>2051.4285709999999</v>
      </c>
      <c r="L295" s="15">
        <v>2553.5948188099997</v>
      </c>
      <c r="M295" s="15">
        <f t="shared" si="5"/>
        <v>502.16624780999973</v>
      </c>
      <c r="N295" s="23"/>
      <c r="O295" s="23"/>
      <c r="P295" s="23"/>
      <c r="Q295" s="23"/>
    </row>
    <row r="296" spans="1:17" ht="15" x14ac:dyDescent="0.3">
      <c r="A296" s="23"/>
      <c r="B296" s="22"/>
      <c r="C296" s="22"/>
      <c r="D296" s="13"/>
      <c r="E296" s="28"/>
      <c r="F296" s="13"/>
      <c r="G296" s="13"/>
      <c r="H296" s="13"/>
      <c r="I296" s="13" t="s">
        <v>673</v>
      </c>
      <c r="J296" s="14" t="s">
        <v>2612</v>
      </c>
      <c r="K296" s="15">
        <v>494.375</v>
      </c>
      <c r="L296" s="15">
        <v>494.375</v>
      </c>
      <c r="M296" s="15">
        <f t="shared" si="5"/>
        <v>0</v>
      </c>
      <c r="N296" s="23"/>
      <c r="O296" s="23"/>
      <c r="P296" s="23"/>
      <c r="Q296" s="23"/>
    </row>
    <row r="297" spans="1:17" ht="15" x14ac:dyDescent="0.3">
      <c r="A297" s="23"/>
      <c r="B297" s="22"/>
      <c r="C297" s="22"/>
      <c r="D297" s="13"/>
      <c r="E297" s="28"/>
      <c r="F297" s="13"/>
      <c r="G297" s="13"/>
      <c r="H297" s="13"/>
      <c r="I297" s="13" t="s">
        <v>2699</v>
      </c>
      <c r="J297" s="14" t="s">
        <v>2700</v>
      </c>
      <c r="K297" s="15">
        <v>0</v>
      </c>
      <c r="L297" s="15">
        <v>75.901931999999988</v>
      </c>
      <c r="M297" s="15">
        <f t="shared" si="5"/>
        <v>75.901931999999988</v>
      </c>
      <c r="N297" s="23"/>
      <c r="O297" s="23"/>
      <c r="P297" s="23"/>
      <c r="Q297" s="23"/>
    </row>
    <row r="298" spans="1:17" ht="15" x14ac:dyDescent="0.3">
      <c r="A298" s="23"/>
      <c r="B298" s="22"/>
      <c r="C298" s="22"/>
      <c r="D298" s="13"/>
      <c r="E298" s="28"/>
      <c r="F298" s="13"/>
      <c r="G298" s="13"/>
      <c r="H298" s="13"/>
      <c r="I298" s="13" t="s">
        <v>674</v>
      </c>
      <c r="J298" s="14" t="s">
        <v>675</v>
      </c>
      <c r="K298" s="15">
        <v>370</v>
      </c>
      <c r="L298" s="15">
        <v>175.39058315999998</v>
      </c>
      <c r="M298" s="15">
        <f t="shared" si="5"/>
        <v>-194.60941684000002</v>
      </c>
      <c r="N298" s="23"/>
      <c r="O298" s="23"/>
      <c r="P298" s="23"/>
      <c r="Q298" s="23"/>
    </row>
    <row r="299" spans="1:17" ht="30" x14ac:dyDescent="0.3">
      <c r="A299" s="23"/>
      <c r="B299" s="22"/>
      <c r="C299" s="22"/>
      <c r="D299" s="13"/>
      <c r="E299" s="28"/>
      <c r="F299" s="13"/>
      <c r="G299" s="13"/>
      <c r="H299" s="13"/>
      <c r="I299" s="13" t="s">
        <v>442</v>
      </c>
      <c r="J299" s="14" t="s">
        <v>676</v>
      </c>
      <c r="K299" s="15">
        <v>334.45018099999999</v>
      </c>
      <c r="L299" s="15">
        <v>268.66784095999969</v>
      </c>
      <c r="M299" s="15">
        <f t="shared" si="5"/>
        <v>-65.782340040000292</v>
      </c>
      <c r="N299" s="23"/>
      <c r="O299" s="23"/>
      <c r="P299" s="23"/>
      <c r="Q299" s="23"/>
    </row>
    <row r="300" spans="1:17" ht="30" x14ac:dyDescent="0.3">
      <c r="A300" s="23"/>
      <c r="B300" s="22"/>
      <c r="C300" s="22"/>
      <c r="D300" s="13"/>
      <c r="E300" s="28"/>
      <c r="F300" s="13"/>
      <c r="G300" s="13"/>
      <c r="H300" s="13"/>
      <c r="I300" s="13" t="s">
        <v>2701</v>
      </c>
      <c r="J300" s="14" t="s">
        <v>2702</v>
      </c>
      <c r="K300" s="15">
        <v>0</v>
      </c>
      <c r="L300" s="15">
        <v>20.539102810000003</v>
      </c>
      <c r="M300" s="15">
        <f t="shared" si="5"/>
        <v>20.539102810000003</v>
      </c>
      <c r="N300" s="23"/>
      <c r="O300" s="23"/>
      <c r="P300" s="23"/>
      <c r="Q300" s="23"/>
    </row>
    <row r="301" spans="1:17" ht="15" x14ac:dyDescent="0.3">
      <c r="A301" s="23"/>
      <c r="B301" s="22"/>
      <c r="C301" s="22"/>
      <c r="D301" s="13"/>
      <c r="E301" s="28"/>
      <c r="F301" s="13"/>
      <c r="G301" s="13"/>
      <c r="H301" s="30" t="s">
        <v>456</v>
      </c>
      <c r="I301" s="30"/>
      <c r="J301" s="69"/>
      <c r="K301" s="35">
        <v>935.444748</v>
      </c>
      <c r="L301" s="35">
        <v>998.50952682000116</v>
      </c>
      <c r="M301" s="35">
        <f t="shared" si="5"/>
        <v>63.064778820001152</v>
      </c>
      <c r="N301" s="23"/>
      <c r="O301" s="23"/>
      <c r="P301" s="23"/>
      <c r="Q301" s="23"/>
    </row>
    <row r="302" spans="1:17" ht="15" x14ac:dyDescent="0.3">
      <c r="A302" s="23"/>
      <c r="B302" s="22"/>
      <c r="C302" s="22"/>
      <c r="D302" s="13"/>
      <c r="E302" s="28"/>
      <c r="F302" s="13"/>
      <c r="G302" s="13"/>
      <c r="H302" s="13"/>
      <c r="I302" s="13" t="s">
        <v>457</v>
      </c>
      <c r="J302" s="14" t="s">
        <v>494</v>
      </c>
      <c r="K302" s="15">
        <v>926.49248999999998</v>
      </c>
      <c r="L302" s="15">
        <v>986.9145084400011</v>
      </c>
      <c r="M302" s="15">
        <f t="shared" si="5"/>
        <v>60.422018440001125</v>
      </c>
      <c r="N302" s="23"/>
      <c r="O302" s="23"/>
      <c r="P302" s="23"/>
      <c r="Q302" s="23"/>
    </row>
    <row r="303" spans="1:17" ht="15" x14ac:dyDescent="0.3">
      <c r="A303" s="23"/>
      <c r="B303" s="22"/>
      <c r="C303" s="22"/>
      <c r="D303" s="13"/>
      <c r="E303" s="28"/>
      <c r="F303" s="13"/>
      <c r="G303" s="13"/>
      <c r="H303" s="13"/>
      <c r="I303" s="13" t="s">
        <v>461</v>
      </c>
      <c r="J303" s="14" t="s">
        <v>498</v>
      </c>
      <c r="K303" s="15">
        <v>8.9522580000000005</v>
      </c>
      <c r="L303" s="15">
        <v>11.595018379999999</v>
      </c>
      <c r="M303" s="15">
        <f t="shared" si="5"/>
        <v>2.6427603799999986</v>
      </c>
      <c r="N303" s="23"/>
      <c r="O303" s="23"/>
      <c r="P303" s="23"/>
      <c r="Q303" s="23"/>
    </row>
    <row r="304" spans="1:17" ht="15" x14ac:dyDescent="0.3">
      <c r="A304" s="23"/>
      <c r="B304" s="22"/>
      <c r="C304" s="22"/>
      <c r="D304" s="13"/>
      <c r="E304" s="29">
        <v>10</v>
      </c>
      <c r="F304" s="30" t="s">
        <v>143</v>
      </c>
      <c r="G304" s="30"/>
      <c r="H304" s="30"/>
      <c r="I304" s="30"/>
      <c r="J304" s="69"/>
      <c r="K304" s="35">
        <v>2173.392014</v>
      </c>
      <c r="L304" s="35">
        <v>29701.149976080007</v>
      </c>
      <c r="M304" s="35">
        <f t="shared" si="5"/>
        <v>27527.757962080006</v>
      </c>
      <c r="N304" s="23"/>
      <c r="O304" s="23"/>
      <c r="P304" s="23"/>
      <c r="Q304" s="23"/>
    </row>
    <row r="305" spans="1:17" ht="15" x14ac:dyDescent="0.3">
      <c r="A305" s="23"/>
      <c r="B305" s="22"/>
      <c r="C305" s="22"/>
      <c r="D305" s="13"/>
      <c r="E305" s="28"/>
      <c r="F305" s="13"/>
      <c r="G305" s="13" t="s">
        <v>16</v>
      </c>
      <c r="H305" s="13"/>
      <c r="I305" s="13"/>
      <c r="J305" s="14"/>
      <c r="K305" s="15">
        <v>2173.392014</v>
      </c>
      <c r="L305" s="15">
        <v>29701.149976080007</v>
      </c>
      <c r="M305" s="15">
        <f t="shared" si="5"/>
        <v>27527.757962080006</v>
      </c>
      <c r="N305" s="23"/>
      <c r="O305" s="23"/>
      <c r="P305" s="23"/>
      <c r="Q305" s="23"/>
    </row>
    <row r="306" spans="1:17" ht="15" x14ac:dyDescent="0.3">
      <c r="A306" s="23"/>
      <c r="B306" s="22"/>
      <c r="C306" s="22"/>
      <c r="D306" s="13"/>
      <c r="E306" s="28"/>
      <c r="F306" s="13"/>
      <c r="G306" s="13"/>
      <c r="H306" s="30" t="s">
        <v>523</v>
      </c>
      <c r="I306" s="30"/>
      <c r="J306" s="69"/>
      <c r="K306" s="35">
        <v>700.65556200000003</v>
      </c>
      <c r="L306" s="35">
        <v>28306.969288710003</v>
      </c>
      <c r="M306" s="35">
        <f t="shared" si="5"/>
        <v>27606.313726710003</v>
      </c>
      <c r="N306" s="23"/>
      <c r="O306" s="23"/>
      <c r="P306" s="23"/>
      <c r="Q306" s="23"/>
    </row>
    <row r="307" spans="1:17" ht="30" x14ac:dyDescent="0.3">
      <c r="A307" s="23"/>
      <c r="B307" s="22"/>
      <c r="C307" s="22"/>
      <c r="D307" s="13"/>
      <c r="E307" s="28"/>
      <c r="F307" s="13"/>
      <c r="G307" s="13"/>
      <c r="H307" s="13"/>
      <c r="I307" s="13" t="s">
        <v>677</v>
      </c>
      <c r="J307" s="14" t="s">
        <v>678</v>
      </c>
      <c r="K307" s="15">
        <v>0</v>
      </c>
      <c r="L307" s="15">
        <v>2.2098453899999999</v>
      </c>
      <c r="M307" s="15">
        <f t="shared" si="5"/>
        <v>2.2098453899999999</v>
      </c>
      <c r="N307" s="23"/>
      <c r="O307" s="23"/>
      <c r="P307" s="23"/>
      <c r="Q307" s="23"/>
    </row>
    <row r="308" spans="1:17" ht="15" x14ac:dyDescent="0.3">
      <c r="A308" s="23"/>
      <c r="B308" s="22"/>
      <c r="C308" s="22"/>
      <c r="D308" s="13"/>
      <c r="E308" s="28"/>
      <c r="F308" s="13"/>
      <c r="G308" s="13"/>
      <c r="H308" s="13"/>
      <c r="I308" s="13" t="s">
        <v>679</v>
      </c>
      <c r="J308" s="14" t="s">
        <v>680</v>
      </c>
      <c r="K308" s="15">
        <v>0.65556199999999998</v>
      </c>
      <c r="L308" s="15">
        <v>2.0938393099999999</v>
      </c>
      <c r="M308" s="15">
        <f t="shared" si="5"/>
        <v>1.4382773099999999</v>
      </c>
      <c r="N308" s="23"/>
      <c r="O308" s="23"/>
      <c r="P308" s="23"/>
      <c r="Q308" s="23"/>
    </row>
    <row r="309" spans="1:17" ht="15" x14ac:dyDescent="0.3">
      <c r="A309" s="23"/>
      <c r="B309" s="22"/>
      <c r="C309" s="22"/>
      <c r="D309" s="13"/>
      <c r="E309" s="28"/>
      <c r="F309" s="13"/>
      <c r="G309" s="13"/>
      <c r="H309" s="13"/>
      <c r="I309" s="13" t="s">
        <v>2703</v>
      </c>
      <c r="J309" s="14" t="s">
        <v>2093</v>
      </c>
      <c r="K309" s="15">
        <v>0</v>
      </c>
      <c r="L309" s="15">
        <v>812.18324984000003</v>
      </c>
      <c r="M309" s="15">
        <f t="shared" si="5"/>
        <v>812.18324984000003</v>
      </c>
      <c r="N309" s="23"/>
      <c r="O309" s="23"/>
      <c r="P309" s="23"/>
      <c r="Q309" s="23"/>
    </row>
    <row r="310" spans="1:17" ht="15" x14ac:dyDescent="0.3">
      <c r="A310" s="23"/>
      <c r="B310" s="22"/>
      <c r="C310" s="22"/>
      <c r="D310" s="13"/>
      <c r="E310" s="28"/>
      <c r="F310" s="13"/>
      <c r="G310" s="13"/>
      <c r="H310" s="13"/>
      <c r="I310" s="13" t="s">
        <v>748</v>
      </c>
      <c r="J310" s="14" t="s">
        <v>2092</v>
      </c>
      <c r="K310" s="15">
        <v>0</v>
      </c>
      <c r="L310" s="15">
        <v>13.068447859999999</v>
      </c>
      <c r="M310" s="15">
        <f t="shared" si="5"/>
        <v>13.068447859999999</v>
      </c>
      <c r="N310" s="23"/>
      <c r="O310" s="23"/>
      <c r="P310" s="23"/>
      <c r="Q310" s="23"/>
    </row>
    <row r="311" spans="1:17" ht="15" x14ac:dyDescent="0.3">
      <c r="A311" s="23"/>
      <c r="B311" s="22"/>
      <c r="C311" s="22"/>
      <c r="D311" s="13"/>
      <c r="E311" s="28"/>
      <c r="F311" s="13"/>
      <c r="G311" s="13"/>
      <c r="H311" s="13"/>
      <c r="I311" s="13" t="s">
        <v>708</v>
      </c>
      <c r="J311" s="14" t="s">
        <v>2093</v>
      </c>
      <c r="K311" s="15">
        <v>700</v>
      </c>
      <c r="L311" s="15">
        <v>1E-3</v>
      </c>
      <c r="M311" s="15">
        <f t="shared" si="5"/>
        <v>-699.99900000000002</v>
      </c>
      <c r="N311" s="23"/>
      <c r="O311" s="23"/>
      <c r="P311" s="23"/>
      <c r="Q311" s="23"/>
    </row>
    <row r="312" spans="1:17" ht="15" x14ac:dyDescent="0.3">
      <c r="A312" s="23"/>
      <c r="B312" s="22"/>
      <c r="C312" s="22"/>
      <c r="D312" s="13"/>
      <c r="E312" s="28"/>
      <c r="F312" s="13"/>
      <c r="G312" s="13"/>
      <c r="H312" s="13"/>
      <c r="I312" s="13" t="s">
        <v>2704</v>
      </c>
      <c r="J312" s="14" t="s">
        <v>2705</v>
      </c>
      <c r="K312" s="15">
        <v>0</v>
      </c>
      <c r="L312" s="15">
        <v>27477.412906310001</v>
      </c>
      <c r="M312" s="15">
        <f t="shared" si="5"/>
        <v>27477.412906310001</v>
      </c>
      <c r="N312" s="23"/>
      <c r="O312" s="23"/>
      <c r="P312" s="23"/>
      <c r="Q312" s="23"/>
    </row>
    <row r="313" spans="1:17" ht="15" x14ac:dyDescent="0.3">
      <c r="A313" s="23"/>
      <c r="B313" s="22"/>
      <c r="C313" s="22"/>
      <c r="D313" s="13"/>
      <c r="E313" s="28"/>
      <c r="F313" s="13"/>
      <c r="G313" s="13"/>
      <c r="H313" s="30" t="s">
        <v>17</v>
      </c>
      <c r="I313" s="30"/>
      <c r="J313" s="69"/>
      <c r="K313" s="35">
        <v>1300.0966679999999</v>
      </c>
      <c r="L313" s="35">
        <v>1233.5183346099998</v>
      </c>
      <c r="M313" s="35">
        <f t="shared" si="5"/>
        <v>-66.578333390000125</v>
      </c>
      <c r="N313" s="23"/>
      <c r="O313" s="23"/>
      <c r="P313" s="23"/>
      <c r="Q313" s="23"/>
    </row>
    <row r="314" spans="1:17" ht="15" x14ac:dyDescent="0.3">
      <c r="A314" s="23"/>
      <c r="B314" s="22"/>
      <c r="C314" s="22"/>
      <c r="D314" s="13"/>
      <c r="E314" s="28"/>
      <c r="F314" s="13"/>
      <c r="G314" s="13"/>
      <c r="H314" s="13"/>
      <c r="I314" s="13" t="s">
        <v>681</v>
      </c>
      <c r="J314" s="14" t="s">
        <v>682</v>
      </c>
      <c r="K314" s="15">
        <v>133.82571300000001</v>
      </c>
      <c r="L314" s="15">
        <v>120.04131689999994</v>
      </c>
      <c r="M314" s="15">
        <f t="shared" si="5"/>
        <v>-13.784396100000066</v>
      </c>
      <c r="N314" s="23"/>
      <c r="O314" s="23"/>
      <c r="P314" s="23"/>
      <c r="Q314" s="23"/>
    </row>
    <row r="315" spans="1:17" ht="15" x14ac:dyDescent="0.3">
      <c r="A315" s="23"/>
      <c r="B315" s="22"/>
      <c r="C315" s="22"/>
      <c r="D315" s="13"/>
      <c r="E315" s="28"/>
      <c r="F315" s="13"/>
      <c r="G315" s="13"/>
      <c r="H315" s="13"/>
      <c r="I315" s="13" t="s">
        <v>683</v>
      </c>
      <c r="J315" s="14" t="s">
        <v>2613</v>
      </c>
      <c r="K315" s="15">
        <v>158.757835</v>
      </c>
      <c r="L315" s="15">
        <v>146.45851074000004</v>
      </c>
      <c r="M315" s="15">
        <f t="shared" si="5"/>
        <v>-12.299324259999963</v>
      </c>
      <c r="N315" s="23"/>
      <c r="O315" s="23"/>
      <c r="P315" s="23"/>
      <c r="Q315" s="23"/>
    </row>
    <row r="316" spans="1:17" ht="30" x14ac:dyDescent="0.3">
      <c r="A316" s="23"/>
      <c r="B316" s="22"/>
      <c r="C316" s="22"/>
      <c r="D316" s="13"/>
      <c r="E316" s="28"/>
      <c r="F316" s="13"/>
      <c r="G316" s="13"/>
      <c r="H316" s="13"/>
      <c r="I316" s="13" t="s">
        <v>468</v>
      </c>
      <c r="J316" s="14" t="s">
        <v>684</v>
      </c>
      <c r="K316" s="15">
        <v>88.534142000000003</v>
      </c>
      <c r="L316" s="15">
        <v>76.239519250000001</v>
      </c>
      <c r="M316" s="15">
        <f t="shared" si="5"/>
        <v>-12.294622750000002</v>
      </c>
      <c r="N316" s="23"/>
      <c r="O316" s="23"/>
      <c r="P316" s="23"/>
      <c r="Q316" s="23"/>
    </row>
    <row r="317" spans="1:17" ht="15" x14ac:dyDescent="0.3">
      <c r="A317" s="23"/>
      <c r="B317" s="22"/>
      <c r="C317" s="22"/>
      <c r="D317" s="13"/>
      <c r="E317" s="28"/>
      <c r="F317" s="13"/>
      <c r="G317" s="13"/>
      <c r="H317" s="13"/>
      <c r="I317" s="13" t="s">
        <v>469</v>
      </c>
      <c r="J317" s="14" t="s">
        <v>685</v>
      </c>
      <c r="K317" s="15">
        <v>96.389876999999998</v>
      </c>
      <c r="L317" s="15">
        <v>100.377899</v>
      </c>
      <c r="M317" s="15">
        <f t="shared" si="5"/>
        <v>3.9880220000000008</v>
      </c>
      <c r="N317" s="23"/>
      <c r="O317" s="23"/>
      <c r="P317" s="23"/>
      <c r="Q317" s="23"/>
    </row>
    <row r="318" spans="1:17" ht="30" x14ac:dyDescent="0.3">
      <c r="A318" s="23"/>
      <c r="B318" s="22"/>
      <c r="C318" s="22"/>
      <c r="D318" s="13"/>
      <c r="E318" s="28"/>
      <c r="F318" s="13"/>
      <c r="G318" s="13"/>
      <c r="H318" s="13"/>
      <c r="I318" s="13" t="s">
        <v>643</v>
      </c>
      <c r="J318" s="14" t="s">
        <v>2614</v>
      </c>
      <c r="K318" s="15">
        <v>133.66881000000001</v>
      </c>
      <c r="L318" s="15">
        <v>82.601221900000084</v>
      </c>
      <c r="M318" s="15">
        <f t="shared" si="5"/>
        <v>-51.067588099999924</v>
      </c>
      <c r="N318" s="23"/>
      <c r="O318" s="23"/>
      <c r="P318" s="23"/>
      <c r="Q318" s="23"/>
    </row>
    <row r="319" spans="1:17" ht="30" x14ac:dyDescent="0.3">
      <c r="A319" s="23"/>
      <c r="B319" s="22"/>
      <c r="C319" s="22"/>
      <c r="D319" s="13"/>
      <c r="E319" s="28"/>
      <c r="F319" s="13"/>
      <c r="G319" s="13"/>
      <c r="H319" s="13"/>
      <c r="I319" s="13" t="s">
        <v>686</v>
      </c>
      <c r="J319" s="14" t="s">
        <v>687</v>
      </c>
      <c r="K319" s="15">
        <v>0</v>
      </c>
      <c r="L319" s="15">
        <v>7.0815252200000005</v>
      </c>
      <c r="M319" s="15">
        <f t="shared" si="5"/>
        <v>7.0815252200000005</v>
      </c>
      <c r="N319" s="23"/>
      <c r="O319" s="23"/>
      <c r="P319" s="23"/>
      <c r="Q319" s="23"/>
    </row>
    <row r="320" spans="1:17" ht="30" x14ac:dyDescent="0.3">
      <c r="A320" s="23"/>
      <c r="B320" s="22"/>
      <c r="C320" s="22"/>
      <c r="D320" s="13"/>
      <c r="E320" s="28"/>
      <c r="F320" s="13"/>
      <c r="G320" s="13"/>
      <c r="H320" s="13"/>
      <c r="I320" s="13" t="s">
        <v>580</v>
      </c>
      <c r="J320" s="14" t="s">
        <v>2615</v>
      </c>
      <c r="K320" s="15">
        <v>35.776446</v>
      </c>
      <c r="L320" s="15">
        <v>47.442062440000015</v>
      </c>
      <c r="M320" s="15">
        <f t="shared" si="5"/>
        <v>11.665616440000015</v>
      </c>
      <c r="N320" s="23"/>
      <c r="O320" s="23"/>
      <c r="P320" s="23"/>
      <c r="Q320" s="23"/>
    </row>
    <row r="321" spans="1:17" ht="30" x14ac:dyDescent="0.3">
      <c r="A321" s="23"/>
      <c r="B321" s="22"/>
      <c r="C321" s="22"/>
      <c r="D321" s="13"/>
      <c r="E321" s="28"/>
      <c r="F321" s="13"/>
      <c r="G321" s="13"/>
      <c r="H321" s="13"/>
      <c r="I321" s="13" t="s">
        <v>584</v>
      </c>
      <c r="J321" s="14" t="s">
        <v>688</v>
      </c>
      <c r="K321" s="15">
        <v>142.31283999999999</v>
      </c>
      <c r="L321" s="15">
        <v>129.47279315999998</v>
      </c>
      <c r="M321" s="15">
        <f t="shared" si="5"/>
        <v>-12.840046840000014</v>
      </c>
      <c r="N321" s="23"/>
      <c r="O321" s="23"/>
      <c r="P321" s="23"/>
      <c r="Q321" s="23"/>
    </row>
    <row r="322" spans="1:17" ht="15" x14ac:dyDescent="0.3">
      <c r="A322" s="23"/>
      <c r="B322" s="22"/>
      <c r="C322" s="22"/>
      <c r="D322" s="13"/>
      <c r="E322" s="28"/>
      <c r="F322" s="13"/>
      <c r="G322" s="13"/>
      <c r="H322" s="13"/>
      <c r="I322" s="13" t="s">
        <v>505</v>
      </c>
      <c r="J322" s="14" t="s">
        <v>689</v>
      </c>
      <c r="K322" s="15">
        <v>38.479691000000003</v>
      </c>
      <c r="L322" s="15">
        <v>33.542982679999994</v>
      </c>
      <c r="M322" s="15">
        <f t="shared" ref="M322:M385" si="6">L322-K322</f>
        <v>-4.9367083200000081</v>
      </c>
      <c r="N322" s="23"/>
      <c r="O322" s="23"/>
      <c r="P322" s="23"/>
      <c r="Q322" s="23"/>
    </row>
    <row r="323" spans="1:17" ht="30" x14ac:dyDescent="0.3">
      <c r="A323" s="23"/>
      <c r="B323" s="22"/>
      <c r="C323" s="22"/>
      <c r="D323" s="13"/>
      <c r="E323" s="28"/>
      <c r="F323" s="13"/>
      <c r="G323" s="13"/>
      <c r="H323" s="13"/>
      <c r="I323" s="13" t="s">
        <v>515</v>
      </c>
      <c r="J323" s="14" t="s">
        <v>690</v>
      </c>
      <c r="K323" s="15">
        <v>192.517833</v>
      </c>
      <c r="L323" s="15">
        <v>240.96515087999998</v>
      </c>
      <c r="M323" s="15">
        <f t="shared" si="6"/>
        <v>48.447317879999986</v>
      </c>
      <c r="N323" s="23"/>
      <c r="O323" s="23"/>
      <c r="P323" s="23"/>
      <c r="Q323" s="23"/>
    </row>
    <row r="324" spans="1:17" ht="30" x14ac:dyDescent="0.3">
      <c r="A324" s="23"/>
      <c r="B324" s="22"/>
      <c r="C324" s="22"/>
      <c r="D324" s="13"/>
      <c r="E324" s="28"/>
      <c r="F324" s="13"/>
      <c r="G324" s="13"/>
      <c r="H324" s="13"/>
      <c r="I324" s="13" t="s">
        <v>502</v>
      </c>
      <c r="J324" s="14" t="s">
        <v>691</v>
      </c>
      <c r="K324" s="15">
        <v>70.514640999999997</v>
      </c>
      <c r="L324" s="15">
        <v>60.958275740000026</v>
      </c>
      <c r="M324" s="15">
        <f t="shared" si="6"/>
        <v>-9.5563652599999713</v>
      </c>
      <c r="N324" s="23"/>
      <c r="O324" s="23"/>
      <c r="P324" s="23"/>
      <c r="Q324" s="23"/>
    </row>
    <row r="325" spans="1:17" ht="30" x14ac:dyDescent="0.3">
      <c r="A325" s="23"/>
      <c r="B325" s="22"/>
      <c r="C325" s="22"/>
      <c r="D325" s="13"/>
      <c r="E325" s="28"/>
      <c r="F325" s="13"/>
      <c r="G325" s="13"/>
      <c r="H325" s="13"/>
      <c r="I325" s="13" t="s">
        <v>692</v>
      </c>
      <c r="J325" s="14" t="s">
        <v>693</v>
      </c>
      <c r="K325" s="15">
        <v>48.939852999999999</v>
      </c>
      <c r="L325" s="15">
        <v>39.594076599999994</v>
      </c>
      <c r="M325" s="15">
        <f t="shared" si="6"/>
        <v>-9.3457764000000054</v>
      </c>
      <c r="N325" s="23"/>
      <c r="O325" s="23"/>
      <c r="P325" s="23"/>
      <c r="Q325" s="23"/>
    </row>
    <row r="326" spans="1:17" ht="30" x14ac:dyDescent="0.3">
      <c r="A326" s="23"/>
      <c r="B326" s="22"/>
      <c r="C326" s="22"/>
      <c r="D326" s="13"/>
      <c r="E326" s="28"/>
      <c r="F326" s="13"/>
      <c r="G326" s="13"/>
      <c r="H326" s="13"/>
      <c r="I326" s="13" t="s">
        <v>539</v>
      </c>
      <c r="J326" s="14" t="s">
        <v>2616</v>
      </c>
      <c r="K326" s="15">
        <v>135.20273</v>
      </c>
      <c r="L326" s="15">
        <v>125.7686872300001</v>
      </c>
      <c r="M326" s="15">
        <f t="shared" si="6"/>
        <v>-9.4340427699999054</v>
      </c>
      <c r="N326" s="23"/>
      <c r="O326" s="23"/>
      <c r="P326" s="23"/>
      <c r="Q326" s="23"/>
    </row>
    <row r="327" spans="1:17" ht="30" x14ac:dyDescent="0.3">
      <c r="A327" s="23"/>
      <c r="B327" s="22"/>
      <c r="C327" s="22"/>
      <c r="D327" s="13"/>
      <c r="E327" s="28"/>
      <c r="F327" s="13"/>
      <c r="G327" s="13"/>
      <c r="H327" s="13"/>
      <c r="I327" s="13" t="s">
        <v>694</v>
      </c>
      <c r="J327" s="14" t="s">
        <v>695</v>
      </c>
      <c r="K327" s="15">
        <v>25.176257</v>
      </c>
      <c r="L327" s="15">
        <v>22.974312869999999</v>
      </c>
      <c r="M327" s="15">
        <f t="shared" si="6"/>
        <v>-2.2019441300000011</v>
      </c>
      <c r="N327" s="23"/>
      <c r="O327" s="23"/>
      <c r="P327" s="23"/>
      <c r="Q327" s="23"/>
    </row>
    <row r="328" spans="1:17" ht="15" x14ac:dyDescent="0.3">
      <c r="A328" s="23"/>
      <c r="B328" s="22"/>
      <c r="C328" s="22"/>
      <c r="D328" s="13"/>
      <c r="E328" s="28"/>
      <c r="F328" s="13"/>
      <c r="G328" s="13"/>
      <c r="H328" s="30" t="s">
        <v>456</v>
      </c>
      <c r="I328" s="30"/>
      <c r="J328" s="69"/>
      <c r="K328" s="35">
        <v>172.63978399999999</v>
      </c>
      <c r="L328" s="35">
        <v>160.66235276</v>
      </c>
      <c r="M328" s="35">
        <f t="shared" si="6"/>
        <v>-11.977431239999987</v>
      </c>
      <c r="N328" s="23"/>
      <c r="O328" s="23"/>
      <c r="P328" s="23"/>
      <c r="Q328" s="23"/>
    </row>
    <row r="329" spans="1:17" ht="15" x14ac:dyDescent="0.3">
      <c r="A329" s="23"/>
      <c r="B329" s="22"/>
      <c r="C329" s="22"/>
      <c r="D329" s="13"/>
      <c r="E329" s="28"/>
      <c r="F329" s="13"/>
      <c r="G329" s="13"/>
      <c r="H329" s="13"/>
      <c r="I329" s="13" t="s">
        <v>457</v>
      </c>
      <c r="J329" s="14" t="s">
        <v>494</v>
      </c>
      <c r="K329" s="15">
        <v>158.742638</v>
      </c>
      <c r="L329" s="15">
        <v>148.417947</v>
      </c>
      <c r="M329" s="15">
        <f t="shared" si="6"/>
        <v>-10.324691000000001</v>
      </c>
      <c r="N329" s="23"/>
      <c r="O329" s="23"/>
      <c r="P329" s="23"/>
      <c r="Q329" s="23"/>
    </row>
    <row r="330" spans="1:17" ht="15" x14ac:dyDescent="0.3">
      <c r="A330" s="23"/>
      <c r="B330" s="22"/>
      <c r="C330" s="22"/>
      <c r="D330" s="13"/>
      <c r="E330" s="28"/>
      <c r="F330" s="13"/>
      <c r="G330" s="13"/>
      <c r="H330" s="13"/>
      <c r="I330" s="13" t="s">
        <v>461</v>
      </c>
      <c r="J330" s="14" t="s">
        <v>498</v>
      </c>
      <c r="K330" s="15">
        <v>13.897145999999999</v>
      </c>
      <c r="L330" s="15">
        <v>12.244405759999999</v>
      </c>
      <c r="M330" s="15">
        <f t="shared" si="6"/>
        <v>-1.65274024</v>
      </c>
      <c r="N330" s="23"/>
      <c r="O330" s="23"/>
      <c r="P330" s="23"/>
      <c r="Q330" s="23"/>
    </row>
    <row r="331" spans="1:17" ht="15" x14ac:dyDescent="0.3">
      <c r="A331" s="23"/>
      <c r="B331" s="22"/>
      <c r="C331" s="22"/>
      <c r="D331" s="13"/>
      <c r="E331" s="29">
        <v>11</v>
      </c>
      <c r="F331" s="30" t="s">
        <v>151</v>
      </c>
      <c r="G331" s="30"/>
      <c r="H331" s="30"/>
      <c r="I331" s="30"/>
      <c r="J331" s="69"/>
      <c r="K331" s="35">
        <v>172017.956978</v>
      </c>
      <c r="L331" s="35">
        <v>174555.14783411002</v>
      </c>
      <c r="M331" s="35">
        <f t="shared" si="6"/>
        <v>2537.1908561100136</v>
      </c>
      <c r="N331" s="23"/>
      <c r="O331" s="23"/>
      <c r="P331" s="23"/>
      <c r="Q331" s="23"/>
    </row>
    <row r="332" spans="1:17" ht="15" x14ac:dyDescent="0.3">
      <c r="A332" s="23"/>
      <c r="B332" s="22"/>
      <c r="C332" s="22"/>
      <c r="D332" s="13"/>
      <c r="E332" s="28"/>
      <c r="F332" s="13"/>
      <c r="G332" s="13" t="s">
        <v>16</v>
      </c>
      <c r="H332" s="13"/>
      <c r="I332" s="13"/>
      <c r="J332" s="14"/>
      <c r="K332" s="15">
        <v>172017.956978</v>
      </c>
      <c r="L332" s="15">
        <v>174555.14783411002</v>
      </c>
      <c r="M332" s="15">
        <f t="shared" si="6"/>
        <v>2537.1908561100136</v>
      </c>
      <c r="N332" s="23"/>
      <c r="O332" s="23"/>
      <c r="P332" s="23"/>
      <c r="Q332" s="23"/>
    </row>
    <row r="333" spans="1:17" ht="15" x14ac:dyDescent="0.3">
      <c r="A333" s="23"/>
      <c r="B333" s="22"/>
      <c r="C333" s="22"/>
      <c r="D333" s="13"/>
      <c r="E333" s="28"/>
      <c r="F333" s="13"/>
      <c r="G333" s="13"/>
      <c r="H333" s="30" t="s">
        <v>523</v>
      </c>
      <c r="I333" s="30"/>
      <c r="J333" s="69"/>
      <c r="K333" s="35">
        <v>106006.465375</v>
      </c>
      <c r="L333" s="35">
        <v>104454.96032201001</v>
      </c>
      <c r="M333" s="35">
        <f t="shared" si="6"/>
        <v>-1551.5050529899891</v>
      </c>
      <c r="N333" s="23"/>
      <c r="O333" s="23"/>
      <c r="P333" s="23"/>
      <c r="Q333" s="23"/>
    </row>
    <row r="334" spans="1:17" ht="15" x14ac:dyDescent="0.3">
      <c r="A334" s="23"/>
      <c r="B334" s="22"/>
      <c r="C334" s="22"/>
      <c r="D334" s="13"/>
      <c r="E334" s="28"/>
      <c r="F334" s="13"/>
      <c r="G334" s="13"/>
      <c r="H334" s="13"/>
      <c r="I334" s="13" t="s">
        <v>696</v>
      </c>
      <c r="J334" s="13" t="s">
        <v>2617</v>
      </c>
      <c r="K334" s="15">
        <v>18188.155615</v>
      </c>
      <c r="L334" s="15">
        <v>17093.300309490001</v>
      </c>
      <c r="M334" s="15">
        <f t="shared" si="6"/>
        <v>-1094.8553055099983</v>
      </c>
      <c r="N334" s="23"/>
      <c r="O334" s="23"/>
      <c r="P334" s="23"/>
      <c r="Q334" s="23"/>
    </row>
    <row r="335" spans="1:17" ht="15" x14ac:dyDescent="0.3">
      <c r="A335" s="23"/>
      <c r="B335" s="22"/>
      <c r="C335" s="22"/>
      <c r="D335" s="13"/>
      <c r="E335" s="28"/>
      <c r="F335" s="13"/>
      <c r="G335" s="13"/>
      <c r="H335" s="13"/>
      <c r="I335" s="13" t="s">
        <v>697</v>
      </c>
      <c r="J335" s="14" t="s">
        <v>698</v>
      </c>
      <c r="K335" s="15">
        <v>5100</v>
      </c>
      <c r="L335" s="15">
        <v>4852.1949623600003</v>
      </c>
      <c r="M335" s="15">
        <f t="shared" si="6"/>
        <v>-247.80503763999968</v>
      </c>
      <c r="N335" s="23"/>
      <c r="O335" s="23"/>
      <c r="P335" s="23"/>
      <c r="Q335" s="23"/>
    </row>
    <row r="336" spans="1:17" ht="15" x14ac:dyDescent="0.3">
      <c r="A336" s="23"/>
      <c r="B336" s="22"/>
      <c r="C336" s="22"/>
      <c r="D336" s="13"/>
      <c r="E336" s="28"/>
      <c r="F336" s="13"/>
      <c r="G336" s="13"/>
      <c r="H336" s="13"/>
      <c r="I336" s="13" t="s">
        <v>699</v>
      </c>
      <c r="J336" s="14" t="s">
        <v>2618</v>
      </c>
      <c r="K336" s="15">
        <v>1745.6265470000001</v>
      </c>
      <c r="L336" s="15">
        <v>1613.7705605799999</v>
      </c>
      <c r="M336" s="15">
        <f t="shared" si="6"/>
        <v>-131.85598642000014</v>
      </c>
      <c r="N336" s="23"/>
      <c r="O336" s="23"/>
      <c r="P336" s="23"/>
      <c r="Q336" s="23"/>
    </row>
    <row r="337" spans="1:17" ht="15" x14ac:dyDescent="0.3">
      <c r="A337" s="23"/>
      <c r="B337" s="22"/>
      <c r="C337" s="22"/>
      <c r="D337" s="13"/>
      <c r="E337" s="28"/>
      <c r="F337" s="13"/>
      <c r="G337" s="13"/>
      <c r="H337" s="13"/>
      <c r="I337" s="13" t="s">
        <v>700</v>
      </c>
      <c r="J337" s="14" t="s">
        <v>701</v>
      </c>
      <c r="K337" s="15">
        <v>129.653997</v>
      </c>
      <c r="L337" s="15">
        <v>113.18534490999998</v>
      </c>
      <c r="M337" s="15">
        <f t="shared" si="6"/>
        <v>-16.46865209000002</v>
      </c>
      <c r="N337" s="23"/>
      <c r="O337" s="23"/>
      <c r="P337" s="23"/>
      <c r="Q337" s="23"/>
    </row>
    <row r="338" spans="1:17" ht="15" x14ac:dyDescent="0.3">
      <c r="A338" s="23"/>
      <c r="B338" s="22"/>
      <c r="C338" s="22"/>
      <c r="D338" s="13"/>
      <c r="E338" s="28"/>
      <c r="F338" s="13"/>
      <c r="G338" s="13"/>
      <c r="H338" s="13"/>
      <c r="I338" s="13" t="s">
        <v>702</v>
      </c>
      <c r="J338" s="14" t="s">
        <v>703</v>
      </c>
      <c r="K338" s="15">
        <v>781.26870299999996</v>
      </c>
      <c r="L338" s="15">
        <v>695.31826977000003</v>
      </c>
      <c r="M338" s="15">
        <f t="shared" si="6"/>
        <v>-85.950433229999931</v>
      </c>
      <c r="N338" s="23"/>
      <c r="O338" s="23"/>
      <c r="P338" s="23"/>
      <c r="Q338" s="23"/>
    </row>
    <row r="339" spans="1:17" ht="15" x14ac:dyDescent="0.3">
      <c r="A339" s="23"/>
      <c r="B339" s="22"/>
      <c r="C339" s="22"/>
      <c r="D339" s="13"/>
      <c r="E339" s="28"/>
      <c r="F339" s="13"/>
      <c r="G339" s="13"/>
      <c r="H339" s="13"/>
      <c r="I339" s="13" t="s">
        <v>704</v>
      </c>
      <c r="J339" s="14" t="s">
        <v>705</v>
      </c>
      <c r="K339" s="15">
        <v>520.48689999999999</v>
      </c>
      <c r="L339" s="15">
        <v>426.25989329999993</v>
      </c>
      <c r="M339" s="15">
        <f t="shared" si="6"/>
        <v>-94.227006700000061</v>
      </c>
      <c r="N339" s="23"/>
      <c r="O339" s="23"/>
      <c r="P339" s="23"/>
      <c r="Q339" s="23"/>
    </row>
    <row r="340" spans="1:17" ht="15" x14ac:dyDescent="0.3">
      <c r="A340" s="23"/>
      <c r="B340" s="22"/>
      <c r="C340" s="22"/>
      <c r="D340" s="13"/>
      <c r="E340" s="28"/>
      <c r="F340" s="13"/>
      <c r="G340" s="13"/>
      <c r="H340" s="13"/>
      <c r="I340" s="13" t="s">
        <v>706</v>
      </c>
      <c r="J340" s="14" t="s">
        <v>707</v>
      </c>
      <c r="K340" s="15">
        <v>133.39717999999999</v>
      </c>
      <c r="L340" s="15">
        <v>15.626683659999998</v>
      </c>
      <c r="M340" s="15">
        <f t="shared" si="6"/>
        <v>-117.77049633999999</v>
      </c>
      <c r="N340" s="23"/>
      <c r="O340" s="23"/>
      <c r="P340" s="23"/>
      <c r="Q340" s="23"/>
    </row>
    <row r="341" spans="1:17" ht="15" x14ac:dyDescent="0.3">
      <c r="A341" s="23"/>
      <c r="B341" s="22"/>
      <c r="C341" s="22"/>
      <c r="D341" s="13"/>
      <c r="E341" s="28"/>
      <c r="F341" s="13"/>
      <c r="G341" s="13"/>
      <c r="H341" s="13"/>
      <c r="I341" s="13" t="s">
        <v>2619</v>
      </c>
      <c r="J341" s="14" t="s">
        <v>2620</v>
      </c>
      <c r="K341" s="15">
        <v>57.150098999999997</v>
      </c>
      <c r="L341" s="15">
        <v>51.427765919999992</v>
      </c>
      <c r="M341" s="15">
        <f t="shared" si="6"/>
        <v>-5.7223330800000056</v>
      </c>
      <c r="N341" s="23"/>
      <c r="O341" s="23"/>
      <c r="P341" s="23"/>
      <c r="Q341" s="23"/>
    </row>
    <row r="342" spans="1:17" ht="15" x14ac:dyDescent="0.3">
      <c r="A342" s="23"/>
      <c r="B342" s="22"/>
      <c r="C342" s="22"/>
      <c r="D342" s="13"/>
      <c r="E342" s="28"/>
      <c r="F342" s="13"/>
      <c r="G342" s="13"/>
      <c r="H342" s="13"/>
      <c r="I342" s="13" t="s">
        <v>2621</v>
      </c>
      <c r="J342" s="14" t="s">
        <v>2622</v>
      </c>
      <c r="K342" s="15">
        <v>46.242412000000002</v>
      </c>
      <c r="L342" s="15">
        <v>46.652439930000007</v>
      </c>
      <c r="M342" s="15">
        <f t="shared" si="6"/>
        <v>0.41002793000000537</v>
      </c>
      <c r="N342" s="23"/>
      <c r="O342" s="23"/>
      <c r="P342" s="23"/>
      <c r="Q342" s="23"/>
    </row>
    <row r="343" spans="1:17" ht="15" x14ac:dyDescent="0.3">
      <c r="A343" s="23"/>
      <c r="B343" s="22"/>
      <c r="C343" s="22"/>
      <c r="D343" s="13"/>
      <c r="E343" s="28"/>
      <c r="F343" s="13"/>
      <c r="G343" s="13"/>
      <c r="H343" s="13"/>
      <c r="I343" s="13" t="s">
        <v>2623</v>
      </c>
      <c r="J343" s="14" t="s">
        <v>2624</v>
      </c>
      <c r="K343" s="15">
        <v>46.242401999999998</v>
      </c>
      <c r="L343" s="15">
        <v>46.314662769999991</v>
      </c>
      <c r="M343" s="15">
        <f t="shared" si="6"/>
        <v>7.2260769999992647E-2</v>
      </c>
      <c r="N343" s="23"/>
      <c r="O343" s="23"/>
      <c r="P343" s="23"/>
      <c r="Q343" s="23"/>
    </row>
    <row r="344" spans="1:17" ht="30" x14ac:dyDescent="0.3">
      <c r="A344" s="23"/>
      <c r="B344" s="22"/>
      <c r="C344" s="22"/>
      <c r="D344" s="13"/>
      <c r="E344" s="28"/>
      <c r="F344" s="13"/>
      <c r="G344" s="13"/>
      <c r="H344" s="13"/>
      <c r="I344" s="13" t="s">
        <v>2625</v>
      </c>
      <c r="J344" s="14" t="s">
        <v>2626</v>
      </c>
      <c r="K344" s="15">
        <v>11.93468</v>
      </c>
      <c r="L344" s="15">
        <v>0.43758599999999997</v>
      </c>
      <c r="M344" s="15">
        <f t="shared" si="6"/>
        <v>-11.497094000000001</v>
      </c>
      <c r="N344" s="23"/>
      <c r="O344" s="23"/>
      <c r="P344" s="23"/>
      <c r="Q344" s="23"/>
    </row>
    <row r="345" spans="1:17" ht="15" x14ac:dyDescent="0.3">
      <c r="A345" s="23"/>
      <c r="B345" s="22"/>
      <c r="C345" s="22"/>
      <c r="D345" s="13"/>
      <c r="E345" s="28"/>
      <c r="F345" s="13"/>
      <c r="G345" s="13"/>
      <c r="H345" s="13"/>
      <c r="I345" s="13" t="s">
        <v>2627</v>
      </c>
      <c r="J345" s="14" t="s">
        <v>2628</v>
      </c>
      <c r="K345" s="15">
        <v>65.683843999999993</v>
      </c>
      <c r="L345" s="15">
        <v>106.22784746999999</v>
      </c>
      <c r="M345" s="15">
        <f t="shared" si="6"/>
        <v>40.544003469999993</v>
      </c>
      <c r="N345" s="23"/>
      <c r="O345" s="23"/>
      <c r="P345" s="23"/>
      <c r="Q345" s="23"/>
    </row>
    <row r="346" spans="1:17" ht="15" x14ac:dyDescent="0.3">
      <c r="A346" s="23"/>
      <c r="B346" s="22"/>
      <c r="C346" s="22"/>
      <c r="D346" s="13"/>
      <c r="E346" s="28"/>
      <c r="F346" s="13"/>
      <c r="G346" s="13"/>
      <c r="H346" s="13"/>
      <c r="I346" s="13" t="s">
        <v>2629</v>
      </c>
      <c r="J346" s="14" t="s">
        <v>2630</v>
      </c>
      <c r="K346" s="15">
        <v>507.24076100000002</v>
      </c>
      <c r="L346" s="15">
        <v>9.6660080199999996</v>
      </c>
      <c r="M346" s="15">
        <f t="shared" si="6"/>
        <v>-497.57475298000003</v>
      </c>
      <c r="N346" s="23"/>
      <c r="O346" s="23"/>
      <c r="P346" s="23"/>
      <c r="Q346" s="23"/>
    </row>
    <row r="347" spans="1:17" ht="15" x14ac:dyDescent="0.3">
      <c r="A347" s="23"/>
      <c r="B347" s="22"/>
      <c r="C347" s="22"/>
      <c r="D347" s="13"/>
      <c r="E347" s="28"/>
      <c r="F347" s="13"/>
      <c r="G347" s="13"/>
      <c r="H347" s="13"/>
      <c r="I347" s="13" t="s">
        <v>708</v>
      </c>
      <c r="J347" s="14" t="s">
        <v>709</v>
      </c>
      <c r="K347" s="15">
        <v>48434.184873999999</v>
      </c>
      <c r="L347" s="15">
        <v>49080.567542889999</v>
      </c>
      <c r="M347" s="15">
        <f t="shared" si="6"/>
        <v>646.38266889000079</v>
      </c>
      <c r="N347" s="23"/>
      <c r="O347" s="23"/>
      <c r="P347" s="23"/>
      <c r="Q347" s="23"/>
    </row>
    <row r="348" spans="1:17" ht="15" x14ac:dyDescent="0.3">
      <c r="A348" s="23"/>
      <c r="B348" s="22"/>
      <c r="C348" s="22"/>
      <c r="D348" s="13"/>
      <c r="E348" s="28"/>
      <c r="F348" s="13"/>
      <c r="G348" s="13"/>
      <c r="H348" s="13"/>
      <c r="I348" s="13" t="s">
        <v>2094</v>
      </c>
      <c r="J348" s="14" t="s">
        <v>2095</v>
      </c>
      <c r="K348" s="15">
        <v>766.29970100000003</v>
      </c>
      <c r="L348" s="15">
        <v>730.74805900000001</v>
      </c>
      <c r="M348" s="15">
        <f t="shared" si="6"/>
        <v>-35.551642000000015</v>
      </c>
      <c r="N348" s="23"/>
      <c r="O348" s="23"/>
      <c r="P348" s="23"/>
      <c r="Q348" s="23"/>
    </row>
    <row r="349" spans="1:17" ht="15" x14ac:dyDescent="0.3">
      <c r="A349" s="23"/>
      <c r="B349" s="22"/>
      <c r="C349" s="22"/>
      <c r="D349" s="13"/>
      <c r="E349" s="28"/>
      <c r="F349" s="13"/>
      <c r="G349" s="13"/>
      <c r="H349" s="13"/>
      <c r="I349" s="13" t="s">
        <v>2102</v>
      </c>
      <c r="J349" s="14" t="s">
        <v>2150</v>
      </c>
      <c r="K349" s="15">
        <v>0</v>
      </c>
      <c r="L349" s="15">
        <v>0.85477199999999998</v>
      </c>
      <c r="M349" s="15">
        <f t="shared" si="6"/>
        <v>0.85477199999999998</v>
      </c>
      <c r="N349" s="23"/>
      <c r="O349" s="23"/>
      <c r="P349" s="23"/>
      <c r="Q349" s="23"/>
    </row>
    <row r="350" spans="1:17" ht="15" x14ac:dyDescent="0.3">
      <c r="A350" s="23"/>
      <c r="B350" s="22"/>
      <c r="C350" s="22"/>
      <c r="D350" s="13"/>
      <c r="E350" s="28"/>
      <c r="F350" s="13"/>
      <c r="G350" s="13"/>
      <c r="H350" s="13"/>
      <c r="I350" s="13" t="s">
        <v>1146</v>
      </c>
      <c r="J350" s="14" t="s">
        <v>1147</v>
      </c>
      <c r="K350" s="15">
        <v>202.97117499999999</v>
      </c>
      <c r="L350" s="15">
        <v>29.436400189999997</v>
      </c>
      <c r="M350" s="15">
        <f t="shared" si="6"/>
        <v>-173.53477480999999</v>
      </c>
      <c r="N350" s="23"/>
      <c r="O350" s="23"/>
      <c r="P350" s="23"/>
      <c r="Q350" s="23"/>
    </row>
    <row r="351" spans="1:17" ht="15" x14ac:dyDescent="0.3">
      <c r="A351" s="23"/>
      <c r="B351" s="22"/>
      <c r="C351" s="22"/>
      <c r="D351" s="13"/>
      <c r="E351" s="28"/>
      <c r="F351" s="13"/>
      <c r="G351" s="13"/>
      <c r="H351" s="13"/>
      <c r="I351" s="13" t="s">
        <v>710</v>
      </c>
      <c r="J351" s="14" t="s">
        <v>711</v>
      </c>
      <c r="K351" s="15">
        <v>1045.576</v>
      </c>
      <c r="L351" s="15">
        <v>1819.6047319000002</v>
      </c>
      <c r="M351" s="15">
        <f t="shared" si="6"/>
        <v>774.02873190000014</v>
      </c>
      <c r="N351" s="23"/>
      <c r="O351" s="23"/>
      <c r="P351" s="23"/>
      <c r="Q351" s="23"/>
    </row>
    <row r="352" spans="1:17" ht="15" x14ac:dyDescent="0.3">
      <c r="A352" s="23"/>
      <c r="B352" s="22"/>
      <c r="C352" s="22"/>
      <c r="D352" s="13"/>
      <c r="E352" s="28"/>
      <c r="F352" s="13"/>
      <c r="G352" s="13"/>
      <c r="H352" s="13"/>
      <c r="I352" s="13" t="s">
        <v>2036</v>
      </c>
      <c r="J352" s="14" t="s">
        <v>2067</v>
      </c>
      <c r="K352" s="15">
        <v>479.76370600000001</v>
      </c>
      <c r="L352" s="15">
        <v>307.41001661000001</v>
      </c>
      <c r="M352" s="15">
        <f t="shared" si="6"/>
        <v>-172.35368939</v>
      </c>
      <c r="N352" s="23"/>
      <c r="O352" s="23"/>
      <c r="P352" s="23"/>
      <c r="Q352" s="23"/>
    </row>
    <row r="353" spans="1:17" ht="30" x14ac:dyDescent="0.3">
      <c r="A353" s="23"/>
      <c r="B353" s="22"/>
      <c r="C353" s="22"/>
      <c r="D353" s="13"/>
      <c r="E353" s="28"/>
      <c r="F353" s="13"/>
      <c r="G353" s="13"/>
      <c r="H353" s="13"/>
      <c r="I353" s="13" t="s">
        <v>1148</v>
      </c>
      <c r="J353" s="14" t="s">
        <v>2068</v>
      </c>
      <c r="K353" s="15">
        <v>17151.194297999999</v>
      </c>
      <c r="L353" s="15">
        <v>16657.354785740001</v>
      </c>
      <c r="M353" s="15">
        <f t="shared" si="6"/>
        <v>-493.83951225999772</v>
      </c>
      <c r="N353" s="23"/>
      <c r="O353" s="23"/>
      <c r="P353" s="23"/>
      <c r="Q353" s="23"/>
    </row>
    <row r="354" spans="1:17" ht="15" x14ac:dyDescent="0.3">
      <c r="A354" s="23"/>
      <c r="B354" s="22"/>
      <c r="C354" s="22"/>
      <c r="D354" s="13"/>
      <c r="E354" s="28"/>
      <c r="F354" s="13"/>
      <c r="G354" s="13"/>
      <c r="H354" s="13"/>
      <c r="I354" s="13" t="s">
        <v>2069</v>
      </c>
      <c r="J354" s="14" t="s">
        <v>2631</v>
      </c>
      <c r="K354" s="15">
        <v>4584.3666679999997</v>
      </c>
      <c r="L354" s="15">
        <v>4363.3434372199999</v>
      </c>
      <c r="M354" s="15">
        <f t="shared" si="6"/>
        <v>-221.02323077999972</v>
      </c>
      <c r="N354" s="23"/>
      <c r="O354" s="23"/>
      <c r="P354" s="23"/>
      <c r="Q354" s="23"/>
    </row>
    <row r="355" spans="1:17" ht="15" x14ac:dyDescent="0.3">
      <c r="A355" s="23"/>
      <c r="B355" s="22"/>
      <c r="C355" s="22"/>
      <c r="D355" s="13"/>
      <c r="E355" s="28"/>
      <c r="F355" s="13"/>
      <c r="G355" s="13"/>
      <c r="H355" s="13"/>
      <c r="I355" s="13" t="s">
        <v>2071</v>
      </c>
      <c r="J355" s="14" t="s">
        <v>2072</v>
      </c>
      <c r="K355" s="15">
        <v>9.0258129999999994</v>
      </c>
      <c r="L355" s="15">
        <v>2.6582422799999996</v>
      </c>
      <c r="M355" s="15">
        <f t="shared" si="6"/>
        <v>-6.3675707199999998</v>
      </c>
      <c r="N355" s="23"/>
      <c r="O355" s="23"/>
      <c r="P355" s="23"/>
      <c r="Q355" s="23"/>
    </row>
    <row r="356" spans="1:17" ht="15" x14ac:dyDescent="0.3">
      <c r="A356" s="23"/>
      <c r="B356" s="22"/>
      <c r="C356" s="22"/>
      <c r="D356" s="13"/>
      <c r="E356" s="28"/>
      <c r="F356" s="13"/>
      <c r="G356" s="13"/>
      <c r="H356" s="13"/>
      <c r="I356" s="13" t="s">
        <v>2632</v>
      </c>
      <c r="J356" s="14" t="s">
        <v>2633</v>
      </c>
      <c r="K356" s="15">
        <v>6000</v>
      </c>
      <c r="L356" s="15">
        <v>6392.6</v>
      </c>
      <c r="M356" s="15">
        <f t="shared" si="6"/>
        <v>392.60000000000036</v>
      </c>
      <c r="N356" s="23"/>
      <c r="O356" s="23"/>
      <c r="P356" s="23"/>
      <c r="Q356" s="23"/>
    </row>
    <row r="357" spans="1:17" ht="15" x14ac:dyDescent="0.3">
      <c r="A357" s="23"/>
      <c r="B357" s="22"/>
      <c r="C357" s="22"/>
      <c r="D357" s="13"/>
      <c r="E357" s="28"/>
      <c r="F357" s="13"/>
      <c r="G357" s="13"/>
      <c r="H357" s="30" t="s">
        <v>17</v>
      </c>
      <c r="I357" s="30"/>
      <c r="J357" s="69"/>
      <c r="K357" s="35">
        <v>63525.041168000003</v>
      </c>
      <c r="L357" s="35">
        <v>66729.10473970999</v>
      </c>
      <c r="M357" s="35">
        <f t="shared" si="6"/>
        <v>3204.0635717099867</v>
      </c>
      <c r="N357" s="23"/>
      <c r="O357" s="23"/>
      <c r="P357" s="23"/>
      <c r="Q357" s="23"/>
    </row>
    <row r="358" spans="1:17" ht="15" x14ac:dyDescent="0.3">
      <c r="A358" s="23"/>
      <c r="B358" s="22"/>
      <c r="C358" s="22"/>
      <c r="D358" s="13"/>
      <c r="E358" s="28"/>
      <c r="F358" s="13"/>
      <c r="G358" s="13"/>
      <c r="H358" s="13"/>
      <c r="I358" s="13" t="s">
        <v>712</v>
      </c>
      <c r="J358" s="14" t="s">
        <v>713</v>
      </c>
      <c r="K358" s="15">
        <v>1872.009425</v>
      </c>
      <c r="L358" s="15">
        <v>1276.1826199299994</v>
      </c>
      <c r="M358" s="15">
        <f t="shared" si="6"/>
        <v>-595.82680507000055</v>
      </c>
      <c r="N358" s="23"/>
      <c r="O358" s="23"/>
      <c r="P358" s="23"/>
      <c r="Q358" s="23"/>
    </row>
    <row r="359" spans="1:17" ht="15" x14ac:dyDescent="0.3">
      <c r="A359" s="23"/>
      <c r="B359" s="22"/>
      <c r="C359" s="22"/>
      <c r="D359" s="13"/>
      <c r="E359" s="28"/>
      <c r="F359" s="13"/>
      <c r="G359" s="13"/>
      <c r="H359" s="13"/>
      <c r="I359" s="13" t="s">
        <v>466</v>
      </c>
      <c r="J359" s="14" t="s">
        <v>714</v>
      </c>
      <c r="K359" s="15">
        <v>102.332883</v>
      </c>
      <c r="L359" s="15">
        <v>24.216620079999998</v>
      </c>
      <c r="M359" s="15">
        <f t="shared" si="6"/>
        <v>-78.116262919999997</v>
      </c>
      <c r="N359" s="23"/>
      <c r="O359" s="23"/>
      <c r="P359" s="23"/>
      <c r="Q359" s="23"/>
    </row>
    <row r="360" spans="1:17" ht="15" x14ac:dyDescent="0.3">
      <c r="A360" s="23"/>
      <c r="B360" s="22"/>
      <c r="C360" s="22"/>
      <c r="D360" s="13"/>
      <c r="E360" s="28"/>
      <c r="F360" s="13"/>
      <c r="G360" s="13"/>
      <c r="H360" s="13"/>
      <c r="I360" s="13" t="s">
        <v>683</v>
      </c>
      <c r="J360" s="14" t="s">
        <v>715</v>
      </c>
      <c r="K360" s="15">
        <v>1694.348992</v>
      </c>
      <c r="L360" s="15">
        <v>1132.8520692899999</v>
      </c>
      <c r="M360" s="15">
        <f t="shared" si="6"/>
        <v>-561.49692271000004</v>
      </c>
      <c r="N360" s="23"/>
      <c r="O360" s="23"/>
      <c r="P360" s="23"/>
      <c r="Q360" s="23"/>
    </row>
    <row r="361" spans="1:17" ht="15" x14ac:dyDescent="0.3">
      <c r="A361" s="23"/>
      <c r="B361" s="22"/>
      <c r="C361" s="22"/>
      <c r="D361" s="13"/>
      <c r="E361" s="28"/>
      <c r="F361" s="13"/>
      <c r="G361" s="13"/>
      <c r="H361" s="13"/>
      <c r="I361" s="13" t="s">
        <v>469</v>
      </c>
      <c r="J361" s="14" t="s">
        <v>716</v>
      </c>
      <c r="K361" s="15">
        <v>18604.067429999999</v>
      </c>
      <c r="L361" s="15">
        <v>18314.144571059991</v>
      </c>
      <c r="M361" s="15">
        <f t="shared" si="6"/>
        <v>-289.92285894000815</v>
      </c>
      <c r="N361" s="23"/>
      <c r="O361" s="23"/>
      <c r="P361" s="23"/>
      <c r="Q361" s="23"/>
    </row>
    <row r="362" spans="1:17" ht="15" x14ac:dyDescent="0.3">
      <c r="A362" s="23"/>
      <c r="B362" s="22"/>
      <c r="C362" s="22"/>
      <c r="D362" s="13"/>
      <c r="E362" s="28"/>
      <c r="F362" s="13"/>
      <c r="G362" s="13"/>
      <c r="H362" s="13"/>
      <c r="I362" s="13" t="s">
        <v>643</v>
      </c>
      <c r="J362" s="13" t="s">
        <v>717</v>
      </c>
      <c r="K362" s="15">
        <v>4.4703650000000001</v>
      </c>
      <c r="L362" s="15">
        <v>4.5694190999999993</v>
      </c>
      <c r="M362" s="15">
        <f t="shared" si="6"/>
        <v>9.9054099999999146E-2</v>
      </c>
      <c r="N362" s="23"/>
      <c r="O362" s="23"/>
      <c r="P362" s="23"/>
      <c r="Q362" s="23"/>
    </row>
    <row r="363" spans="1:17" ht="15" x14ac:dyDescent="0.3">
      <c r="A363" s="23"/>
      <c r="B363" s="22"/>
      <c r="C363" s="22"/>
      <c r="D363" s="13"/>
      <c r="E363" s="28"/>
      <c r="F363" s="13"/>
      <c r="G363" s="13"/>
      <c r="H363" s="13"/>
      <c r="I363" s="13" t="s">
        <v>529</v>
      </c>
      <c r="J363" s="14" t="s">
        <v>718</v>
      </c>
      <c r="K363" s="15">
        <v>25727.927744000001</v>
      </c>
      <c r="L363" s="15">
        <v>29328.54146696001</v>
      </c>
      <c r="M363" s="15">
        <f t="shared" si="6"/>
        <v>3600.6137229600099</v>
      </c>
      <c r="N363" s="23"/>
      <c r="O363" s="23"/>
      <c r="P363" s="23"/>
      <c r="Q363" s="23"/>
    </row>
    <row r="364" spans="1:17" ht="15" x14ac:dyDescent="0.3">
      <c r="A364" s="23"/>
      <c r="B364" s="22"/>
      <c r="C364" s="22"/>
      <c r="D364" s="13"/>
      <c r="E364" s="28"/>
      <c r="F364" s="13"/>
      <c r="G364" s="13"/>
      <c r="H364" s="13"/>
      <c r="I364" s="13" t="s">
        <v>472</v>
      </c>
      <c r="J364" s="14" t="s">
        <v>719</v>
      </c>
      <c r="K364" s="15">
        <v>1928.3059009999999</v>
      </c>
      <c r="L364" s="15">
        <v>2207.4522762699999</v>
      </c>
      <c r="M364" s="15">
        <f t="shared" si="6"/>
        <v>279.14637526999991</v>
      </c>
      <c r="N364" s="23"/>
      <c r="O364" s="23"/>
      <c r="P364" s="23"/>
      <c r="Q364" s="23"/>
    </row>
    <row r="365" spans="1:17" ht="15" x14ac:dyDescent="0.3">
      <c r="A365" s="23"/>
      <c r="B365" s="22"/>
      <c r="C365" s="22"/>
      <c r="D365" s="13"/>
      <c r="E365" s="28"/>
      <c r="F365" s="13"/>
      <c r="G365" s="13"/>
      <c r="H365" s="13"/>
      <c r="I365" s="13" t="s">
        <v>475</v>
      </c>
      <c r="J365" s="14" t="s">
        <v>720</v>
      </c>
      <c r="K365" s="15">
        <v>344.63922500000001</v>
      </c>
      <c r="L365" s="15">
        <v>342.48026862999996</v>
      </c>
      <c r="M365" s="15">
        <f t="shared" si="6"/>
        <v>-2.1589563700000554</v>
      </c>
      <c r="N365" s="23"/>
      <c r="O365" s="23"/>
      <c r="P365" s="23"/>
      <c r="Q365" s="23"/>
    </row>
    <row r="366" spans="1:17" ht="15" x14ac:dyDescent="0.3">
      <c r="A366" s="23"/>
      <c r="B366" s="22"/>
      <c r="C366" s="22"/>
      <c r="D366" s="13"/>
      <c r="E366" s="28"/>
      <c r="F366" s="13"/>
      <c r="G366" s="13"/>
      <c r="H366" s="13"/>
      <c r="I366" s="13" t="s">
        <v>479</v>
      </c>
      <c r="J366" s="14" t="s">
        <v>721</v>
      </c>
      <c r="K366" s="15">
        <v>70.790458999999998</v>
      </c>
      <c r="L366" s="15">
        <v>71.185426919999998</v>
      </c>
      <c r="M366" s="15">
        <f t="shared" si="6"/>
        <v>0.39496791999999914</v>
      </c>
      <c r="N366" s="23"/>
      <c r="O366" s="23"/>
      <c r="P366" s="23"/>
      <c r="Q366" s="23"/>
    </row>
    <row r="367" spans="1:17" ht="15" x14ac:dyDescent="0.3">
      <c r="A367" s="23"/>
      <c r="B367" s="22"/>
      <c r="C367" s="22"/>
      <c r="D367" s="13"/>
      <c r="E367" s="28"/>
      <c r="F367" s="13"/>
      <c r="G367" s="13"/>
      <c r="H367" s="13"/>
      <c r="I367" s="13" t="s">
        <v>481</v>
      </c>
      <c r="J367" s="14" t="s">
        <v>722</v>
      </c>
      <c r="K367" s="15">
        <v>432.73197199999998</v>
      </c>
      <c r="L367" s="15">
        <v>271.27435668999999</v>
      </c>
      <c r="M367" s="15">
        <f t="shared" si="6"/>
        <v>-161.45761530999999</v>
      </c>
      <c r="N367" s="23"/>
      <c r="O367" s="23"/>
      <c r="P367" s="23"/>
      <c r="Q367" s="23"/>
    </row>
    <row r="368" spans="1:17" ht="15" x14ac:dyDescent="0.3">
      <c r="A368" s="23"/>
      <c r="B368" s="22"/>
      <c r="C368" s="22"/>
      <c r="D368" s="13"/>
      <c r="E368" s="28"/>
      <c r="F368" s="13"/>
      <c r="G368" s="13"/>
      <c r="H368" s="13"/>
      <c r="I368" s="13" t="s">
        <v>723</v>
      </c>
      <c r="J368" s="14" t="s">
        <v>724</v>
      </c>
      <c r="K368" s="15">
        <v>7879.7257509999999</v>
      </c>
      <c r="L368" s="15">
        <v>9066.2237471899953</v>
      </c>
      <c r="M368" s="15">
        <f t="shared" si="6"/>
        <v>1186.4979961899953</v>
      </c>
      <c r="N368" s="23"/>
      <c r="O368" s="23"/>
      <c r="P368" s="23"/>
      <c r="Q368" s="23"/>
    </row>
    <row r="369" spans="1:17" ht="15" x14ac:dyDescent="0.3">
      <c r="A369" s="23"/>
      <c r="B369" s="22"/>
      <c r="C369" s="22"/>
      <c r="D369" s="13"/>
      <c r="E369" s="28"/>
      <c r="F369" s="13"/>
      <c r="G369" s="13"/>
      <c r="H369" s="13"/>
      <c r="I369" s="13" t="s">
        <v>725</v>
      </c>
      <c r="J369" s="14" t="s">
        <v>726</v>
      </c>
      <c r="K369" s="15">
        <v>29.468074999999999</v>
      </c>
      <c r="L369" s="15">
        <v>24.393932870000008</v>
      </c>
      <c r="M369" s="15">
        <f t="shared" si="6"/>
        <v>-5.0741421299999914</v>
      </c>
      <c r="N369" s="23"/>
      <c r="O369" s="23"/>
      <c r="P369" s="23"/>
      <c r="Q369" s="23"/>
    </row>
    <row r="370" spans="1:17" ht="15" x14ac:dyDescent="0.3">
      <c r="A370" s="23"/>
      <c r="B370" s="22"/>
      <c r="C370" s="22"/>
      <c r="D370" s="13"/>
      <c r="E370" s="28"/>
      <c r="F370" s="13"/>
      <c r="G370" s="13"/>
      <c r="H370" s="13"/>
      <c r="I370" s="13" t="s">
        <v>489</v>
      </c>
      <c r="J370" s="14" t="s">
        <v>727</v>
      </c>
      <c r="K370" s="15">
        <v>0.96740999999999999</v>
      </c>
      <c r="L370" s="15">
        <v>1.39434652</v>
      </c>
      <c r="M370" s="15">
        <f t="shared" si="6"/>
        <v>0.42693652000000004</v>
      </c>
      <c r="N370" s="23"/>
      <c r="O370" s="23"/>
      <c r="P370" s="23"/>
      <c r="Q370" s="23"/>
    </row>
    <row r="371" spans="1:17" ht="15" x14ac:dyDescent="0.3">
      <c r="A371" s="23"/>
      <c r="B371" s="22"/>
      <c r="C371" s="22"/>
      <c r="D371" s="13"/>
      <c r="E371" s="28"/>
      <c r="F371" s="13"/>
      <c r="G371" s="13"/>
      <c r="H371" s="13"/>
      <c r="I371" s="13" t="s">
        <v>728</v>
      </c>
      <c r="J371" s="14" t="s">
        <v>729</v>
      </c>
      <c r="K371" s="15">
        <v>2.978326</v>
      </c>
      <c r="L371" s="15">
        <v>3.4502098199999995</v>
      </c>
      <c r="M371" s="15">
        <f t="shared" si="6"/>
        <v>0.47188381999999951</v>
      </c>
      <c r="N371" s="23"/>
      <c r="O371" s="23"/>
      <c r="P371" s="23"/>
      <c r="Q371" s="23"/>
    </row>
    <row r="372" spans="1:17" ht="15" x14ac:dyDescent="0.3">
      <c r="A372" s="23"/>
      <c r="B372" s="22"/>
      <c r="C372" s="22"/>
      <c r="D372" s="13"/>
      <c r="E372" s="28"/>
      <c r="F372" s="13"/>
      <c r="G372" s="13"/>
      <c r="H372" s="13"/>
      <c r="I372" s="13" t="s">
        <v>730</v>
      </c>
      <c r="J372" s="14" t="s">
        <v>2634</v>
      </c>
      <c r="K372" s="15">
        <v>127.748938</v>
      </c>
      <c r="L372" s="15">
        <v>113.09129716</v>
      </c>
      <c r="M372" s="15">
        <f t="shared" si="6"/>
        <v>-14.657640839999999</v>
      </c>
      <c r="N372" s="23"/>
      <c r="O372" s="23"/>
      <c r="P372" s="23"/>
      <c r="Q372" s="23"/>
    </row>
    <row r="373" spans="1:17" ht="15" x14ac:dyDescent="0.3">
      <c r="A373" s="23"/>
      <c r="B373" s="22"/>
      <c r="C373" s="22"/>
      <c r="D373" s="13"/>
      <c r="E373" s="28"/>
      <c r="F373" s="13"/>
      <c r="G373" s="13"/>
      <c r="H373" s="13"/>
      <c r="I373" s="13" t="s">
        <v>731</v>
      </c>
      <c r="J373" s="14" t="s">
        <v>732</v>
      </c>
      <c r="K373" s="15">
        <v>768.65812100000005</v>
      </c>
      <c r="L373" s="15">
        <v>820.75879008999993</v>
      </c>
      <c r="M373" s="15">
        <f t="shared" si="6"/>
        <v>52.100669089999883</v>
      </c>
      <c r="N373" s="23"/>
      <c r="O373" s="23"/>
      <c r="P373" s="23"/>
      <c r="Q373" s="23"/>
    </row>
    <row r="374" spans="1:17" ht="15" x14ac:dyDescent="0.3">
      <c r="A374" s="23"/>
      <c r="B374" s="22"/>
      <c r="C374" s="22"/>
      <c r="D374" s="13"/>
      <c r="E374" s="28"/>
      <c r="F374" s="13"/>
      <c r="G374" s="13"/>
      <c r="H374" s="13"/>
      <c r="I374" s="13" t="s">
        <v>733</v>
      </c>
      <c r="J374" s="14" t="s">
        <v>734</v>
      </c>
      <c r="K374" s="15">
        <v>2240.0665410000001</v>
      </c>
      <c r="L374" s="15">
        <v>2119.1653612800001</v>
      </c>
      <c r="M374" s="15">
        <f t="shared" si="6"/>
        <v>-120.90117972000007</v>
      </c>
      <c r="N374" s="23"/>
      <c r="O374" s="23"/>
      <c r="P374" s="23"/>
      <c r="Q374" s="23"/>
    </row>
    <row r="375" spans="1:17" ht="15" x14ac:dyDescent="0.3">
      <c r="A375" s="23"/>
      <c r="B375" s="22"/>
      <c r="C375" s="22"/>
      <c r="D375" s="13"/>
      <c r="E375" s="28"/>
      <c r="F375" s="13"/>
      <c r="G375" s="13"/>
      <c r="H375" s="13"/>
      <c r="I375" s="13" t="s">
        <v>735</v>
      </c>
      <c r="J375" s="14" t="s">
        <v>736</v>
      </c>
      <c r="K375" s="15">
        <v>45.290967000000002</v>
      </c>
      <c r="L375" s="15">
        <v>37.066800109999988</v>
      </c>
      <c r="M375" s="15">
        <f t="shared" si="6"/>
        <v>-8.2241668900000136</v>
      </c>
      <c r="N375" s="23"/>
      <c r="O375" s="23"/>
      <c r="P375" s="23"/>
      <c r="Q375" s="23"/>
    </row>
    <row r="376" spans="1:17" ht="15" x14ac:dyDescent="0.3">
      <c r="A376" s="23"/>
      <c r="B376" s="22"/>
      <c r="C376" s="22"/>
      <c r="D376" s="13"/>
      <c r="E376" s="28"/>
      <c r="F376" s="13"/>
      <c r="G376" s="13"/>
      <c r="H376" s="13"/>
      <c r="I376" s="13" t="s">
        <v>2096</v>
      </c>
      <c r="J376" s="14" t="s">
        <v>2097</v>
      </c>
      <c r="K376" s="15">
        <v>203.500281</v>
      </c>
      <c r="L376" s="15">
        <v>5.9713968499999996</v>
      </c>
      <c r="M376" s="15">
        <f t="shared" si="6"/>
        <v>-197.52888415000001</v>
      </c>
      <c r="N376" s="23"/>
      <c r="O376" s="23"/>
      <c r="P376" s="23"/>
      <c r="Q376" s="23"/>
    </row>
    <row r="377" spans="1:17" ht="15" x14ac:dyDescent="0.3">
      <c r="A377" s="23"/>
      <c r="B377" s="22"/>
      <c r="C377" s="22"/>
      <c r="D377" s="13"/>
      <c r="E377" s="28"/>
      <c r="F377" s="13"/>
      <c r="G377" s="13"/>
      <c r="H377" s="13"/>
      <c r="I377" s="13" t="s">
        <v>580</v>
      </c>
      <c r="J377" s="14" t="s">
        <v>737</v>
      </c>
      <c r="K377" s="15">
        <v>229.01113599999999</v>
      </c>
      <c r="L377" s="15">
        <v>142.98951600999996</v>
      </c>
      <c r="M377" s="15">
        <f t="shared" si="6"/>
        <v>-86.021619990000033</v>
      </c>
      <c r="N377" s="23"/>
      <c r="O377" s="23"/>
      <c r="P377" s="23"/>
      <c r="Q377" s="23"/>
    </row>
    <row r="378" spans="1:17" ht="15" x14ac:dyDescent="0.3">
      <c r="A378" s="23"/>
      <c r="B378" s="22"/>
      <c r="C378" s="22"/>
      <c r="D378" s="13"/>
      <c r="E378" s="28"/>
      <c r="F378" s="13"/>
      <c r="G378" s="13"/>
      <c r="H378" s="13"/>
      <c r="I378" s="13" t="s">
        <v>738</v>
      </c>
      <c r="J378" s="14" t="s">
        <v>739</v>
      </c>
      <c r="K378" s="15">
        <v>287.03938499999998</v>
      </c>
      <c r="L378" s="15">
        <v>591.81565699999999</v>
      </c>
      <c r="M378" s="15">
        <f t="shared" si="6"/>
        <v>304.77627200000001</v>
      </c>
      <c r="N378" s="23"/>
      <c r="O378" s="23"/>
      <c r="P378" s="23"/>
      <c r="Q378" s="23"/>
    </row>
    <row r="379" spans="1:17" ht="15" x14ac:dyDescent="0.3">
      <c r="A379" s="23"/>
      <c r="B379" s="22"/>
      <c r="C379" s="22"/>
      <c r="D379" s="13"/>
      <c r="E379" s="28"/>
      <c r="F379" s="13"/>
      <c r="G379" s="13"/>
      <c r="H379" s="13"/>
      <c r="I379" s="13" t="s">
        <v>20</v>
      </c>
      <c r="J379" s="14" t="s">
        <v>27</v>
      </c>
      <c r="K379" s="15">
        <v>80.196359000000001</v>
      </c>
      <c r="L379" s="15">
        <v>85.031536000000003</v>
      </c>
      <c r="M379" s="15">
        <f t="shared" si="6"/>
        <v>4.8351770000000016</v>
      </c>
      <c r="N379" s="23"/>
      <c r="O379" s="23"/>
      <c r="P379" s="23"/>
      <c r="Q379" s="23"/>
    </row>
    <row r="380" spans="1:17" ht="15" x14ac:dyDescent="0.3">
      <c r="A380" s="23"/>
      <c r="B380" s="22"/>
      <c r="C380" s="22"/>
      <c r="D380" s="13"/>
      <c r="E380" s="28"/>
      <c r="F380" s="13"/>
      <c r="G380" s="13"/>
      <c r="H380" s="13"/>
      <c r="I380" s="13" t="s">
        <v>442</v>
      </c>
      <c r="J380" s="14" t="s">
        <v>740</v>
      </c>
      <c r="K380" s="15">
        <v>848.76548200000002</v>
      </c>
      <c r="L380" s="15">
        <v>744.85305387999938</v>
      </c>
      <c r="M380" s="15">
        <f t="shared" si="6"/>
        <v>-103.91242812000064</v>
      </c>
      <c r="N380" s="23"/>
      <c r="O380" s="23"/>
      <c r="P380" s="23"/>
      <c r="Q380" s="23"/>
    </row>
    <row r="381" spans="1:17" ht="15" x14ac:dyDescent="0.3">
      <c r="A381" s="23"/>
      <c r="B381" s="22"/>
      <c r="C381" s="22"/>
      <c r="D381" s="13"/>
      <c r="E381" s="28"/>
      <c r="F381" s="13"/>
      <c r="G381" s="13"/>
      <c r="H381" s="30" t="s">
        <v>456</v>
      </c>
      <c r="I381" s="30"/>
      <c r="J381" s="69"/>
      <c r="K381" s="35">
        <v>2486.4504350000002</v>
      </c>
      <c r="L381" s="35">
        <v>3371.0827723899956</v>
      </c>
      <c r="M381" s="35">
        <f t="shared" si="6"/>
        <v>884.63233738999543</v>
      </c>
      <c r="N381" s="23"/>
      <c r="O381" s="23"/>
      <c r="P381" s="23"/>
      <c r="Q381" s="23"/>
    </row>
    <row r="382" spans="1:17" ht="15" x14ac:dyDescent="0.3">
      <c r="A382" s="23"/>
      <c r="B382" s="22"/>
      <c r="C382" s="22"/>
      <c r="D382" s="13"/>
      <c r="E382" s="28"/>
      <c r="F382" s="13"/>
      <c r="G382" s="13"/>
      <c r="H382" s="13"/>
      <c r="I382" s="13" t="s">
        <v>457</v>
      </c>
      <c r="J382" s="14" t="s">
        <v>494</v>
      </c>
      <c r="K382" s="15">
        <v>2366.3568110000001</v>
      </c>
      <c r="L382" s="15">
        <v>3282.772119959996</v>
      </c>
      <c r="M382" s="15">
        <f t="shared" si="6"/>
        <v>916.41530895999585</v>
      </c>
      <c r="N382" s="23"/>
      <c r="O382" s="23"/>
      <c r="P382" s="23"/>
      <c r="Q382" s="23"/>
    </row>
    <row r="383" spans="1:17" ht="15" x14ac:dyDescent="0.3">
      <c r="A383" s="23"/>
      <c r="B383" s="22"/>
      <c r="C383" s="22"/>
      <c r="D383" s="13"/>
      <c r="E383" s="28"/>
      <c r="F383" s="13"/>
      <c r="G383" s="13"/>
      <c r="H383" s="13"/>
      <c r="I383" s="13" t="s">
        <v>461</v>
      </c>
      <c r="J383" s="14" t="s">
        <v>498</v>
      </c>
      <c r="K383" s="15">
        <v>120.09362400000001</v>
      </c>
      <c r="L383" s="15">
        <v>88.310652429999962</v>
      </c>
      <c r="M383" s="15">
        <f t="shared" si="6"/>
        <v>-31.782971570000043</v>
      </c>
      <c r="N383" s="23"/>
      <c r="O383" s="23"/>
      <c r="P383" s="23"/>
      <c r="Q383" s="23"/>
    </row>
    <row r="384" spans="1:17" ht="15" x14ac:dyDescent="0.3">
      <c r="A384" s="23"/>
      <c r="B384" s="22"/>
      <c r="C384" s="22"/>
      <c r="D384" s="13"/>
      <c r="E384" s="29">
        <v>12</v>
      </c>
      <c r="F384" s="30" t="s">
        <v>196</v>
      </c>
      <c r="G384" s="30"/>
      <c r="H384" s="30"/>
      <c r="I384" s="30"/>
      <c r="J384" s="69"/>
      <c r="K384" s="35">
        <v>50733.436709000001</v>
      </c>
      <c r="L384" s="35">
        <v>57546.714813500017</v>
      </c>
      <c r="M384" s="35">
        <f t="shared" si="6"/>
        <v>6813.2781045000156</v>
      </c>
      <c r="N384" s="23"/>
      <c r="O384" s="23"/>
      <c r="P384" s="23"/>
      <c r="Q384" s="23"/>
    </row>
    <row r="385" spans="1:17" ht="15" x14ac:dyDescent="0.3">
      <c r="A385" s="23"/>
      <c r="B385" s="22"/>
      <c r="C385" s="22"/>
      <c r="D385" s="13"/>
      <c r="E385" s="28"/>
      <c r="F385" s="13"/>
      <c r="G385" s="13" t="s">
        <v>16</v>
      </c>
      <c r="H385" s="13"/>
      <c r="I385" s="13"/>
      <c r="J385" s="14"/>
      <c r="K385" s="15">
        <v>50733.436709000001</v>
      </c>
      <c r="L385" s="15">
        <v>57546.714813500017</v>
      </c>
      <c r="M385" s="15">
        <f t="shared" si="6"/>
        <v>6813.2781045000156</v>
      </c>
      <c r="N385" s="23"/>
      <c r="O385" s="23"/>
      <c r="P385" s="23"/>
      <c r="Q385" s="23"/>
    </row>
    <row r="386" spans="1:17" ht="15" x14ac:dyDescent="0.3">
      <c r="A386" s="23"/>
      <c r="B386" s="22"/>
      <c r="C386" s="22"/>
      <c r="D386" s="13"/>
      <c r="E386" s="28"/>
      <c r="F386" s="13"/>
      <c r="G386" s="13"/>
      <c r="H386" s="30" t="s">
        <v>523</v>
      </c>
      <c r="I386" s="30"/>
      <c r="J386" s="69"/>
      <c r="K386" s="35">
        <v>31805.606485</v>
      </c>
      <c r="L386" s="35">
        <v>38757.706240480002</v>
      </c>
      <c r="M386" s="35">
        <f t="shared" ref="M386:M449" si="7">L386-K386</f>
        <v>6952.0997554800015</v>
      </c>
      <c r="N386" s="23"/>
      <c r="O386" s="23"/>
      <c r="P386" s="23"/>
      <c r="Q386" s="23"/>
    </row>
    <row r="387" spans="1:17" ht="15" x14ac:dyDescent="0.3">
      <c r="A387" s="23"/>
      <c r="B387" s="22"/>
      <c r="C387" s="22"/>
      <c r="D387" s="13"/>
      <c r="E387" s="28"/>
      <c r="F387" s="13"/>
      <c r="G387" s="13"/>
      <c r="H387" s="13"/>
      <c r="I387" s="13" t="s">
        <v>2706</v>
      </c>
      <c r="J387" s="14" t="s">
        <v>2707</v>
      </c>
      <c r="K387" s="15">
        <v>24.999998000000001</v>
      </c>
      <c r="L387" s="15">
        <v>24.999997999999998</v>
      </c>
      <c r="M387" s="15">
        <f t="shared" si="7"/>
        <v>0</v>
      </c>
      <c r="N387" s="23"/>
      <c r="O387" s="23"/>
      <c r="P387" s="23"/>
      <c r="Q387" s="23"/>
    </row>
    <row r="388" spans="1:17" ht="15" x14ac:dyDescent="0.3">
      <c r="A388" s="23"/>
      <c r="B388" s="22"/>
      <c r="C388" s="22"/>
      <c r="D388" s="13"/>
      <c r="E388" s="28"/>
      <c r="F388" s="13"/>
      <c r="G388" s="13"/>
      <c r="H388" s="13"/>
      <c r="I388" s="13" t="s">
        <v>742</v>
      </c>
      <c r="J388" s="14" t="s">
        <v>743</v>
      </c>
      <c r="K388" s="15">
        <v>595.82753400000001</v>
      </c>
      <c r="L388" s="15">
        <v>590.91012845</v>
      </c>
      <c r="M388" s="15">
        <f t="shared" si="7"/>
        <v>-4.9174055500000122</v>
      </c>
      <c r="N388" s="23"/>
      <c r="O388" s="23"/>
      <c r="P388" s="23"/>
      <c r="Q388" s="23"/>
    </row>
    <row r="389" spans="1:17" ht="15" x14ac:dyDescent="0.3">
      <c r="A389" s="23"/>
      <c r="B389" s="22"/>
      <c r="C389" s="22"/>
      <c r="D389" s="13"/>
      <c r="E389" s="28"/>
      <c r="F389" s="13"/>
      <c r="G389" s="13"/>
      <c r="H389" s="13"/>
      <c r="I389" s="13" t="s">
        <v>744</v>
      </c>
      <c r="J389" s="14" t="s">
        <v>745</v>
      </c>
      <c r="K389" s="15">
        <v>942.14714700000002</v>
      </c>
      <c r="L389" s="15">
        <v>259.51004775999996</v>
      </c>
      <c r="M389" s="15">
        <f t="shared" si="7"/>
        <v>-682.63709924</v>
      </c>
      <c r="N389" s="23"/>
      <c r="O389" s="23"/>
      <c r="P389" s="23"/>
      <c r="Q389" s="23"/>
    </row>
    <row r="390" spans="1:17" ht="15" x14ac:dyDescent="0.3">
      <c r="A390" s="23"/>
      <c r="B390" s="22"/>
      <c r="C390" s="22"/>
      <c r="D390" s="13"/>
      <c r="E390" s="28"/>
      <c r="F390" s="13"/>
      <c r="G390" s="13"/>
      <c r="H390" s="13"/>
      <c r="I390" s="13" t="s">
        <v>746</v>
      </c>
      <c r="J390" s="14" t="s">
        <v>747</v>
      </c>
      <c r="K390" s="15">
        <v>8.8047799999999992</v>
      </c>
      <c r="L390" s="15">
        <v>8.1392852700000002</v>
      </c>
      <c r="M390" s="15">
        <f t="shared" si="7"/>
        <v>-0.66549472999999892</v>
      </c>
      <c r="N390" s="23"/>
      <c r="O390" s="23"/>
      <c r="P390" s="23"/>
      <c r="Q390" s="23"/>
    </row>
    <row r="391" spans="1:17" ht="15" x14ac:dyDescent="0.3">
      <c r="A391" s="23"/>
      <c r="B391" s="22"/>
      <c r="C391" s="22"/>
      <c r="D391" s="13"/>
      <c r="E391" s="28"/>
      <c r="F391" s="13"/>
      <c r="G391" s="13"/>
      <c r="H391" s="13"/>
      <c r="I391" s="13" t="s">
        <v>2708</v>
      </c>
      <c r="J391" s="14" t="s">
        <v>2709</v>
      </c>
      <c r="K391" s="15">
        <v>77.023567</v>
      </c>
      <c r="L391" s="15">
        <v>74.999135869999989</v>
      </c>
      <c r="M391" s="15">
        <f t="shared" si="7"/>
        <v>-2.0244311300000106</v>
      </c>
      <c r="N391" s="23"/>
      <c r="O391" s="23"/>
      <c r="P391" s="23"/>
      <c r="Q391" s="23"/>
    </row>
    <row r="392" spans="1:17" ht="15" x14ac:dyDescent="0.3">
      <c r="A392" s="23"/>
      <c r="B392" s="22"/>
      <c r="C392" s="22"/>
      <c r="D392" s="13"/>
      <c r="E392" s="28"/>
      <c r="F392" s="13"/>
      <c r="G392" s="13"/>
      <c r="H392" s="13"/>
      <c r="I392" s="13" t="s">
        <v>748</v>
      </c>
      <c r="J392" s="14" t="s">
        <v>749</v>
      </c>
      <c r="K392" s="15">
        <v>24426.878969000001</v>
      </c>
      <c r="L392" s="15">
        <v>0</v>
      </c>
      <c r="M392" s="15">
        <f t="shared" si="7"/>
        <v>-24426.878969000001</v>
      </c>
      <c r="N392" s="23"/>
      <c r="O392" s="23"/>
      <c r="P392" s="23"/>
      <c r="Q392" s="23"/>
    </row>
    <row r="393" spans="1:17" ht="15" x14ac:dyDescent="0.3">
      <c r="A393" s="23"/>
      <c r="B393" s="22"/>
      <c r="C393" s="22"/>
      <c r="D393" s="13"/>
      <c r="E393" s="28"/>
      <c r="F393" s="13"/>
      <c r="G393" s="13"/>
      <c r="H393" s="13"/>
      <c r="I393" s="13" t="s">
        <v>750</v>
      </c>
      <c r="J393" s="14" t="s">
        <v>751</v>
      </c>
      <c r="K393" s="15">
        <v>454.38666699999999</v>
      </c>
      <c r="L393" s="15">
        <v>392.8100145200001</v>
      </c>
      <c r="M393" s="15">
        <f t="shared" si="7"/>
        <v>-61.576652479999893</v>
      </c>
      <c r="N393" s="23"/>
      <c r="O393" s="23"/>
      <c r="P393" s="23"/>
      <c r="Q393" s="23"/>
    </row>
    <row r="394" spans="1:17" ht="15" x14ac:dyDescent="0.3">
      <c r="A394" s="23"/>
      <c r="B394" s="22"/>
      <c r="C394" s="22"/>
      <c r="D394" s="13"/>
      <c r="E394" s="28"/>
      <c r="F394" s="13"/>
      <c r="G394" s="13"/>
      <c r="H394" s="13"/>
      <c r="I394" s="13" t="s">
        <v>631</v>
      </c>
      <c r="J394" s="14" t="s">
        <v>752</v>
      </c>
      <c r="K394" s="15">
        <v>261.42304799999999</v>
      </c>
      <c r="L394" s="15">
        <v>204.63873667000004</v>
      </c>
      <c r="M394" s="15">
        <f t="shared" si="7"/>
        <v>-56.784311329999952</v>
      </c>
      <c r="N394" s="23"/>
      <c r="O394" s="23"/>
      <c r="P394" s="23"/>
      <c r="Q394" s="23"/>
    </row>
    <row r="395" spans="1:17" ht="15" x14ac:dyDescent="0.3">
      <c r="A395" s="23"/>
      <c r="B395" s="22"/>
      <c r="C395" s="22"/>
      <c r="D395" s="13"/>
      <c r="E395" s="28"/>
      <c r="F395" s="13"/>
      <c r="G395" s="13"/>
      <c r="H395" s="13"/>
      <c r="I395" s="13" t="s">
        <v>2635</v>
      </c>
      <c r="J395" s="14" t="s">
        <v>2636</v>
      </c>
      <c r="K395" s="15">
        <v>1506.9980330000001</v>
      </c>
      <c r="L395" s="15">
        <v>0</v>
      </c>
      <c r="M395" s="15">
        <f t="shared" si="7"/>
        <v>-1506.9980330000001</v>
      </c>
      <c r="N395" s="23"/>
      <c r="O395" s="23"/>
      <c r="P395" s="23"/>
      <c r="Q395" s="23"/>
    </row>
    <row r="396" spans="1:17" ht="30" x14ac:dyDescent="0.3">
      <c r="A396" s="23"/>
      <c r="B396" s="22"/>
      <c r="C396" s="22"/>
      <c r="D396" s="13"/>
      <c r="E396" s="28"/>
      <c r="F396" s="13"/>
      <c r="G396" s="13"/>
      <c r="H396" s="13"/>
      <c r="I396" s="13" t="s">
        <v>2098</v>
      </c>
      <c r="J396" s="14" t="s">
        <v>2099</v>
      </c>
      <c r="K396" s="15">
        <v>3284.8945199999998</v>
      </c>
      <c r="L396" s="15">
        <v>36965.314821170003</v>
      </c>
      <c r="M396" s="15">
        <f t="shared" si="7"/>
        <v>33680.420301170001</v>
      </c>
      <c r="N396" s="23"/>
      <c r="O396" s="23"/>
      <c r="P396" s="23"/>
      <c r="Q396" s="23"/>
    </row>
    <row r="397" spans="1:17" ht="15" x14ac:dyDescent="0.3">
      <c r="A397" s="23"/>
      <c r="B397" s="22"/>
      <c r="C397" s="22"/>
      <c r="D397" s="13"/>
      <c r="E397" s="28"/>
      <c r="F397" s="13"/>
      <c r="G397" s="13"/>
      <c r="H397" s="13"/>
      <c r="I397" s="13" t="s">
        <v>2071</v>
      </c>
      <c r="J397" s="14" t="s">
        <v>2072</v>
      </c>
      <c r="K397" s="15">
        <v>222.22222199999999</v>
      </c>
      <c r="L397" s="15">
        <v>236.38407277000002</v>
      </c>
      <c r="M397" s="15">
        <f t="shared" si="7"/>
        <v>14.161850770000029</v>
      </c>
      <c r="N397" s="23"/>
      <c r="O397" s="23"/>
      <c r="P397" s="23"/>
      <c r="Q397" s="23"/>
    </row>
    <row r="398" spans="1:17" ht="15" x14ac:dyDescent="0.3">
      <c r="A398" s="23"/>
      <c r="B398" s="22"/>
      <c r="C398" s="22"/>
      <c r="D398" s="13"/>
      <c r="E398" s="28"/>
      <c r="F398" s="13"/>
      <c r="G398" s="13"/>
      <c r="H398" s="30" t="s">
        <v>17</v>
      </c>
      <c r="I398" s="30"/>
      <c r="J398" s="69"/>
      <c r="K398" s="35">
        <v>17413.246462999999</v>
      </c>
      <c r="L398" s="35">
        <v>17323.388609920006</v>
      </c>
      <c r="M398" s="35">
        <f t="shared" si="7"/>
        <v>-89.85785307999322</v>
      </c>
      <c r="N398" s="23"/>
      <c r="O398" s="23"/>
      <c r="P398" s="23"/>
      <c r="Q398" s="23"/>
    </row>
    <row r="399" spans="1:17" ht="15" x14ac:dyDescent="0.3">
      <c r="A399" s="23"/>
      <c r="B399" s="22"/>
      <c r="C399" s="22"/>
      <c r="D399" s="13"/>
      <c r="E399" s="28"/>
      <c r="F399" s="13"/>
      <c r="G399" s="13"/>
      <c r="H399" s="13"/>
      <c r="I399" s="13" t="s">
        <v>529</v>
      </c>
      <c r="J399" s="14" t="s">
        <v>753</v>
      </c>
      <c r="K399" s="15">
        <v>1809.908619</v>
      </c>
      <c r="L399" s="15">
        <v>1747.3556806699996</v>
      </c>
      <c r="M399" s="15">
        <f t="shared" si="7"/>
        <v>-62.552938330000416</v>
      </c>
      <c r="N399" s="23"/>
      <c r="O399" s="23"/>
      <c r="P399" s="23"/>
      <c r="Q399" s="23"/>
    </row>
    <row r="400" spans="1:17" ht="15" x14ac:dyDescent="0.3">
      <c r="A400" s="23"/>
      <c r="B400" s="22"/>
      <c r="C400" s="22"/>
      <c r="D400" s="13"/>
      <c r="E400" s="28"/>
      <c r="F400" s="13"/>
      <c r="G400" s="13"/>
      <c r="H400" s="13"/>
      <c r="I400" s="13" t="s">
        <v>485</v>
      </c>
      <c r="J400" s="14" t="s">
        <v>754</v>
      </c>
      <c r="K400" s="15">
        <v>897.32300099999998</v>
      </c>
      <c r="L400" s="15">
        <v>909.20807249999973</v>
      </c>
      <c r="M400" s="15">
        <f t="shared" si="7"/>
        <v>11.885071499999754</v>
      </c>
      <c r="N400" s="23"/>
      <c r="O400" s="23"/>
      <c r="P400" s="23"/>
      <c r="Q400" s="23"/>
    </row>
    <row r="401" spans="1:17" ht="15" x14ac:dyDescent="0.3">
      <c r="A401" s="23"/>
      <c r="B401" s="22"/>
      <c r="C401" s="22"/>
      <c r="D401" s="13"/>
      <c r="E401" s="28"/>
      <c r="F401" s="13"/>
      <c r="G401" s="13"/>
      <c r="H401" s="13"/>
      <c r="I401" s="13" t="s">
        <v>486</v>
      </c>
      <c r="J401" s="14" t="s">
        <v>755</v>
      </c>
      <c r="K401" s="15">
        <v>11181.477181</v>
      </c>
      <c r="L401" s="15">
        <v>11291.258509440006</v>
      </c>
      <c r="M401" s="15">
        <f t="shared" si="7"/>
        <v>109.78132844000538</v>
      </c>
      <c r="N401" s="23"/>
      <c r="O401" s="23"/>
      <c r="P401" s="23"/>
      <c r="Q401" s="23"/>
    </row>
    <row r="402" spans="1:17" ht="15" x14ac:dyDescent="0.3">
      <c r="A402" s="23"/>
      <c r="B402" s="22"/>
      <c r="C402" s="22"/>
      <c r="D402" s="13"/>
      <c r="E402" s="28"/>
      <c r="F402" s="13"/>
      <c r="G402" s="13"/>
      <c r="H402" s="13"/>
      <c r="I402" s="13" t="s">
        <v>570</v>
      </c>
      <c r="J402" s="14" t="s">
        <v>756</v>
      </c>
      <c r="K402" s="15">
        <v>642.85547599999995</v>
      </c>
      <c r="L402" s="15">
        <v>611.8480469000001</v>
      </c>
      <c r="M402" s="15">
        <f t="shared" si="7"/>
        <v>-31.007429099999854</v>
      </c>
      <c r="N402" s="23"/>
      <c r="O402" s="23"/>
      <c r="P402" s="23"/>
      <c r="Q402" s="23"/>
    </row>
    <row r="403" spans="1:17" ht="15" x14ac:dyDescent="0.3">
      <c r="A403" s="23"/>
      <c r="B403" s="22"/>
      <c r="C403" s="22"/>
      <c r="D403" s="13"/>
      <c r="E403" s="28"/>
      <c r="F403" s="13"/>
      <c r="G403" s="13"/>
      <c r="H403" s="13"/>
      <c r="I403" s="13" t="s">
        <v>757</v>
      </c>
      <c r="J403" s="14" t="s">
        <v>758</v>
      </c>
      <c r="K403" s="15">
        <v>496.80116600000002</v>
      </c>
      <c r="L403" s="15">
        <v>475.08227324000001</v>
      </c>
      <c r="M403" s="15">
        <f t="shared" si="7"/>
        <v>-21.718892760000017</v>
      </c>
      <c r="N403" s="23"/>
      <c r="O403" s="23"/>
      <c r="P403" s="23"/>
      <c r="Q403" s="23"/>
    </row>
    <row r="404" spans="1:17" ht="15" x14ac:dyDescent="0.3">
      <c r="A404" s="23"/>
      <c r="B404" s="22"/>
      <c r="C404" s="22"/>
      <c r="D404" s="13"/>
      <c r="E404" s="28"/>
      <c r="F404" s="13"/>
      <c r="G404" s="13"/>
      <c r="H404" s="13"/>
      <c r="I404" s="13" t="s">
        <v>759</v>
      </c>
      <c r="J404" s="14" t="s">
        <v>760</v>
      </c>
      <c r="K404" s="15">
        <v>456.09107299999999</v>
      </c>
      <c r="L404" s="15">
        <v>468.26269032000022</v>
      </c>
      <c r="M404" s="15">
        <f t="shared" si="7"/>
        <v>12.171617320000223</v>
      </c>
      <c r="N404" s="23"/>
      <c r="O404" s="23"/>
      <c r="P404" s="23"/>
      <c r="Q404" s="23"/>
    </row>
    <row r="405" spans="1:17" ht="15" x14ac:dyDescent="0.3">
      <c r="A405" s="23"/>
      <c r="B405" s="22"/>
      <c r="C405" s="22"/>
      <c r="D405" s="13"/>
      <c r="E405" s="28"/>
      <c r="F405" s="13"/>
      <c r="G405" s="13"/>
      <c r="H405" s="13"/>
      <c r="I405" s="13" t="s">
        <v>761</v>
      </c>
      <c r="J405" s="13" t="s">
        <v>762</v>
      </c>
      <c r="K405" s="15">
        <v>43.013086000000001</v>
      </c>
      <c r="L405" s="15">
        <v>47.307262619999996</v>
      </c>
      <c r="M405" s="15">
        <f t="shared" si="7"/>
        <v>4.2941766199999947</v>
      </c>
      <c r="N405" s="23"/>
      <c r="O405" s="23"/>
      <c r="P405" s="23"/>
      <c r="Q405" s="23"/>
    </row>
    <row r="406" spans="1:17" ht="15" x14ac:dyDescent="0.3">
      <c r="A406" s="23"/>
      <c r="B406" s="22"/>
      <c r="C406" s="22"/>
      <c r="D406" s="13"/>
      <c r="E406" s="28"/>
      <c r="F406" s="13"/>
      <c r="G406" s="13"/>
      <c r="H406" s="13"/>
      <c r="I406" s="13" t="s">
        <v>503</v>
      </c>
      <c r="J406" s="14" t="s">
        <v>763</v>
      </c>
      <c r="K406" s="15">
        <v>222.19095799999999</v>
      </c>
      <c r="L406" s="15">
        <v>237.21602730999996</v>
      </c>
      <c r="M406" s="15">
        <f t="shared" si="7"/>
        <v>15.025069309999964</v>
      </c>
      <c r="N406" s="23"/>
      <c r="O406" s="23"/>
      <c r="P406" s="23"/>
      <c r="Q406" s="23"/>
    </row>
    <row r="407" spans="1:17" ht="30" x14ac:dyDescent="0.3">
      <c r="A407" s="23"/>
      <c r="B407" s="22"/>
      <c r="C407" s="22"/>
      <c r="D407" s="13"/>
      <c r="E407" s="28"/>
      <c r="F407" s="13"/>
      <c r="G407" s="13"/>
      <c r="H407" s="13"/>
      <c r="I407" s="13" t="s">
        <v>587</v>
      </c>
      <c r="J407" s="14" t="s">
        <v>764</v>
      </c>
      <c r="K407" s="15">
        <v>2.3950119999999999</v>
      </c>
      <c r="L407" s="15">
        <v>1.3096533700000001</v>
      </c>
      <c r="M407" s="15">
        <f t="shared" si="7"/>
        <v>-1.0853586299999998</v>
      </c>
      <c r="N407" s="23"/>
      <c r="O407" s="23"/>
      <c r="P407" s="23"/>
      <c r="Q407" s="23"/>
    </row>
    <row r="408" spans="1:17" ht="15" x14ac:dyDescent="0.3">
      <c r="A408" s="23"/>
      <c r="B408" s="22"/>
      <c r="C408" s="22"/>
      <c r="D408" s="13"/>
      <c r="E408" s="28"/>
      <c r="F408" s="13"/>
      <c r="G408" s="13"/>
      <c r="H408" s="13"/>
      <c r="I408" s="13" t="s">
        <v>1054</v>
      </c>
      <c r="J408" s="14" t="s">
        <v>2710</v>
      </c>
      <c r="K408" s="15">
        <v>36.156312999999997</v>
      </c>
      <c r="L408" s="15">
        <v>15.40778149</v>
      </c>
      <c r="M408" s="15">
        <f t="shared" si="7"/>
        <v>-20.748531509999999</v>
      </c>
      <c r="N408" s="23"/>
      <c r="O408" s="23"/>
      <c r="P408" s="23"/>
      <c r="Q408" s="23"/>
    </row>
    <row r="409" spans="1:17" ht="15" x14ac:dyDescent="0.3">
      <c r="A409" s="23"/>
      <c r="B409" s="22"/>
      <c r="C409" s="22"/>
      <c r="D409" s="13"/>
      <c r="E409" s="28"/>
      <c r="F409" s="13"/>
      <c r="G409" s="13"/>
      <c r="H409" s="13"/>
      <c r="I409" s="13" t="s">
        <v>512</v>
      </c>
      <c r="J409" s="14" t="s">
        <v>513</v>
      </c>
      <c r="K409" s="15">
        <v>20.750793000000002</v>
      </c>
      <c r="L409" s="15">
        <v>13.084814359999999</v>
      </c>
      <c r="M409" s="15">
        <f t="shared" si="7"/>
        <v>-7.6659786400000023</v>
      </c>
      <c r="N409" s="23"/>
      <c r="O409" s="23"/>
      <c r="P409" s="23"/>
      <c r="Q409" s="23"/>
    </row>
    <row r="410" spans="1:17" ht="15" x14ac:dyDescent="0.3">
      <c r="A410" s="23"/>
      <c r="B410" s="22"/>
      <c r="C410" s="22"/>
      <c r="D410" s="13"/>
      <c r="E410" s="28"/>
      <c r="F410" s="13"/>
      <c r="G410" s="13"/>
      <c r="H410" s="13"/>
      <c r="I410" s="13" t="s">
        <v>765</v>
      </c>
      <c r="J410" s="14" t="s">
        <v>766</v>
      </c>
      <c r="K410" s="15">
        <v>194.893812</v>
      </c>
      <c r="L410" s="15">
        <v>193.5681418500001</v>
      </c>
      <c r="M410" s="15">
        <f t="shared" si="7"/>
        <v>-1.325670149999894</v>
      </c>
      <c r="N410" s="23"/>
      <c r="O410" s="23"/>
      <c r="P410" s="23"/>
      <c r="Q410" s="23"/>
    </row>
    <row r="411" spans="1:17" ht="15" x14ac:dyDescent="0.3">
      <c r="A411" s="23"/>
      <c r="B411" s="22"/>
      <c r="C411" s="22"/>
      <c r="D411" s="13"/>
      <c r="E411" s="28"/>
      <c r="F411" s="13"/>
      <c r="G411" s="13"/>
      <c r="H411" s="13"/>
      <c r="I411" s="13" t="s">
        <v>767</v>
      </c>
      <c r="J411" s="14" t="s">
        <v>768</v>
      </c>
      <c r="K411" s="15">
        <v>283.451731</v>
      </c>
      <c r="L411" s="15">
        <v>273.85500159000003</v>
      </c>
      <c r="M411" s="15">
        <f t="shared" si="7"/>
        <v>-9.5967294099999663</v>
      </c>
      <c r="N411" s="23"/>
      <c r="O411" s="23"/>
      <c r="P411" s="23"/>
      <c r="Q411" s="23"/>
    </row>
    <row r="412" spans="1:17" ht="15" x14ac:dyDescent="0.3">
      <c r="A412" s="23"/>
      <c r="B412" s="22"/>
      <c r="C412" s="22"/>
      <c r="D412" s="13"/>
      <c r="E412" s="28"/>
      <c r="F412" s="13"/>
      <c r="G412" s="13"/>
      <c r="H412" s="13"/>
      <c r="I412" s="13" t="s">
        <v>543</v>
      </c>
      <c r="J412" s="14" t="s">
        <v>769</v>
      </c>
      <c r="K412" s="15">
        <v>93.514613999999995</v>
      </c>
      <c r="L412" s="15">
        <v>81.766202350000015</v>
      </c>
      <c r="M412" s="15">
        <f t="shared" si="7"/>
        <v>-11.74841164999998</v>
      </c>
      <c r="N412" s="23"/>
      <c r="O412" s="23"/>
      <c r="P412" s="23"/>
      <c r="Q412" s="23"/>
    </row>
    <row r="413" spans="1:17" ht="15" x14ac:dyDescent="0.3">
      <c r="A413" s="23"/>
      <c r="B413" s="22"/>
      <c r="C413" s="22"/>
      <c r="D413" s="13"/>
      <c r="E413" s="28"/>
      <c r="F413" s="13"/>
      <c r="G413" s="13"/>
      <c r="H413" s="13"/>
      <c r="I413" s="13" t="s">
        <v>545</v>
      </c>
      <c r="J413" s="14" t="s">
        <v>770</v>
      </c>
      <c r="K413" s="15">
        <v>227.10709399999999</v>
      </c>
      <c r="L413" s="15">
        <v>224.2245849</v>
      </c>
      <c r="M413" s="15">
        <f t="shared" si="7"/>
        <v>-2.8825090999999929</v>
      </c>
      <c r="N413" s="23"/>
      <c r="O413" s="23"/>
      <c r="P413" s="23"/>
      <c r="Q413" s="23"/>
    </row>
    <row r="414" spans="1:17" ht="15" x14ac:dyDescent="0.3">
      <c r="A414" s="23"/>
      <c r="B414" s="22"/>
      <c r="C414" s="22"/>
      <c r="D414" s="13"/>
      <c r="E414" s="28"/>
      <c r="F414" s="13"/>
      <c r="G414" s="13"/>
      <c r="H414" s="13"/>
      <c r="I414" s="13" t="s">
        <v>771</v>
      </c>
      <c r="J414" s="14" t="s">
        <v>772</v>
      </c>
      <c r="K414" s="15">
        <v>805.31653400000005</v>
      </c>
      <c r="L414" s="15">
        <v>732.63386701000013</v>
      </c>
      <c r="M414" s="15">
        <f t="shared" si="7"/>
        <v>-72.682666989999916</v>
      </c>
      <c r="N414" s="23"/>
      <c r="O414" s="23"/>
      <c r="P414" s="23"/>
      <c r="Q414" s="23"/>
    </row>
    <row r="415" spans="1:17" ht="15" x14ac:dyDescent="0.3">
      <c r="A415" s="23"/>
      <c r="B415" s="22"/>
      <c r="C415" s="22"/>
      <c r="D415" s="13"/>
      <c r="E415" s="28"/>
      <c r="F415" s="13"/>
      <c r="G415" s="13"/>
      <c r="H415" s="30" t="s">
        <v>456</v>
      </c>
      <c r="I415" s="30"/>
      <c r="J415" s="69"/>
      <c r="K415" s="35">
        <v>1514.5837610000001</v>
      </c>
      <c r="L415" s="35">
        <v>1465.6199631000013</v>
      </c>
      <c r="M415" s="35">
        <f t="shared" si="7"/>
        <v>-48.963797899998781</v>
      </c>
      <c r="N415" s="23"/>
      <c r="O415" s="23"/>
      <c r="P415" s="23"/>
      <c r="Q415" s="23"/>
    </row>
    <row r="416" spans="1:17" ht="15" x14ac:dyDescent="0.3">
      <c r="A416" s="23"/>
      <c r="B416" s="22"/>
      <c r="C416" s="22"/>
      <c r="D416" s="13"/>
      <c r="E416" s="28"/>
      <c r="F416" s="13"/>
      <c r="G416" s="13"/>
      <c r="H416" s="13"/>
      <c r="I416" s="13" t="s">
        <v>457</v>
      </c>
      <c r="J416" s="14" t="s">
        <v>494</v>
      </c>
      <c r="K416" s="15">
        <v>1450.6107199999999</v>
      </c>
      <c r="L416" s="15">
        <v>1390.6634742000012</v>
      </c>
      <c r="M416" s="15">
        <f t="shared" si="7"/>
        <v>-59.947245799998655</v>
      </c>
      <c r="N416" s="23"/>
      <c r="O416" s="23"/>
      <c r="P416" s="23"/>
      <c r="Q416" s="23"/>
    </row>
    <row r="417" spans="1:17" ht="15" x14ac:dyDescent="0.3">
      <c r="A417" s="23"/>
      <c r="B417" s="22"/>
      <c r="C417" s="22"/>
      <c r="D417" s="13"/>
      <c r="E417" s="28"/>
      <c r="F417" s="13"/>
      <c r="G417" s="13"/>
      <c r="H417" s="13"/>
      <c r="I417" s="13" t="s">
        <v>461</v>
      </c>
      <c r="J417" s="14" t="s">
        <v>498</v>
      </c>
      <c r="K417" s="15">
        <v>63.973041000000002</v>
      </c>
      <c r="L417" s="15">
        <v>74.956488900000053</v>
      </c>
      <c r="M417" s="15">
        <f t="shared" si="7"/>
        <v>10.983447900000051</v>
      </c>
      <c r="N417" s="23"/>
      <c r="O417" s="23"/>
      <c r="P417" s="23"/>
      <c r="Q417" s="23"/>
    </row>
    <row r="418" spans="1:17" ht="15" x14ac:dyDescent="0.3">
      <c r="A418" s="23"/>
      <c r="B418" s="22"/>
      <c r="C418" s="22"/>
      <c r="D418" s="13"/>
      <c r="E418" s="29">
        <v>13</v>
      </c>
      <c r="F418" s="30" t="s">
        <v>262</v>
      </c>
      <c r="G418" s="30"/>
      <c r="H418" s="30"/>
      <c r="I418" s="30"/>
      <c r="J418" s="69"/>
      <c r="K418" s="35">
        <v>15642.026269</v>
      </c>
      <c r="L418" s="35">
        <v>15887.469943809994</v>
      </c>
      <c r="M418" s="35">
        <f t="shared" si="7"/>
        <v>245.44367480999426</v>
      </c>
      <c r="N418" s="23"/>
      <c r="O418" s="23"/>
      <c r="P418" s="23"/>
      <c r="Q418" s="23"/>
    </row>
    <row r="419" spans="1:17" ht="15" x14ac:dyDescent="0.3">
      <c r="A419" s="23"/>
      <c r="B419" s="22"/>
      <c r="C419" s="22"/>
      <c r="D419" s="13"/>
      <c r="E419" s="28"/>
      <c r="F419" s="13"/>
      <c r="G419" s="13" t="s">
        <v>16</v>
      </c>
      <c r="H419" s="13"/>
      <c r="I419" s="13"/>
      <c r="J419" s="14"/>
      <c r="K419" s="15">
        <v>15642.026269</v>
      </c>
      <c r="L419" s="15">
        <v>15887.469943809994</v>
      </c>
      <c r="M419" s="15">
        <f t="shared" si="7"/>
        <v>245.44367480999426</v>
      </c>
      <c r="N419" s="23"/>
      <c r="O419" s="23"/>
      <c r="P419" s="23"/>
      <c r="Q419" s="23"/>
    </row>
    <row r="420" spans="1:17" ht="15" x14ac:dyDescent="0.3">
      <c r="A420" s="23"/>
      <c r="B420" s="22"/>
      <c r="C420" s="22"/>
      <c r="D420" s="13"/>
      <c r="E420" s="28"/>
      <c r="F420" s="13"/>
      <c r="G420" s="13"/>
      <c r="H420" s="30" t="s">
        <v>17</v>
      </c>
      <c r="I420" s="30"/>
      <c r="J420" s="69"/>
      <c r="K420" s="35">
        <v>15549.769531</v>
      </c>
      <c r="L420" s="35">
        <v>15699.319585559993</v>
      </c>
      <c r="M420" s="35">
        <f t="shared" si="7"/>
        <v>149.55005455999344</v>
      </c>
      <c r="N420" s="23"/>
      <c r="O420" s="23"/>
      <c r="P420" s="23"/>
      <c r="Q420" s="23"/>
    </row>
    <row r="421" spans="1:17" ht="30" x14ac:dyDescent="0.3">
      <c r="A421" s="23"/>
      <c r="B421" s="22"/>
      <c r="C421" s="22"/>
      <c r="D421" s="13"/>
      <c r="E421" s="28"/>
      <c r="F421" s="13"/>
      <c r="G421" s="13"/>
      <c r="H421" s="13"/>
      <c r="I421" s="13" t="s">
        <v>595</v>
      </c>
      <c r="J421" s="14" t="s">
        <v>773</v>
      </c>
      <c r="K421" s="15">
        <v>8964.7313639999993</v>
      </c>
      <c r="L421" s="15">
        <v>9281.0409279499963</v>
      </c>
      <c r="M421" s="15">
        <f t="shared" si="7"/>
        <v>316.30956394999703</v>
      </c>
      <c r="N421" s="23"/>
      <c r="O421" s="23"/>
      <c r="P421" s="23"/>
      <c r="Q421" s="23"/>
    </row>
    <row r="422" spans="1:17" ht="30" x14ac:dyDescent="0.3">
      <c r="A422" s="23"/>
      <c r="B422" s="22"/>
      <c r="C422" s="22"/>
      <c r="D422" s="13"/>
      <c r="E422" s="28"/>
      <c r="F422" s="13"/>
      <c r="G422" s="13"/>
      <c r="H422" s="13"/>
      <c r="I422" s="13" t="s">
        <v>601</v>
      </c>
      <c r="J422" s="14" t="s">
        <v>774</v>
      </c>
      <c r="K422" s="15">
        <v>2238.6877129999998</v>
      </c>
      <c r="L422" s="15">
        <v>2265.3102613199985</v>
      </c>
      <c r="M422" s="15">
        <f t="shared" si="7"/>
        <v>26.622548319998714</v>
      </c>
      <c r="N422" s="23"/>
      <c r="O422" s="23"/>
      <c r="P422" s="23"/>
      <c r="Q422" s="23"/>
    </row>
    <row r="423" spans="1:17" ht="15" x14ac:dyDescent="0.3">
      <c r="A423" s="23"/>
      <c r="B423" s="22"/>
      <c r="C423" s="22"/>
      <c r="D423" s="13"/>
      <c r="E423" s="28"/>
      <c r="F423" s="13"/>
      <c r="G423" s="13"/>
      <c r="H423" s="13"/>
      <c r="I423" s="13" t="s">
        <v>775</v>
      </c>
      <c r="J423" s="14" t="s">
        <v>776</v>
      </c>
      <c r="K423" s="15">
        <v>883.82063200000005</v>
      </c>
      <c r="L423" s="15">
        <v>906.85478653999962</v>
      </c>
      <c r="M423" s="15">
        <f t="shared" si="7"/>
        <v>23.034154539999577</v>
      </c>
      <c r="N423" s="23"/>
      <c r="O423" s="23"/>
      <c r="P423" s="23"/>
      <c r="Q423" s="23"/>
    </row>
    <row r="424" spans="1:17" ht="15" x14ac:dyDescent="0.3">
      <c r="A424" s="23"/>
      <c r="B424" s="22"/>
      <c r="C424" s="22"/>
      <c r="D424" s="13"/>
      <c r="E424" s="28"/>
      <c r="F424" s="13"/>
      <c r="G424" s="13"/>
      <c r="H424" s="13"/>
      <c r="I424" s="13" t="s">
        <v>777</v>
      </c>
      <c r="J424" s="14" t="s">
        <v>778</v>
      </c>
      <c r="K424" s="15">
        <v>1215.3160250000001</v>
      </c>
      <c r="L424" s="15">
        <v>1363.9864839499996</v>
      </c>
      <c r="M424" s="15">
        <f t="shared" si="7"/>
        <v>148.67045894999956</v>
      </c>
      <c r="N424" s="23"/>
      <c r="O424" s="23"/>
      <c r="P424" s="23"/>
      <c r="Q424" s="23"/>
    </row>
    <row r="425" spans="1:17" ht="15" x14ac:dyDescent="0.3">
      <c r="A425" s="23"/>
      <c r="B425" s="22"/>
      <c r="C425" s="22"/>
      <c r="D425" s="13"/>
      <c r="E425" s="28"/>
      <c r="F425" s="13"/>
      <c r="G425" s="13"/>
      <c r="H425" s="13"/>
      <c r="I425" s="13" t="s">
        <v>605</v>
      </c>
      <c r="J425" s="13" t="s">
        <v>779</v>
      </c>
      <c r="K425" s="15">
        <v>266.27401500000002</v>
      </c>
      <c r="L425" s="15">
        <v>159.47041645999988</v>
      </c>
      <c r="M425" s="15">
        <f t="shared" si="7"/>
        <v>-106.80359854000014</v>
      </c>
      <c r="N425" s="23"/>
      <c r="O425" s="23"/>
      <c r="P425" s="23"/>
      <c r="Q425" s="23"/>
    </row>
    <row r="426" spans="1:17" ht="30" x14ac:dyDescent="0.3">
      <c r="A426" s="23"/>
      <c r="B426" s="22"/>
      <c r="C426" s="22"/>
      <c r="D426" s="13"/>
      <c r="E426" s="28"/>
      <c r="F426" s="13"/>
      <c r="G426" s="13"/>
      <c r="H426" s="13"/>
      <c r="I426" s="13" t="s">
        <v>2088</v>
      </c>
      <c r="J426" s="14" t="s">
        <v>2089</v>
      </c>
      <c r="K426" s="15">
        <v>1816.840447</v>
      </c>
      <c r="L426" s="15">
        <v>1628.9892739400002</v>
      </c>
      <c r="M426" s="15">
        <f t="shared" si="7"/>
        <v>-187.85117305999984</v>
      </c>
      <c r="N426" s="23"/>
      <c r="O426" s="23"/>
      <c r="P426" s="23"/>
      <c r="Q426" s="23"/>
    </row>
    <row r="427" spans="1:17" ht="15" x14ac:dyDescent="0.3">
      <c r="A427" s="23"/>
      <c r="B427" s="22"/>
      <c r="C427" s="22"/>
      <c r="D427" s="13"/>
      <c r="E427" s="28"/>
      <c r="F427" s="13"/>
      <c r="G427" s="13"/>
      <c r="H427" s="13"/>
      <c r="I427" s="13" t="s">
        <v>780</v>
      </c>
      <c r="J427" s="14" t="s">
        <v>781</v>
      </c>
      <c r="K427" s="15">
        <v>164.099335</v>
      </c>
      <c r="L427" s="15">
        <v>93.667435399999988</v>
      </c>
      <c r="M427" s="15">
        <f t="shared" si="7"/>
        <v>-70.431899600000008</v>
      </c>
      <c r="N427" s="23"/>
      <c r="O427" s="23"/>
      <c r="P427" s="23"/>
      <c r="Q427" s="23"/>
    </row>
    <row r="428" spans="1:17" ht="15" x14ac:dyDescent="0.3">
      <c r="A428" s="23"/>
      <c r="B428" s="22"/>
      <c r="C428" s="22"/>
      <c r="D428" s="13"/>
      <c r="E428" s="28"/>
      <c r="F428" s="13"/>
      <c r="G428" s="13"/>
      <c r="H428" s="30" t="s">
        <v>456</v>
      </c>
      <c r="I428" s="30"/>
      <c r="J428" s="69"/>
      <c r="K428" s="35">
        <v>92.256737999999999</v>
      </c>
      <c r="L428" s="35">
        <v>188.15035825000001</v>
      </c>
      <c r="M428" s="35">
        <f t="shared" si="7"/>
        <v>95.893620250000012</v>
      </c>
      <c r="N428" s="23"/>
      <c r="O428" s="23"/>
      <c r="P428" s="23"/>
      <c r="Q428" s="23"/>
    </row>
    <row r="429" spans="1:17" ht="15" x14ac:dyDescent="0.3">
      <c r="A429" s="23"/>
      <c r="B429" s="22"/>
      <c r="C429" s="22"/>
      <c r="D429" s="13"/>
      <c r="E429" s="28"/>
      <c r="F429" s="13"/>
      <c r="G429" s="13"/>
      <c r="H429" s="13"/>
      <c r="I429" s="13" t="s">
        <v>457</v>
      </c>
      <c r="J429" s="14" t="s">
        <v>494</v>
      </c>
      <c r="K429" s="15">
        <v>92.256737999999999</v>
      </c>
      <c r="L429" s="15">
        <v>188.15035825000001</v>
      </c>
      <c r="M429" s="15">
        <f t="shared" si="7"/>
        <v>95.893620250000012</v>
      </c>
      <c r="N429" s="23"/>
      <c r="O429" s="23"/>
      <c r="P429" s="23"/>
      <c r="Q429" s="23"/>
    </row>
    <row r="430" spans="1:17" ht="15" x14ac:dyDescent="0.3">
      <c r="A430" s="23"/>
      <c r="B430" s="22"/>
      <c r="C430" s="22"/>
      <c r="D430" s="13"/>
      <c r="E430" s="29">
        <v>14</v>
      </c>
      <c r="F430" s="30" t="s">
        <v>263</v>
      </c>
      <c r="G430" s="30"/>
      <c r="H430" s="30"/>
      <c r="I430" s="30"/>
      <c r="J430" s="69"/>
      <c r="K430" s="35">
        <v>15276.80632</v>
      </c>
      <c r="L430" s="35">
        <v>15685.734207740001</v>
      </c>
      <c r="M430" s="35">
        <f t="shared" si="7"/>
        <v>408.9278877400011</v>
      </c>
      <c r="N430" s="23"/>
      <c r="O430" s="23"/>
      <c r="P430" s="23"/>
      <c r="Q430" s="23"/>
    </row>
    <row r="431" spans="1:17" ht="15" x14ac:dyDescent="0.3">
      <c r="A431" s="23"/>
      <c r="B431" s="22"/>
      <c r="C431" s="22"/>
      <c r="D431" s="13"/>
      <c r="E431" s="28"/>
      <c r="F431" s="13"/>
      <c r="G431" s="13" t="s">
        <v>16</v>
      </c>
      <c r="H431" s="13"/>
      <c r="I431" s="13"/>
      <c r="J431" s="14"/>
      <c r="K431" s="15">
        <v>15276.80632</v>
      </c>
      <c r="L431" s="15">
        <v>15685.734207740001</v>
      </c>
      <c r="M431" s="15">
        <f t="shared" si="7"/>
        <v>408.9278877400011</v>
      </c>
      <c r="N431" s="23"/>
      <c r="O431" s="23"/>
      <c r="P431" s="23"/>
      <c r="Q431" s="23"/>
    </row>
    <row r="432" spans="1:17" ht="15" x14ac:dyDescent="0.3">
      <c r="A432" s="23"/>
      <c r="B432" s="22"/>
      <c r="C432" s="22"/>
      <c r="D432" s="13"/>
      <c r="E432" s="28"/>
      <c r="F432" s="13"/>
      <c r="G432" s="13"/>
      <c r="H432" s="30" t="s">
        <v>523</v>
      </c>
      <c r="I432" s="30"/>
      <c r="J432" s="69"/>
      <c r="K432" s="35">
        <v>14237.409634</v>
      </c>
      <c r="L432" s="35">
        <v>14762.681090120001</v>
      </c>
      <c r="M432" s="35">
        <f t="shared" si="7"/>
        <v>525.27145612000095</v>
      </c>
      <c r="N432" s="23"/>
      <c r="O432" s="23"/>
      <c r="P432" s="23"/>
      <c r="Q432" s="23"/>
    </row>
    <row r="433" spans="1:17" ht="15" x14ac:dyDescent="0.3">
      <c r="A433" s="23"/>
      <c r="B433" s="22"/>
      <c r="C433" s="22"/>
      <c r="D433" s="13"/>
      <c r="E433" s="28"/>
      <c r="F433" s="13"/>
      <c r="G433" s="13"/>
      <c r="H433" s="13"/>
      <c r="I433" s="13" t="s">
        <v>782</v>
      </c>
      <c r="J433" s="14" t="s">
        <v>783</v>
      </c>
      <c r="K433" s="15">
        <v>269.53125299999999</v>
      </c>
      <c r="L433" s="15">
        <v>291.67193750000001</v>
      </c>
      <c r="M433" s="15">
        <f t="shared" si="7"/>
        <v>22.14068450000002</v>
      </c>
      <c r="N433" s="23"/>
      <c r="O433" s="23"/>
      <c r="P433" s="23"/>
      <c r="Q433" s="23"/>
    </row>
    <row r="434" spans="1:17" ht="15" x14ac:dyDescent="0.3">
      <c r="A434" s="23"/>
      <c r="B434" s="22"/>
      <c r="C434" s="22"/>
      <c r="D434" s="13"/>
      <c r="E434" s="28"/>
      <c r="F434" s="13"/>
      <c r="G434" s="13"/>
      <c r="H434" s="13"/>
      <c r="I434" s="13" t="s">
        <v>2637</v>
      </c>
      <c r="J434" s="14" t="s">
        <v>2070</v>
      </c>
      <c r="K434" s="15">
        <v>0</v>
      </c>
      <c r="L434" s="15">
        <v>13211.84702954</v>
      </c>
      <c r="M434" s="15">
        <f t="shared" si="7"/>
        <v>13211.84702954</v>
      </c>
      <c r="N434" s="23"/>
      <c r="O434" s="23"/>
      <c r="P434" s="23"/>
      <c r="Q434" s="23"/>
    </row>
    <row r="435" spans="1:17" ht="30" x14ac:dyDescent="0.3">
      <c r="A435" s="23"/>
      <c r="B435" s="22"/>
      <c r="C435" s="22"/>
      <c r="D435" s="13"/>
      <c r="E435" s="28"/>
      <c r="F435" s="13"/>
      <c r="G435" s="13"/>
      <c r="H435" s="13"/>
      <c r="I435" s="13" t="s">
        <v>2711</v>
      </c>
      <c r="J435" s="14" t="s">
        <v>2712</v>
      </c>
      <c r="K435" s="15">
        <v>0</v>
      </c>
      <c r="L435" s="15">
        <v>150.67257456000002</v>
      </c>
      <c r="M435" s="15">
        <f t="shared" si="7"/>
        <v>150.67257456000002</v>
      </c>
      <c r="N435" s="23"/>
      <c r="O435" s="23"/>
      <c r="P435" s="23"/>
      <c r="Q435" s="23"/>
    </row>
    <row r="436" spans="1:17" ht="15" x14ac:dyDescent="0.3">
      <c r="A436" s="23"/>
      <c r="B436" s="22"/>
      <c r="C436" s="22"/>
      <c r="D436" s="13"/>
      <c r="E436" s="28"/>
      <c r="F436" s="13"/>
      <c r="G436" s="13"/>
      <c r="H436" s="13"/>
      <c r="I436" s="13" t="s">
        <v>2069</v>
      </c>
      <c r="J436" s="14" t="s">
        <v>2070</v>
      </c>
      <c r="K436" s="15">
        <v>13967.878381</v>
      </c>
      <c r="L436" s="15">
        <v>1108.48954852</v>
      </c>
      <c r="M436" s="15">
        <f t="shared" si="7"/>
        <v>-12859.388832480001</v>
      </c>
      <c r="N436" s="23"/>
      <c r="O436" s="23"/>
      <c r="P436" s="23"/>
      <c r="Q436" s="23"/>
    </row>
    <row r="437" spans="1:17" ht="15" x14ac:dyDescent="0.3">
      <c r="A437" s="23"/>
      <c r="B437" s="22"/>
      <c r="C437" s="22"/>
      <c r="D437" s="13"/>
      <c r="E437" s="28"/>
      <c r="F437" s="13"/>
      <c r="G437" s="13"/>
      <c r="H437" s="30" t="s">
        <v>17</v>
      </c>
      <c r="I437" s="30"/>
      <c r="J437" s="69"/>
      <c r="K437" s="35">
        <v>855.24294199999997</v>
      </c>
      <c r="L437" s="35">
        <v>809.1027906099996</v>
      </c>
      <c r="M437" s="35">
        <f t="shared" si="7"/>
        <v>-46.140151390000369</v>
      </c>
      <c r="N437" s="23"/>
      <c r="O437" s="23"/>
      <c r="P437" s="23"/>
      <c r="Q437" s="23"/>
    </row>
    <row r="438" spans="1:17" ht="15" x14ac:dyDescent="0.3">
      <c r="A438" s="23"/>
      <c r="B438" s="22"/>
      <c r="C438" s="22"/>
      <c r="D438" s="13"/>
      <c r="E438" s="28"/>
      <c r="F438" s="13"/>
      <c r="G438" s="13"/>
      <c r="H438" s="13"/>
      <c r="I438" s="13" t="s">
        <v>463</v>
      </c>
      <c r="J438" s="14" t="s">
        <v>784</v>
      </c>
      <c r="K438" s="15">
        <v>338.65337799999998</v>
      </c>
      <c r="L438" s="15">
        <v>356.62406899000001</v>
      </c>
      <c r="M438" s="15">
        <f t="shared" si="7"/>
        <v>17.970690990000037</v>
      </c>
      <c r="N438" s="23"/>
      <c r="O438" s="23"/>
      <c r="P438" s="23"/>
      <c r="Q438" s="23"/>
    </row>
    <row r="439" spans="1:17" ht="15" x14ac:dyDescent="0.3">
      <c r="A439" s="23"/>
      <c r="B439" s="22"/>
      <c r="C439" s="22"/>
      <c r="D439" s="13"/>
      <c r="E439" s="28"/>
      <c r="F439" s="13"/>
      <c r="G439" s="13"/>
      <c r="H439" s="13"/>
      <c r="I439" s="13" t="s">
        <v>465</v>
      </c>
      <c r="J439" s="14" t="s">
        <v>785</v>
      </c>
      <c r="K439" s="15">
        <v>87.149642999999998</v>
      </c>
      <c r="L439" s="15">
        <v>74.129971099999992</v>
      </c>
      <c r="M439" s="15">
        <f t="shared" si="7"/>
        <v>-13.019671900000006</v>
      </c>
      <c r="N439" s="23"/>
      <c r="O439" s="23"/>
      <c r="P439" s="23"/>
      <c r="Q439" s="23"/>
    </row>
    <row r="440" spans="1:17" ht="15" x14ac:dyDescent="0.3">
      <c r="A440" s="23"/>
      <c r="B440" s="22"/>
      <c r="C440" s="22"/>
      <c r="D440" s="13"/>
      <c r="E440" s="28"/>
      <c r="F440" s="13"/>
      <c r="G440" s="13"/>
      <c r="H440" s="13"/>
      <c r="I440" s="13" t="s">
        <v>466</v>
      </c>
      <c r="J440" s="14" t="s">
        <v>786</v>
      </c>
      <c r="K440" s="15">
        <v>248.20810599999999</v>
      </c>
      <c r="L440" s="15">
        <v>172.79372066999977</v>
      </c>
      <c r="M440" s="15">
        <f t="shared" si="7"/>
        <v>-75.414385330000215</v>
      </c>
      <c r="N440" s="23"/>
      <c r="O440" s="23"/>
      <c r="P440" s="23"/>
      <c r="Q440" s="23"/>
    </row>
    <row r="441" spans="1:17" ht="15" x14ac:dyDescent="0.3">
      <c r="A441" s="23"/>
      <c r="B441" s="22"/>
      <c r="C441" s="22"/>
      <c r="D441" s="13"/>
      <c r="E441" s="28"/>
      <c r="F441" s="13"/>
      <c r="G441" s="13"/>
      <c r="H441" s="13"/>
      <c r="I441" s="13" t="s">
        <v>510</v>
      </c>
      <c r="J441" s="14" t="s">
        <v>787</v>
      </c>
      <c r="K441" s="15">
        <v>16.362964999999999</v>
      </c>
      <c r="L441" s="15">
        <v>12.698443630000002</v>
      </c>
      <c r="M441" s="15">
        <f t="shared" si="7"/>
        <v>-3.6645213699999974</v>
      </c>
      <c r="N441" s="23"/>
      <c r="O441" s="23"/>
      <c r="P441" s="23"/>
      <c r="Q441" s="23"/>
    </row>
    <row r="442" spans="1:17" ht="15" x14ac:dyDescent="0.3">
      <c r="A442" s="23"/>
      <c r="B442" s="22"/>
      <c r="C442" s="22"/>
      <c r="D442" s="13"/>
      <c r="E442" s="28"/>
      <c r="F442" s="13"/>
      <c r="G442" s="13"/>
      <c r="H442" s="13"/>
      <c r="I442" s="13" t="s">
        <v>471</v>
      </c>
      <c r="J442" s="14" t="s">
        <v>788</v>
      </c>
      <c r="K442" s="15">
        <v>20.392334000000002</v>
      </c>
      <c r="L442" s="15">
        <v>11.802718430000001</v>
      </c>
      <c r="M442" s="15">
        <f t="shared" si="7"/>
        <v>-8.5896155700000012</v>
      </c>
      <c r="N442" s="23"/>
      <c r="O442" s="23"/>
      <c r="P442" s="23"/>
      <c r="Q442" s="23"/>
    </row>
    <row r="443" spans="1:17" ht="15" x14ac:dyDescent="0.3">
      <c r="A443" s="23"/>
      <c r="B443" s="22"/>
      <c r="C443" s="22"/>
      <c r="D443" s="13"/>
      <c r="E443" s="28"/>
      <c r="F443" s="13"/>
      <c r="G443" s="13"/>
      <c r="H443" s="13"/>
      <c r="I443" s="13" t="s">
        <v>472</v>
      </c>
      <c r="J443" s="14" t="s">
        <v>789</v>
      </c>
      <c r="K443" s="15">
        <v>14.110764</v>
      </c>
      <c r="L443" s="15">
        <v>15.242453990000001</v>
      </c>
      <c r="M443" s="15">
        <f t="shared" si="7"/>
        <v>1.1316899900000017</v>
      </c>
      <c r="N443" s="23"/>
      <c r="O443" s="23"/>
      <c r="P443" s="23"/>
      <c r="Q443" s="23"/>
    </row>
    <row r="444" spans="1:17" ht="15" x14ac:dyDescent="0.3">
      <c r="A444" s="23"/>
      <c r="B444" s="22"/>
      <c r="C444" s="22"/>
      <c r="D444" s="13"/>
      <c r="E444" s="28"/>
      <c r="F444" s="13"/>
      <c r="G444" s="13"/>
      <c r="H444" s="13"/>
      <c r="I444" s="13" t="s">
        <v>442</v>
      </c>
      <c r="J444" s="14" t="s">
        <v>790</v>
      </c>
      <c r="K444" s="15">
        <v>117.627216</v>
      </c>
      <c r="L444" s="15">
        <v>156.50704127999995</v>
      </c>
      <c r="M444" s="15">
        <f t="shared" si="7"/>
        <v>38.879825279999949</v>
      </c>
      <c r="N444" s="23"/>
      <c r="O444" s="23"/>
      <c r="P444" s="23"/>
      <c r="Q444" s="23"/>
    </row>
    <row r="445" spans="1:17" ht="15" x14ac:dyDescent="0.3">
      <c r="A445" s="23"/>
      <c r="B445" s="22"/>
      <c r="C445" s="22"/>
      <c r="D445" s="13"/>
      <c r="E445" s="28"/>
      <c r="F445" s="13"/>
      <c r="G445" s="13"/>
      <c r="H445" s="13"/>
      <c r="I445" s="13" t="s">
        <v>515</v>
      </c>
      <c r="J445" s="14" t="s">
        <v>791</v>
      </c>
      <c r="K445" s="15">
        <v>12.738536</v>
      </c>
      <c r="L445" s="15">
        <v>9.3043725200000011</v>
      </c>
      <c r="M445" s="15">
        <f t="shared" si="7"/>
        <v>-3.4341634799999987</v>
      </c>
      <c r="N445" s="23"/>
      <c r="O445" s="23"/>
      <c r="P445" s="23"/>
      <c r="Q445" s="23"/>
    </row>
    <row r="446" spans="1:17" ht="15" x14ac:dyDescent="0.3">
      <c r="A446" s="23"/>
      <c r="B446" s="22"/>
      <c r="C446" s="22"/>
      <c r="D446" s="13"/>
      <c r="E446" s="28"/>
      <c r="F446" s="13"/>
      <c r="G446" s="13"/>
      <c r="H446" s="30" t="s">
        <v>456</v>
      </c>
      <c r="I446" s="30"/>
      <c r="J446" s="69"/>
      <c r="K446" s="35">
        <v>184.15374399999999</v>
      </c>
      <c r="L446" s="35">
        <v>113.95032700999995</v>
      </c>
      <c r="M446" s="35">
        <f t="shared" si="7"/>
        <v>-70.203416990000036</v>
      </c>
      <c r="N446" s="23"/>
      <c r="O446" s="23"/>
      <c r="P446" s="23"/>
      <c r="Q446" s="23"/>
    </row>
    <row r="447" spans="1:17" ht="15" x14ac:dyDescent="0.3">
      <c r="A447" s="23"/>
      <c r="B447" s="22"/>
      <c r="C447" s="22"/>
      <c r="D447" s="13"/>
      <c r="E447" s="28"/>
      <c r="F447" s="13"/>
      <c r="G447" s="13"/>
      <c r="H447" s="13"/>
      <c r="I447" s="13" t="s">
        <v>457</v>
      </c>
      <c r="J447" s="14" t="s">
        <v>494</v>
      </c>
      <c r="K447" s="15">
        <v>183.26728800000001</v>
      </c>
      <c r="L447" s="15">
        <v>113.38172616999994</v>
      </c>
      <c r="M447" s="15">
        <f t="shared" si="7"/>
        <v>-69.885561830000071</v>
      </c>
      <c r="N447" s="23"/>
      <c r="O447" s="23"/>
      <c r="P447" s="23"/>
      <c r="Q447" s="23"/>
    </row>
    <row r="448" spans="1:17" ht="15" x14ac:dyDescent="0.3">
      <c r="A448" s="23"/>
      <c r="B448" s="22"/>
      <c r="C448" s="22"/>
      <c r="D448" s="13"/>
      <c r="E448" s="28"/>
      <c r="F448" s="13"/>
      <c r="G448" s="13"/>
      <c r="H448" s="13"/>
      <c r="I448" s="13" t="s">
        <v>461</v>
      </c>
      <c r="J448" s="14" t="s">
        <v>498</v>
      </c>
      <c r="K448" s="15">
        <v>0.88645600000000002</v>
      </c>
      <c r="L448" s="15">
        <v>0.56860084</v>
      </c>
      <c r="M448" s="15">
        <f t="shared" si="7"/>
        <v>-0.31785516000000003</v>
      </c>
      <c r="N448" s="23"/>
      <c r="O448" s="23"/>
      <c r="P448" s="23"/>
      <c r="Q448" s="23"/>
    </row>
    <row r="449" spans="1:17" ht="15" x14ac:dyDescent="0.3">
      <c r="A449" s="23"/>
      <c r="B449" s="22"/>
      <c r="C449" s="22"/>
      <c r="D449" s="13"/>
      <c r="E449" s="29">
        <v>15</v>
      </c>
      <c r="F449" s="30" t="s">
        <v>267</v>
      </c>
      <c r="G449" s="30"/>
      <c r="H449" s="30"/>
      <c r="I449" s="30"/>
      <c r="J449" s="69"/>
      <c r="K449" s="35">
        <v>5320.8195699999997</v>
      </c>
      <c r="L449" s="35">
        <v>5626.340019639998</v>
      </c>
      <c r="M449" s="35">
        <f t="shared" si="7"/>
        <v>305.52044963999833</v>
      </c>
      <c r="N449" s="23"/>
      <c r="O449" s="23"/>
      <c r="P449" s="23"/>
      <c r="Q449" s="23"/>
    </row>
    <row r="450" spans="1:17" ht="15" x14ac:dyDescent="0.3">
      <c r="A450" s="23"/>
      <c r="B450" s="22"/>
      <c r="C450" s="22"/>
      <c r="D450" s="13"/>
      <c r="E450" s="28"/>
      <c r="F450" s="13"/>
      <c r="G450" s="13" t="s">
        <v>16</v>
      </c>
      <c r="H450" s="13"/>
      <c r="I450" s="13"/>
      <c r="J450" s="14"/>
      <c r="K450" s="15">
        <v>5320.8195699999997</v>
      </c>
      <c r="L450" s="15">
        <v>5626.340019639998</v>
      </c>
      <c r="M450" s="15">
        <f t="shared" ref="M450:M513" si="8">L450-K450</f>
        <v>305.52044963999833</v>
      </c>
      <c r="N450" s="23"/>
      <c r="O450" s="23"/>
      <c r="P450" s="23"/>
      <c r="Q450" s="23"/>
    </row>
    <row r="451" spans="1:17" ht="15" x14ac:dyDescent="0.3">
      <c r="A451" s="23"/>
      <c r="B451" s="22"/>
      <c r="C451" s="22"/>
      <c r="D451" s="13"/>
      <c r="E451" s="28"/>
      <c r="F451" s="13"/>
      <c r="G451" s="13"/>
      <c r="H451" s="30" t="s">
        <v>523</v>
      </c>
      <c r="I451" s="30"/>
      <c r="J451" s="69"/>
      <c r="K451" s="35">
        <v>3866.9892169999998</v>
      </c>
      <c r="L451" s="35">
        <v>4323.4251468099992</v>
      </c>
      <c r="M451" s="35">
        <f t="shared" si="8"/>
        <v>456.43592980999938</v>
      </c>
      <c r="N451" s="23"/>
      <c r="O451" s="23"/>
      <c r="P451" s="23"/>
      <c r="Q451" s="23"/>
    </row>
    <row r="452" spans="1:17" ht="15" x14ac:dyDescent="0.3">
      <c r="A452" s="23"/>
      <c r="B452" s="22"/>
      <c r="C452" s="22"/>
      <c r="D452" s="13"/>
      <c r="E452" s="28"/>
      <c r="F452" s="13"/>
      <c r="G452" s="13"/>
      <c r="H452" s="13"/>
      <c r="I452" s="13" t="s">
        <v>792</v>
      </c>
      <c r="J452" s="14" t="s">
        <v>2073</v>
      </c>
      <c r="K452" s="15">
        <v>950.12193100000002</v>
      </c>
      <c r="L452" s="15">
        <v>969.6567179299999</v>
      </c>
      <c r="M452" s="15">
        <f t="shared" si="8"/>
        <v>19.534786929999882</v>
      </c>
      <c r="N452" s="23"/>
      <c r="O452" s="23"/>
      <c r="P452" s="23"/>
      <c r="Q452" s="23"/>
    </row>
    <row r="453" spans="1:17" ht="15" x14ac:dyDescent="0.3">
      <c r="A453" s="23"/>
      <c r="B453" s="22"/>
      <c r="C453" s="22"/>
      <c r="D453" s="13"/>
      <c r="E453" s="28"/>
      <c r="F453" s="13"/>
      <c r="G453" s="13"/>
      <c r="H453" s="13"/>
      <c r="I453" s="13" t="s">
        <v>793</v>
      </c>
      <c r="J453" s="14" t="s">
        <v>2074</v>
      </c>
      <c r="K453" s="15">
        <v>32.909272999999999</v>
      </c>
      <c r="L453" s="15">
        <v>29.490390999999999</v>
      </c>
      <c r="M453" s="15">
        <f t="shared" si="8"/>
        <v>-3.418882</v>
      </c>
      <c r="N453" s="23"/>
      <c r="O453" s="23"/>
      <c r="P453" s="23"/>
      <c r="Q453" s="23"/>
    </row>
    <row r="454" spans="1:17" ht="15" x14ac:dyDescent="0.3">
      <c r="A454" s="23"/>
      <c r="B454" s="22"/>
      <c r="C454" s="22"/>
      <c r="D454" s="13"/>
      <c r="E454" s="28"/>
      <c r="F454" s="13"/>
      <c r="G454" s="13"/>
      <c r="H454" s="13"/>
      <c r="I454" s="13" t="s">
        <v>794</v>
      </c>
      <c r="J454" s="14" t="s">
        <v>2075</v>
      </c>
      <c r="K454" s="15">
        <v>1482.3676849999999</v>
      </c>
      <c r="L454" s="15">
        <v>1945.7237223099999</v>
      </c>
      <c r="M454" s="15">
        <f t="shared" si="8"/>
        <v>463.35603730999992</v>
      </c>
      <c r="N454" s="23"/>
      <c r="O454" s="23"/>
      <c r="P454" s="23"/>
      <c r="Q454" s="23"/>
    </row>
    <row r="455" spans="1:17" ht="15" x14ac:dyDescent="0.3">
      <c r="A455" s="23"/>
      <c r="B455" s="22"/>
      <c r="C455" s="22"/>
      <c r="D455" s="13"/>
      <c r="E455" s="28"/>
      <c r="F455" s="13"/>
      <c r="G455" s="13"/>
      <c r="H455" s="13"/>
      <c r="I455" s="13" t="s">
        <v>638</v>
      </c>
      <c r="J455" s="14" t="s">
        <v>795</v>
      </c>
      <c r="K455" s="15">
        <v>105.772324</v>
      </c>
      <c r="L455" s="15">
        <v>101.49783726</v>
      </c>
      <c r="M455" s="15">
        <f t="shared" si="8"/>
        <v>-4.2744867400000004</v>
      </c>
      <c r="N455" s="23"/>
      <c r="O455" s="23"/>
      <c r="P455" s="23"/>
      <c r="Q455" s="23"/>
    </row>
    <row r="456" spans="1:17" ht="30" x14ac:dyDescent="0.3">
      <c r="A456" s="23"/>
      <c r="B456" s="22"/>
      <c r="C456" s="22"/>
      <c r="D456" s="13"/>
      <c r="E456" s="28"/>
      <c r="F456" s="13"/>
      <c r="G456" s="13"/>
      <c r="H456" s="13"/>
      <c r="I456" s="13" t="s">
        <v>796</v>
      </c>
      <c r="J456" s="14" t="s">
        <v>797</v>
      </c>
      <c r="K456" s="15">
        <v>91.369793000000001</v>
      </c>
      <c r="L456" s="15">
        <v>91.369793000000001</v>
      </c>
      <c r="M456" s="15">
        <f t="shared" si="8"/>
        <v>0</v>
      </c>
      <c r="N456" s="23"/>
      <c r="O456" s="23"/>
      <c r="P456" s="23"/>
      <c r="Q456" s="23"/>
    </row>
    <row r="457" spans="1:17" ht="15" x14ac:dyDescent="0.3">
      <c r="A457" s="23"/>
      <c r="B457" s="22"/>
      <c r="C457" s="22"/>
      <c r="D457" s="13"/>
      <c r="E457" s="28"/>
      <c r="F457" s="13"/>
      <c r="G457" s="13"/>
      <c r="H457" s="13"/>
      <c r="I457" s="13" t="s">
        <v>2071</v>
      </c>
      <c r="J457" s="14" t="s">
        <v>2072</v>
      </c>
      <c r="K457" s="15">
        <v>1204.4482109999999</v>
      </c>
      <c r="L457" s="15">
        <v>1185.68668531</v>
      </c>
      <c r="M457" s="15">
        <f t="shared" si="8"/>
        <v>-18.761525689999871</v>
      </c>
      <c r="N457" s="23"/>
      <c r="O457" s="23"/>
      <c r="P457" s="23"/>
      <c r="Q457" s="23"/>
    </row>
    <row r="458" spans="1:17" ht="15" x14ac:dyDescent="0.3">
      <c r="A458" s="23"/>
      <c r="B458" s="22"/>
      <c r="C458" s="22"/>
      <c r="D458" s="13"/>
      <c r="E458" s="28"/>
      <c r="F458" s="13"/>
      <c r="G458" s="13"/>
      <c r="H458" s="30" t="s">
        <v>17</v>
      </c>
      <c r="I458" s="30"/>
      <c r="J458" s="69"/>
      <c r="K458" s="35">
        <v>1124.676348</v>
      </c>
      <c r="L458" s="35">
        <v>942.69484478000015</v>
      </c>
      <c r="M458" s="35">
        <f t="shared" si="8"/>
        <v>-181.98150321999981</v>
      </c>
      <c r="N458" s="23"/>
      <c r="O458" s="23"/>
      <c r="P458" s="23"/>
      <c r="Q458" s="23"/>
    </row>
    <row r="459" spans="1:17" ht="15" x14ac:dyDescent="0.3">
      <c r="A459" s="23"/>
      <c r="B459" s="22"/>
      <c r="C459" s="22"/>
      <c r="D459" s="13"/>
      <c r="E459" s="28"/>
      <c r="F459" s="13"/>
      <c r="G459" s="13"/>
      <c r="H459" s="13"/>
      <c r="I459" s="13" t="s">
        <v>463</v>
      </c>
      <c r="J459" s="14" t="s">
        <v>798</v>
      </c>
      <c r="K459" s="15">
        <v>376.428155</v>
      </c>
      <c r="L459" s="15">
        <v>365.43470220000006</v>
      </c>
      <c r="M459" s="15">
        <f t="shared" si="8"/>
        <v>-10.993452799999943</v>
      </c>
      <c r="N459" s="23"/>
      <c r="O459" s="23"/>
      <c r="P459" s="23"/>
      <c r="Q459" s="23"/>
    </row>
    <row r="460" spans="1:17" ht="15" x14ac:dyDescent="0.3">
      <c r="A460" s="23"/>
      <c r="B460" s="22"/>
      <c r="C460" s="22"/>
      <c r="D460" s="13"/>
      <c r="E460" s="28"/>
      <c r="F460" s="13"/>
      <c r="G460" s="13"/>
      <c r="H460" s="13"/>
      <c r="I460" s="13" t="s">
        <v>465</v>
      </c>
      <c r="J460" s="14" t="s">
        <v>799</v>
      </c>
      <c r="K460" s="15">
        <v>111.34879100000001</v>
      </c>
      <c r="L460" s="15">
        <v>20.330296579999999</v>
      </c>
      <c r="M460" s="15">
        <f t="shared" si="8"/>
        <v>-91.01849442000001</v>
      </c>
      <c r="N460" s="23"/>
      <c r="O460" s="23"/>
      <c r="P460" s="23"/>
      <c r="Q460" s="23"/>
    </row>
    <row r="461" spans="1:17" ht="15" x14ac:dyDescent="0.3">
      <c r="A461" s="23"/>
      <c r="B461" s="22"/>
      <c r="C461" s="22"/>
      <c r="D461" s="13"/>
      <c r="E461" s="28"/>
      <c r="F461" s="13"/>
      <c r="G461" s="13"/>
      <c r="H461" s="13"/>
      <c r="I461" s="13" t="s">
        <v>466</v>
      </c>
      <c r="J461" s="14" t="s">
        <v>800</v>
      </c>
      <c r="K461" s="15">
        <v>91.832571999999999</v>
      </c>
      <c r="L461" s="15">
        <v>77.643816930000014</v>
      </c>
      <c r="M461" s="15">
        <f t="shared" si="8"/>
        <v>-14.188755069999985</v>
      </c>
      <c r="N461" s="23"/>
      <c r="O461" s="23"/>
      <c r="P461" s="23"/>
      <c r="Q461" s="23"/>
    </row>
    <row r="462" spans="1:17" ht="30" x14ac:dyDescent="0.3">
      <c r="A462" s="23"/>
      <c r="B462" s="22"/>
      <c r="C462" s="22"/>
      <c r="D462" s="13"/>
      <c r="E462" s="28"/>
      <c r="F462" s="13"/>
      <c r="G462" s="13"/>
      <c r="H462" s="13"/>
      <c r="I462" s="13" t="s">
        <v>580</v>
      </c>
      <c r="J462" s="14" t="s">
        <v>801</v>
      </c>
      <c r="K462" s="15">
        <v>4.1171870000000004</v>
      </c>
      <c r="L462" s="15">
        <v>4.0803446599999997</v>
      </c>
      <c r="M462" s="15">
        <f t="shared" si="8"/>
        <v>-3.684234000000064E-2</v>
      </c>
      <c r="N462" s="23"/>
      <c r="O462" s="23"/>
      <c r="P462" s="23"/>
      <c r="Q462" s="23"/>
    </row>
    <row r="463" spans="1:17" ht="15" x14ac:dyDescent="0.3">
      <c r="A463" s="23"/>
      <c r="B463" s="22"/>
      <c r="C463" s="22"/>
      <c r="D463" s="13"/>
      <c r="E463" s="28"/>
      <c r="F463" s="13"/>
      <c r="G463" s="13"/>
      <c r="H463" s="13"/>
      <c r="I463" s="13" t="s">
        <v>499</v>
      </c>
      <c r="J463" s="14" t="s">
        <v>802</v>
      </c>
      <c r="K463" s="15">
        <v>86.853335000000001</v>
      </c>
      <c r="L463" s="15">
        <v>56.01888017000001</v>
      </c>
      <c r="M463" s="15">
        <f t="shared" si="8"/>
        <v>-30.834454829999991</v>
      </c>
      <c r="N463" s="23"/>
      <c r="O463" s="23"/>
      <c r="P463" s="23"/>
      <c r="Q463" s="23"/>
    </row>
    <row r="464" spans="1:17" ht="15" x14ac:dyDescent="0.3">
      <c r="A464" s="23"/>
      <c r="B464" s="22"/>
      <c r="C464" s="22"/>
      <c r="D464" s="13"/>
      <c r="E464" s="28"/>
      <c r="F464" s="13"/>
      <c r="G464" s="13"/>
      <c r="H464" s="13"/>
      <c r="I464" s="13" t="s">
        <v>500</v>
      </c>
      <c r="J464" s="14" t="s">
        <v>803</v>
      </c>
      <c r="K464" s="15">
        <v>49.928626999999999</v>
      </c>
      <c r="L464" s="15">
        <v>43.219275320000001</v>
      </c>
      <c r="M464" s="15">
        <f t="shared" si="8"/>
        <v>-6.7093516799999975</v>
      </c>
      <c r="N464" s="23"/>
      <c r="O464" s="23"/>
      <c r="P464" s="23"/>
      <c r="Q464" s="23"/>
    </row>
    <row r="465" spans="1:17" ht="15" x14ac:dyDescent="0.3">
      <c r="A465" s="23"/>
      <c r="B465" s="22"/>
      <c r="C465" s="22"/>
      <c r="D465" s="13"/>
      <c r="E465" s="28"/>
      <c r="F465" s="13"/>
      <c r="G465" s="13"/>
      <c r="H465" s="13"/>
      <c r="I465" s="13" t="s">
        <v>501</v>
      </c>
      <c r="J465" s="14" t="s">
        <v>804</v>
      </c>
      <c r="K465" s="15">
        <v>404.16768100000002</v>
      </c>
      <c r="L465" s="15">
        <v>375.96752892000012</v>
      </c>
      <c r="M465" s="15">
        <f t="shared" si="8"/>
        <v>-28.200152079999896</v>
      </c>
      <c r="N465" s="23"/>
      <c r="O465" s="23"/>
      <c r="P465" s="23"/>
      <c r="Q465" s="23"/>
    </row>
    <row r="466" spans="1:17" ht="15" x14ac:dyDescent="0.3">
      <c r="A466" s="23"/>
      <c r="B466" s="22"/>
      <c r="C466" s="22"/>
      <c r="D466" s="13"/>
      <c r="E466" s="28"/>
      <c r="F466" s="13"/>
      <c r="G466" s="13"/>
      <c r="H466" s="30" t="s">
        <v>456</v>
      </c>
      <c r="I466" s="30"/>
      <c r="J466" s="69"/>
      <c r="K466" s="35">
        <v>242.77911599999999</v>
      </c>
      <c r="L466" s="35">
        <v>343.24906307000003</v>
      </c>
      <c r="M466" s="35">
        <f t="shared" si="8"/>
        <v>100.46994707000005</v>
      </c>
      <c r="N466" s="23"/>
      <c r="O466" s="23"/>
      <c r="P466" s="23"/>
      <c r="Q466" s="23"/>
    </row>
    <row r="467" spans="1:17" ht="15" x14ac:dyDescent="0.3">
      <c r="A467" s="23"/>
      <c r="B467" s="22"/>
      <c r="C467" s="22"/>
      <c r="D467" s="13"/>
      <c r="E467" s="28"/>
      <c r="F467" s="13"/>
      <c r="G467" s="13"/>
      <c r="H467" s="13"/>
      <c r="I467" s="13" t="s">
        <v>457</v>
      </c>
      <c r="J467" s="14" t="s">
        <v>494</v>
      </c>
      <c r="K467" s="15">
        <v>230.709418</v>
      </c>
      <c r="L467" s="15">
        <v>332.51857440000003</v>
      </c>
      <c r="M467" s="15">
        <f t="shared" si="8"/>
        <v>101.80915640000003</v>
      </c>
      <c r="N467" s="23"/>
      <c r="O467" s="23"/>
      <c r="P467" s="23"/>
      <c r="Q467" s="23"/>
    </row>
    <row r="468" spans="1:17" ht="15" x14ac:dyDescent="0.3">
      <c r="A468" s="23"/>
      <c r="B468" s="22"/>
      <c r="C468" s="22"/>
      <c r="D468" s="13"/>
      <c r="E468" s="28"/>
      <c r="F468" s="13"/>
      <c r="G468" s="13"/>
      <c r="H468" s="13"/>
      <c r="I468" s="13" t="s">
        <v>461</v>
      </c>
      <c r="J468" s="14" t="s">
        <v>498</v>
      </c>
      <c r="K468" s="15">
        <v>12.069698000000001</v>
      </c>
      <c r="L468" s="15">
        <v>10.73048867</v>
      </c>
      <c r="M468" s="15">
        <f t="shared" si="8"/>
        <v>-1.339209330000001</v>
      </c>
      <c r="N468" s="23"/>
      <c r="O468" s="23"/>
      <c r="P468" s="23"/>
      <c r="Q468" s="23"/>
    </row>
    <row r="469" spans="1:17" ht="15" x14ac:dyDescent="0.3">
      <c r="A469" s="23"/>
      <c r="B469" s="22"/>
      <c r="C469" s="22"/>
      <c r="D469" s="13"/>
      <c r="E469" s="28"/>
      <c r="F469" s="13"/>
      <c r="G469" s="13"/>
      <c r="H469" s="30" t="s">
        <v>555</v>
      </c>
      <c r="I469" s="30"/>
      <c r="J469" s="69"/>
      <c r="K469" s="35">
        <v>86.374888999999996</v>
      </c>
      <c r="L469" s="35">
        <v>16.970964980000002</v>
      </c>
      <c r="M469" s="35">
        <f t="shared" si="8"/>
        <v>-69.403924019999991</v>
      </c>
      <c r="N469" s="23"/>
      <c r="O469" s="23"/>
      <c r="P469" s="23"/>
      <c r="Q469" s="23"/>
    </row>
    <row r="470" spans="1:17" ht="15" x14ac:dyDescent="0.3">
      <c r="A470" s="23"/>
      <c r="B470" s="22"/>
      <c r="C470" s="22"/>
      <c r="D470" s="13"/>
      <c r="E470" s="28"/>
      <c r="F470" s="13"/>
      <c r="G470" s="13"/>
      <c r="H470" s="13"/>
      <c r="I470" s="13" t="s">
        <v>807</v>
      </c>
      <c r="J470" s="14" t="s">
        <v>808</v>
      </c>
      <c r="K470" s="15">
        <v>86.374888999999996</v>
      </c>
      <c r="L470" s="15">
        <v>16.970964980000002</v>
      </c>
      <c r="M470" s="15">
        <f t="shared" si="8"/>
        <v>-69.403924019999991</v>
      </c>
      <c r="N470" s="23"/>
      <c r="O470" s="23"/>
      <c r="P470" s="23"/>
      <c r="Q470" s="23"/>
    </row>
    <row r="471" spans="1:17" ht="15" x14ac:dyDescent="0.3">
      <c r="A471" s="23"/>
      <c r="B471" s="22"/>
      <c r="C471" s="22"/>
      <c r="D471" s="13"/>
      <c r="E471" s="29">
        <v>16</v>
      </c>
      <c r="F471" s="30" t="s">
        <v>275</v>
      </c>
      <c r="G471" s="30"/>
      <c r="H471" s="30"/>
      <c r="I471" s="30"/>
      <c r="J471" s="69"/>
      <c r="K471" s="35">
        <v>13056.311871</v>
      </c>
      <c r="L471" s="35">
        <v>12578.149441279993</v>
      </c>
      <c r="M471" s="35">
        <f t="shared" si="8"/>
        <v>-478.16242972000691</v>
      </c>
      <c r="N471" s="23"/>
      <c r="O471" s="23"/>
      <c r="P471" s="23"/>
      <c r="Q471" s="23"/>
    </row>
    <row r="472" spans="1:17" ht="15" x14ac:dyDescent="0.3">
      <c r="A472" s="23"/>
      <c r="B472" s="22"/>
      <c r="C472" s="22"/>
      <c r="D472" s="13"/>
      <c r="E472" s="28"/>
      <c r="F472" s="13"/>
      <c r="G472" s="13" t="s">
        <v>16</v>
      </c>
      <c r="H472" s="13"/>
      <c r="I472" s="13"/>
      <c r="J472" s="14"/>
      <c r="K472" s="15">
        <v>13056.311871</v>
      </c>
      <c r="L472" s="15">
        <v>12578.149441279993</v>
      </c>
      <c r="M472" s="15">
        <f t="shared" si="8"/>
        <v>-478.16242972000691</v>
      </c>
      <c r="N472" s="23"/>
      <c r="O472" s="23"/>
      <c r="P472" s="23"/>
      <c r="Q472" s="23"/>
    </row>
    <row r="473" spans="1:17" ht="15" x14ac:dyDescent="0.3">
      <c r="A473" s="23"/>
      <c r="B473" s="22"/>
      <c r="C473" s="22"/>
      <c r="D473" s="13"/>
      <c r="E473" s="28"/>
      <c r="F473" s="13"/>
      <c r="G473" s="13"/>
      <c r="H473" s="30" t="s">
        <v>523</v>
      </c>
      <c r="I473" s="30"/>
      <c r="J473" s="69"/>
      <c r="K473" s="35">
        <v>2009.5313149999999</v>
      </c>
      <c r="L473" s="35">
        <v>2758.7589692899987</v>
      </c>
      <c r="M473" s="35">
        <f t="shared" si="8"/>
        <v>749.22765428999878</v>
      </c>
      <c r="N473" s="23"/>
      <c r="O473" s="23"/>
      <c r="P473" s="23"/>
      <c r="Q473" s="23"/>
    </row>
    <row r="474" spans="1:17" ht="15" x14ac:dyDescent="0.3">
      <c r="A474" s="23"/>
      <c r="B474" s="22"/>
      <c r="C474" s="22"/>
      <c r="D474" s="13"/>
      <c r="E474" s="28"/>
      <c r="F474" s="13"/>
      <c r="G474" s="13"/>
      <c r="H474" s="13"/>
      <c r="I474" s="13" t="s">
        <v>809</v>
      </c>
      <c r="J474" s="14" t="s">
        <v>810</v>
      </c>
      <c r="K474" s="15">
        <v>78.981388999999993</v>
      </c>
      <c r="L474" s="15">
        <v>137</v>
      </c>
      <c r="M474" s="15">
        <f t="shared" si="8"/>
        <v>58.018611000000007</v>
      </c>
      <c r="N474" s="23"/>
      <c r="O474" s="23"/>
      <c r="P474" s="23"/>
      <c r="Q474" s="23"/>
    </row>
    <row r="475" spans="1:17" ht="15" x14ac:dyDescent="0.3">
      <c r="A475" s="23"/>
      <c r="B475" s="22"/>
      <c r="C475" s="22"/>
      <c r="D475" s="13"/>
      <c r="E475" s="28"/>
      <c r="F475" s="13"/>
      <c r="G475" s="13"/>
      <c r="H475" s="13"/>
      <c r="I475" s="13" t="s">
        <v>811</v>
      </c>
      <c r="J475" s="14" t="s">
        <v>812</v>
      </c>
      <c r="K475" s="15">
        <v>730.41729999999995</v>
      </c>
      <c r="L475" s="15">
        <v>1458.9731016199987</v>
      </c>
      <c r="M475" s="15">
        <f t="shared" si="8"/>
        <v>728.55580161999876</v>
      </c>
      <c r="N475" s="23"/>
      <c r="O475" s="23"/>
      <c r="P475" s="23"/>
      <c r="Q475" s="23"/>
    </row>
    <row r="476" spans="1:17" ht="15" x14ac:dyDescent="0.3">
      <c r="A476" s="23"/>
      <c r="B476" s="22"/>
      <c r="C476" s="22"/>
      <c r="D476" s="13"/>
      <c r="E476" s="28"/>
      <c r="F476" s="13"/>
      <c r="G476" s="13"/>
      <c r="H476" s="13"/>
      <c r="I476" s="13" t="s">
        <v>813</v>
      </c>
      <c r="J476" s="14" t="s">
        <v>814</v>
      </c>
      <c r="K476" s="15">
        <v>655.66738099999998</v>
      </c>
      <c r="L476" s="15">
        <v>519.40150921999998</v>
      </c>
      <c r="M476" s="15">
        <f t="shared" si="8"/>
        <v>-136.26587178</v>
      </c>
      <c r="N476" s="23"/>
      <c r="O476" s="23"/>
      <c r="P476" s="23"/>
      <c r="Q476" s="23"/>
    </row>
    <row r="477" spans="1:17" ht="15" x14ac:dyDescent="0.3">
      <c r="A477" s="23"/>
      <c r="B477" s="22"/>
      <c r="C477" s="22"/>
      <c r="D477" s="13"/>
      <c r="E477" s="28"/>
      <c r="F477" s="13"/>
      <c r="G477" s="13"/>
      <c r="H477" s="13"/>
      <c r="I477" s="13" t="s">
        <v>2100</v>
      </c>
      <c r="J477" s="14" t="s">
        <v>2101</v>
      </c>
      <c r="K477" s="15">
        <v>489.01524499999999</v>
      </c>
      <c r="L477" s="15">
        <v>572.34968033999996</v>
      </c>
      <c r="M477" s="15">
        <f t="shared" si="8"/>
        <v>83.33443533999997</v>
      </c>
      <c r="N477" s="23"/>
      <c r="O477" s="23"/>
      <c r="P477" s="23"/>
      <c r="Q477" s="23"/>
    </row>
    <row r="478" spans="1:17" ht="15" x14ac:dyDescent="0.3">
      <c r="A478" s="23"/>
      <c r="B478" s="22"/>
      <c r="C478" s="22"/>
      <c r="D478" s="13"/>
      <c r="E478" s="28"/>
      <c r="F478" s="13"/>
      <c r="G478" s="13"/>
      <c r="H478" s="13"/>
      <c r="I478" s="13" t="s">
        <v>638</v>
      </c>
      <c r="J478" s="14" t="s">
        <v>2713</v>
      </c>
      <c r="K478" s="15">
        <v>0.1</v>
      </c>
      <c r="L478" s="15">
        <v>0</v>
      </c>
      <c r="M478" s="15">
        <f t="shared" si="8"/>
        <v>-0.1</v>
      </c>
      <c r="N478" s="23"/>
      <c r="O478" s="23"/>
      <c r="P478" s="23"/>
      <c r="Q478" s="23"/>
    </row>
    <row r="479" spans="1:17" ht="30" x14ac:dyDescent="0.3">
      <c r="A479" s="23"/>
      <c r="B479" s="22"/>
      <c r="C479" s="22"/>
      <c r="D479" s="13"/>
      <c r="E479" s="28"/>
      <c r="F479" s="13"/>
      <c r="G479" s="13"/>
      <c r="H479" s="13"/>
      <c r="I479" s="13" t="s">
        <v>2102</v>
      </c>
      <c r="J479" s="14" t="s">
        <v>2638</v>
      </c>
      <c r="K479" s="15">
        <v>55.35</v>
      </c>
      <c r="L479" s="15">
        <v>71.034678110000002</v>
      </c>
      <c r="M479" s="15">
        <f t="shared" si="8"/>
        <v>15.68467811</v>
      </c>
      <c r="N479" s="23"/>
      <c r="O479" s="23"/>
      <c r="P479" s="23"/>
      <c r="Q479" s="23"/>
    </row>
    <row r="480" spans="1:17" ht="15" x14ac:dyDescent="0.3">
      <c r="A480" s="23"/>
      <c r="B480" s="22"/>
      <c r="C480" s="22"/>
      <c r="D480" s="13"/>
      <c r="E480" s="28"/>
      <c r="F480" s="13"/>
      <c r="G480" s="13"/>
      <c r="H480" s="30" t="s">
        <v>17</v>
      </c>
      <c r="I480" s="30"/>
      <c r="J480" s="69"/>
      <c r="K480" s="35">
        <v>10035.780679</v>
      </c>
      <c r="L480" s="35">
        <v>8862.444983679994</v>
      </c>
      <c r="M480" s="35">
        <f t="shared" si="8"/>
        <v>-1173.3356953200055</v>
      </c>
      <c r="N480" s="23"/>
      <c r="O480" s="23"/>
      <c r="P480" s="23"/>
      <c r="Q480" s="23"/>
    </row>
    <row r="481" spans="1:17" ht="15" x14ac:dyDescent="0.3">
      <c r="A481" s="23"/>
      <c r="B481" s="22"/>
      <c r="C481" s="22"/>
      <c r="D481" s="13"/>
      <c r="E481" s="28"/>
      <c r="F481" s="13"/>
      <c r="G481" s="13"/>
      <c r="H481" s="13"/>
      <c r="I481" s="13" t="s">
        <v>463</v>
      </c>
      <c r="J481" s="14" t="s">
        <v>815</v>
      </c>
      <c r="K481" s="15">
        <v>2026.5535850000001</v>
      </c>
      <c r="L481" s="15">
        <v>1957.2136961000001</v>
      </c>
      <c r="M481" s="15">
        <f t="shared" si="8"/>
        <v>-69.339888900000005</v>
      </c>
      <c r="N481" s="23"/>
      <c r="O481" s="23"/>
      <c r="P481" s="23"/>
      <c r="Q481" s="23"/>
    </row>
    <row r="482" spans="1:17" ht="15" x14ac:dyDescent="0.3">
      <c r="A482" s="23"/>
      <c r="B482" s="22"/>
      <c r="C482" s="22"/>
      <c r="D482" s="13"/>
      <c r="E482" s="28"/>
      <c r="F482" s="13"/>
      <c r="G482" s="13"/>
      <c r="H482" s="13"/>
      <c r="I482" s="13" t="s">
        <v>683</v>
      </c>
      <c r="J482" s="14" t="s">
        <v>816</v>
      </c>
      <c r="K482" s="15">
        <v>9.4935620000000007</v>
      </c>
      <c r="L482" s="15">
        <v>4.06743962</v>
      </c>
      <c r="M482" s="15">
        <f t="shared" si="8"/>
        <v>-5.4261223800000007</v>
      </c>
      <c r="N482" s="23"/>
      <c r="O482" s="23"/>
      <c r="P482" s="23"/>
      <c r="Q482" s="23"/>
    </row>
    <row r="483" spans="1:17" ht="15" x14ac:dyDescent="0.3">
      <c r="A483" s="23"/>
      <c r="B483" s="22"/>
      <c r="C483" s="22"/>
      <c r="D483" s="13"/>
      <c r="E483" s="28"/>
      <c r="F483" s="13"/>
      <c r="G483" s="13"/>
      <c r="H483" s="13"/>
      <c r="I483" s="13" t="s">
        <v>468</v>
      </c>
      <c r="J483" s="14" t="s">
        <v>817</v>
      </c>
      <c r="K483" s="15">
        <v>23.389941</v>
      </c>
      <c r="L483" s="15">
        <v>46.993040200000003</v>
      </c>
      <c r="M483" s="15">
        <f t="shared" si="8"/>
        <v>23.603099200000003</v>
      </c>
      <c r="N483" s="23"/>
      <c r="O483" s="23"/>
      <c r="P483" s="23"/>
      <c r="Q483" s="23"/>
    </row>
    <row r="484" spans="1:17" ht="15" x14ac:dyDescent="0.3">
      <c r="A484" s="23"/>
      <c r="B484" s="22"/>
      <c r="C484" s="22"/>
      <c r="D484" s="13"/>
      <c r="E484" s="28"/>
      <c r="F484" s="13"/>
      <c r="G484" s="13"/>
      <c r="H484" s="13"/>
      <c r="I484" s="13" t="s">
        <v>643</v>
      </c>
      <c r="J484" s="14" t="s">
        <v>818</v>
      </c>
      <c r="K484" s="15">
        <v>83.900765000000007</v>
      </c>
      <c r="L484" s="15">
        <v>82.770686139999953</v>
      </c>
      <c r="M484" s="15">
        <f t="shared" si="8"/>
        <v>-1.1300788600000544</v>
      </c>
      <c r="N484" s="23"/>
      <c r="O484" s="23"/>
      <c r="P484" s="23"/>
      <c r="Q484" s="23"/>
    </row>
    <row r="485" spans="1:17" ht="15" x14ac:dyDescent="0.3">
      <c r="A485" s="23"/>
      <c r="B485" s="22"/>
      <c r="C485" s="22"/>
      <c r="D485" s="13"/>
      <c r="E485" s="28"/>
      <c r="F485" s="13"/>
      <c r="G485" s="13"/>
      <c r="H485" s="13"/>
      <c r="I485" s="13" t="s">
        <v>477</v>
      </c>
      <c r="J485" s="14" t="s">
        <v>819</v>
      </c>
      <c r="K485" s="15">
        <v>597.28380800000002</v>
      </c>
      <c r="L485" s="15">
        <v>464.4861232899998</v>
      </c>
      <c r="M485" s="15">
        <f t="shared" si="8"/>
        <v>-132.79768471000023</v>
      </c>
      <c r="N485" s="23"/>
      <c r="O485" s="23"/>
      <c r="P485" s="23"/>
      <c r="Q485" s="23"/>
    </row>
    <row r="486" spans="1:17" ht="15" x14ac:dyDescent="0.3">
      <c r="A486" s="23"/>
      <c r="B486" s="22"/>
      <c r="C486" s="22"/>
      <c r="D486" s="13"/>
      <c r="E486" s="28"/>
      <c r="F486" s="13"/>
      <c r="G486" s="13"/>
      <c r="H486" s="13"/>
      <c r="I486" s="13" t="s">
        <v>478</v>
      </c>
      <c r="J486" s="13" t="s">
        <v>820</v>
      </c>
      <c r="K486" s="15">
        <v>82.574789999999993</v>
      </c>
      <c r="L486" s="15">
        <v>58.454545489999994</v>
      </c>
      <c r="M486" s="15">
        <f t="shared" si="8"/>
        <v>-24.120244509999999</v>
      </c>
      <c r="N486" s="23"/>
      <c r="O486" s="23"/>
      <c r="P486" s="23"/>
      <c r="Q486" s="23"/>
    </row>
    <row r="487" spans="1:17" ht="15" x14ac:dyDescent="0.3">
      <c r="A487" s="23"/>
      <c r="B487" s="22"/>
      <c r="C487" s="22"/>
      <c r="D487" s="13"/>
      <c r="E487" s="28"/>
      <c r="F487" s="13"/>
      <c r="G487" s="13"/>
      <c r="H487" s="13"/>
      <c r="I487" s="13" t="s">
        <v>584</v>
      </c>
      <c r="J487" s="14" t="s">
        <v>821</v>
      </c>
      <c r="K487" s="15">
        <v>303.79087500000003</v>
      </c>
      <c r="L487" s="15">
        <v>303.88501598000016</v>
      </c>
      <c r="M487" s="15">
        <f t="shared" si="8"/>
        <v>9.4140980000133823E-2</v>
      </c>
      <c r="N487" s="23"/>
      <c r="O487" s="23"/>
      <c r="P487" s="23"/>
      <c r="Q487" s="23"/>
    </row>
    <row r="488" spans="1:17" ht="15" x14ac:dyDescent="0.3">
      <c r="A488" s="23"/>
      <c r="B488" s="22"/>
      <c r="C488" s="22"/>
      <c r="D488" s="13"/>
      <c r="E488" s="28"/>
      <c r="F488" s="13"/>
      <c r="G488" s="13"/>
      <c r="H488" s="13"/>
      <c r="I488" s="13" t="s">
        <v>587</v>
      </c>
      <c r="J488" s="14" t="s">
        <v>822</v>
      </c>
      <c r="K488" s="15">
        <v>114.466038</v>
      </c>
      <c r="L488" s="15">
        <v>92.779808400000022</v>
      </c>
      <c r="M488" s="15">
        <f t="shared" si="8"/>
        <v>-21.686229599999976</v>
      </c>
      <c r="N488" s="23"/>
      <c r="O488" s="23"/>
      <c r="P488" s="23"/>
      <c r="Q488" s="23"/>
    </row>
    <row r="489" spans="1:17" ht="15" x14ac:dyDescent="0.3">
      <c r="A489" s="23"/>
      <c r="B489" s="22"/>
      <c r="C489" s="22"/>
      <c r="D489" s="13"/>
      <c r="E489" s="28"/>
      <c r="F489" s="13"/>
      <c r="G489" s="13"/>
      <c r="H489" s="13"/>
      <c r="I489" s="13" t="s">
        <v>823</v>
      </c>
      <c r="J489" s="14" t="s">
        <v>824</v>
      </c>
      <c r="K489" s="15">
        <v>3685.02882</v>
      </c>
      <c r="L489" s="15">
        <v>3734.9189836799956</v>
      </c>
      <c r="M489" s="15">
        <f t="shared" si="8"/>
        <v>49.890163679995567</v>
      </c>
      <c r="N489" s="23"/>
      <c r="O489" s="23"/>
      <c r="P489" s="23"/>
      <c r="Q489" s="23"/>
    </row>
    <row r="490" spans="1:17" ht="15" x14ac:dyDescent="0.3">
      <c r="A490" s="23"/>
      <c r="B490" s="22"/>
      <c r="C490" s="22"/>
      <c r="D490" s="13"/>
      <c r="E490" s="28"/>
      <c r="F490" s="13"/>
      <c r="G490" s="13"/>
      <c r="H490" s="13"/>
      <c r="I490" s="13" t="s">
        <v>825</v>
      </c>
      <c r="J490" s="14" t="s">
        <v>826</v>
      </c>
      <c r="K490" s="15">
        <v>64.683047000000002</v>
      </c>
      <c r="L490" s="15">
        <v>51.276939460000015</v>
      </c>
      <c r="M490" s="15">
        <f t="shared" si="8"/>
        <v>-13.406107539999986</v>
      </c>
      <c r="N490" s="23"/>
      <c r="O490" s="23"/>
      <c r="P490" s="23"/>
      <c r="Q490" s="23"/>
    </row>
    <row r="491" spans="1:17" ht="15" x14ac:dyDescent="0.3">
      <c r="A491" s="23"/>
      <c r="B491" s="22"/>
      <c r="C491" s="22"/>
      <c r="D491" s="13"/>
      <c r="E491" s="28"/>
      <c r="F491" s="13"/>
      <c r="G491" s="13"/>
      <c r="H491" s="13"/>
      <c r="I491" s="13" t="s">
        <v>827</v>
      </c>
      <c r="J491" s="14" t="s">
        <v>828</v>
      </c>
      <c r="K491" s="15">
        <v>0.12620700000000001</v>
      </c>
      <c r="L491" s="15">
        <v>7.3638999999999996E-4</v>
      </c>
      <c r="M491" s="15">
        <f t="shared" si="8"/>
        <v>-0.12547061000000001</v>
      </c>
      <c r="N491" s="23"/>
      <c r="O491" s="23"/>
      <c r="P491" s="23"/>
      <c r="Q491" s="23"/>
    </row>
    <row r="492" spans="1:17" ht="15" x14ac:dyDescent="0.3">
      <c r="A492" s="23"/>
      <c r="B492" s="22"/>
      <c r="C492" s="22"/>
      <c r="D492" s="13"/>
      <c r="E492" s="28"/>
      <c r="F492" s="13"/>
      <c r="G492" s="13"/>
      <c r="H492" s="13"/>
      <c r="I492" s="13" t="s">
        <v>829</v>
      </c>
      <c r="J492" s="14" t="s">
        <v>830</v>
      </c>
      <c r="K492" s="15">
        <v>17.466359000000001</v>
      </c>
      <c r="L492" s="15">
        <v>21.619586530000007</v>
      </c>
      <c r="M492" s="15">
        <f t="shared" si="8"/>
        <v>4.1532275300000059</v>
      </c>
      <c r="N492" s="23"/>
      <c r="O492" s="23"/>
      <c r="P492" s="23"/>
      <c r="Q492" s="23"/>
    </row>
    <row r="493" spans="1:17" ht="15" x14ac:dyDescent="0.3">
      <c r="A493" s="23"/>
      <c r="B493" s="22"/>
      <c r="C493" s="22"/>
      <c r="D493" s="13"/>
      <c r="E493" s="28"/>
      <c r="F493" s="13"/>
      <c r="G493" s="13"/>
      <c r="H493" s="13"/>
      <c r="I493" s="13" t="s">
        <v>831</v>
      </c>
      <c r="J493" s="14" t="s">
        <v>832</v>
      </c>
      <c r="K493" s="15">
        <v>79.298333999999997</v>
      </c>
      <c r="L493" s="15">
        <v>107.18523260999997</v>
      </c>
      <c r="M493" s="15">
        <f t="shared" si="8"/>
        <v>27.886898609999974</v>
      </c>
      <c r="N493" s="23"/>
      <c r="O493" s="23"/>
      <c r="P493" s="23"/>
      <c r="Q493" s="23"/>
    </row>
    <row r="494" spans="1:17" ht="15" x14ac:dyDescent="0.3">
      <c r="A494" s="23"/>
      <c r="B494" s="22"/>
      <c r="C494" s="22"/>
      <c r="D494" s="13"/>
      <c r="E494" s="28"/>
      <c r="F494" s="13"/>
      <c r="G494" s="13"/>
      <c r="H494" s="13"/>
      <c r="I494" s="13" t="s">
        <v>833</v>
      </c>
      <c r="J494" s="14" t="s">
        <v>834</v>
      </c>
      <c r="K494" s="15">
        <v>563.69467799999995</v>
      </c>
      <c r="L494" s="15">
        <v>370.3368044099999</v>
      </c>
      <c r="M494" s="15">
        <f t="shared" si="8"/>
        <v>-193.35787359000005</v>
      </c>
      <c r="N494" s="23"/>
      <c r="O494" s="23"/>
      <c r="P494" s="23"/>
      <c r="Q494" s="23"/>
    </row>
    <row r="495" spans="1:17" ht="15" x14ac:dyDescent="0.3">
      <c r="A495" s="23"/>
      <c r="B495" s="22"/>
      <c r="C495" s="22"/>
      <c r="D495" s="13"/>
      <c r="E495" s="28"/>
      <c r="F495" s="13"/>
      <c r="G495" s="13"/>
      <c r="H495" s="13"/>
      <c r="I495" s="13" t="s">
        <v>512</v>
      </c>
      <c r="J495" s="14" t="s">
        <v>513</v>
      </c>
      <c r="K495" s="15">
        <v>113.524123</v>
      </c>
      <c r="L495" s="15">
        <v>106.98959073000002</v>
      </c>
      <c r="M495" s="15">
        <f t="shared" si="8"/>
        <v>-6.5345322699999855</v>
      </c>
      <c r="N495" s="23"/>
      <c r="O495" s="23"/>
      <c r="P495" s="23"/>
      <c r="Q495" s="23"/>
    </row>
    <row r="496" spans="1:17" ht="15" x14ac:dyDescent="0.3">
      <c r="A496" s="23"/>
      <c r="B496" s="22"/>
      <c r="C496" s="22"/>
      <c r="D496" s="13"/>
      <c r="E496" s="28"/>
      <c r="F496" s="13"/>
      <c r="G496" s="13"/>
      <c r="H496" s="13"/>
      <c r="I496" s="13" t="s">
        <v>835</v>
      </c>
      <c r="J496" s="14" t="s">
        <v>836</v>
      </c>
      <c r="K496" s="15">
        <v>218.986842</v>
      </c>
      <c r="L496" s="15">
        <v>106.85652364999997</v>
      </c>
      <c r="M496" s="15">
        <f t="shared" si="8"/>
        <v>-112.13031835000002</v>
      </c>
      <c r="N496" s="23"/>
      <c r="O496" s="23"/>
      <c r="P496" s="23"/>
      <c r="Q496" s="23"/>
    </row>
    <row r="497" spans="1:17" ht="30" x14ac:dyDescent="0.3">
      <c r="A497" s="23"/>
      <c r="B497" s="22"/>
      <c r="C497" s="22"/>
      <c r="D497" s="13"/>
      <c r="E497" s="28"/>
      <c r="F497" s="13"/>
      <c r="G497" s="13"/>
      <c r="H497" s="13"/>
      <c r="I497" s="13" t="s">
        <v>837</v>
      </c>
      <c r="J497" s="14" t="s">
        <v>838</v>
      </c>
      <c r="K497" s="15">
        <v>386.49087300000002</v>
      </c>
      <c r="L497" s="15">
        <v>317.70318361</v>
      </c>
      <c r="M497" s="15">
        <f t="shared" si="8"/>
        <v>-68.787689390000025</v>
      </c>
      <c r="N497" s="23"/>
      <c r="O497" s="23"/>
      <c r="P497" s="23"/>
      <c r="Q497" s="23"/>
    </row>
    <row r="498" spans="1:17" ht="30" x14ac:dyDescent="0.3">
      <c r="A498" s="23"/>
      <c r="B498" s="22"/>
      <c r="C498" s="22"/>
      <c r="D498" s="13"/>
      <c r="E498" s="28"/>
      <c r="F498" s="13"/>
      <c r="G498" s="13"/>
      <c r="H498" s="13"/>
      <c r="I498" s="13" t="s">
        <v>839</v>
      </c>
      <c r="J498" s="14" t="s">
        <v>840</v>
      </c>
      <c r="K498" s="15">
        <v>1140.596008</v>
      </c>
      <c r="L498" s="15">
        <v>647.4452205</v>
      </c>
      <c r="M498" s="15">
        <f t="shared" si="8"/>
        <v>-493.15078749999998</v>
      </c>
      <c r="N498" s="23"/>
      <c r="O498" s="23"/>
      <c r="P498" s="23"/>
      <c r="Q498" s="23"/>
    </row>
    <row r="499" spans="1:17" ht="15" x14ac:dyDescent="0.3">
      <c r="A499" s="23"/>
      <c r="B499" s="22"/>
      <c r="C499" s="22"/>
      <c r="D499" s="13"/>
      <c r="E499" s="28"/>
      <c r="F499" s="13"/>
      <c r="G499" s="13"/>
      <c r="H499" s="13"/>
      <c r="I499" s="13" t="s">
        <v>442</v>
      </c>
      <c r="J499" s="14" t="s">
        <v>841</v>
      </c>
      <c r="K499" s="15">
        <v>41.233817999999999</v>
      </c>
      <c r="L499" s="15">
        <v>3.2423024300000005</v>
      </c>
      <c r="M499" s="15">
        <f t="shared" si="8"/>
        <v>-37.991515569999997</v>
      </c>
      <c r="N499" s="23"/>
      <c r="O499" s="23"/>
      <c r="P499" s="23"/>
      <c r="Q499" s="23"/>
    </row>
    <row r="500" spans="1:17" ht="15" x14ac:dyDescent="0.3">
      <c r="A500" s="23"/>
      <c r="B500" s="22"/>
      <c r="C500" s="22"/>
      <c r="D500" s="13"/>
      <c r="E500" s="28"/>
      <c r="F500" s="13"/>
      <c r="G500" s="13"/>
      <c r="H500" s="13"/>
      <c r="I500" s="13" t="s">
        <v>515</v>
      </c>
      <c r="J500" s="14" t="s">
        <v>842</v>
      </c>
      <c r="K500" s="15">
        <v>271.35721799999999</v>
      </c>
      <c r="L500" s="15">
        <v>374.21952446000006</v>
      </c>
      <c r="M500" s="15">
        <f t="shared" si="8"/>
        <v>102.86230646000007</v>
      </c>
      <c r="N500" s="23"/>
      <c r="O500" s="23"/>
      <c r="P500" s="23"/>
      <c r="Q500" s="23"/>
    </row>
    <row r="501" spans="1:17" ht="15" x14ac:dyDescent="0.3">
      <c r="A501" s="23"/>
      <c r="B501" s="22"/>
      <c r="C501" s="22"/>
      <c r="D501" s="13"/>
      <c r="E501" s="28"/>
      <c r="F501" s="13"/>
      <c r="G501" s="13"/>
      <c r="H501" s="13"/>
      <c r="I501" s="13" t="s">
        <v>843</v>
      </c>
      <c r="J501" s="14" t="s">
        <v>2714</v>
      </c>
      <c r="K501" s="15">
        <v>0</v>
      </c>
      <c r="L501" s="15">
        <v>10</v>
      </c>
      <c r="M501" s="15">
        <f t="shared" si="8"/>
        <v>10</v>
      </c>
      <c r="N501" s="23"/>
      <c r="O501" s="23"/>
      <c r="P501" s="23"/>
      <c r="Q501" s="23"/>
    </row>
    <row r="502" spans="1:17" ht="15" x14ac:dyDescent="0.3">
      <c r="A502" s="23"/>
      <c r="B502" s="22"/>
      <c r="C502" s="22"/>
      <c r="D502" s="13"/>
      <c r="E502" s="28"/>
      <c r="F502" s="13"/>
      <c r="G502" s="13"/>
      <c r="H502" s="13"/>
      <c r="I502" s="13" t="s">
        <v>625</v>
      </c>
      <c r="J502" s="14" t="s">
        <v>2715</v>
      </c>
      <c r="K502" s="15">
        <v>211.84098800000001</v>
      </c>
      <c r="L502" s="15">
        <v>0</v>
      </c>
      <c r="M502" s="15">
        <f t="shared" si="8"/>
        <v>-211.84098800000001</v>
      </c>
      <c r="N502" s="23"/>
      <c r="O502" s="23"/>
      <c r="P502" s="23"/>
      <c r="Q502" s="23"/>
    </row>
    <row r="503" spans="1:17" ht="15" x14ac:dyDescent="0.3">
      <c r="A503" s="23"/>
      <c r="B503" s="22"/>
      <c r="C503" s="22"/>
      <c r="D503" s="13"/>
      <c r="E503" s="28"/>
      <c r="F503" s="13"/>
      <c r="G503" s="13"/>
      <c r="H503" s="30" t="s">
        <v>456</v>
      </c>
      <c r="I503" s="30"/>
      <c r="J503" s="69"/>
      <c r="K503" s="35">
        <v>1002.435597</v>
      </c>
      <c r="L503" s="35">
        <v>911.94234705999986</v>
      </c>
      <c r="M503" s="35">
        <f t="shared" si="8"/>
        <v>-90.493249940000169</v>
      </c>
      <c r="N503" s="23"/>
      <c r="O503" s="23"/>
      <c r="P503" s="23"/>
      <c r="Q503" s="23"/>
    </row>
    <row r="504" spans="1:17" ht="15" x14ac:dyDescent="0.3">
      <c r="A504" s="23"/>
      <c r="B504" s="22"/>
      <c r="C504" s="22"/>
      <c r="D504" s="13"/>
      <c r="E504" s="28"/>
      <c r="F504" s="13"/>
      <c r="G504" s="13"/>
      <c r="H504" s="13"/>
      <c r="I504" s="13" t="s">
        <v>457</v>
      </c>
      <c r="J504" s="14" t="s">
        <v>494</v>
      </c>
      <c r="K504" s="15">
        <v>965.65942199999995</v>
      </c>
      <c r="L504" s="15">
        <v>877.6722333099998</v>
      </c>
      <c r="M504" s="15">
        <f t="shared" si="8"/>
        <v>-87.987188690000153</v>
      </c>
      <c r="N504" s="23"/>
      <c r="O504" s="23"/>
      <c r="P504" s="23"/>
      <c r="Q504" s="23"/>
    </row>
    <row r="505" spans="1:17" ht="15" x14ac:dyDescent="0.3">
      <c r="A505" s="23"/>
      <c r="B505" s="22"/>
      <c r="C505" s="22"/>
      <c r="D505" s="13"/>
      <c r="E505" s="28"/>
      <c r="F505" s="13"/>
      <c r="G505" s="13"/>
      <c r="H505" s="13"/>
      <c r="I505" s="13" t="s">
        <v>461</v>
      </c>
      <c r="J505" s="14" t="s">
        <v>498</v>
      </c>
      <c r="K505" s="15">
        <v>36.776175000000002</v>
      </c>
      <c r="L505" s="15">
        <v>34.27011375</v>
      </c>
      <c r="M505" s="15">
        <f t="shared" si="8"/>
        <v>-2.5060612500000019</v>
      </c>
      <c r="N505" s="23"/>
      <c r="O505" s="23"/>
      <c r="P505" s="23"/>
      <c r="Q505" s="23"/>
    </row>
    <row r="506" spans="1:17" ht="15" x14ac:dyDescent="0.3">
      <c r="A506" s="23"/>
      <c r="B506" s="22"/>
      <c r="C506" s="22"/>
      <c r="D506" s="13"/>
      <c r="E506" s="28"/>
      <c r="F506" s="13"/>
      <c r="G506" s="13"/>
      <c r="H506" s="30" t="s">
        <v>555</v>
      </c>
      <c r="I506" s="30"/>
      <c r="J506" s="69"/>
      <c r="K506" s="35">
        <v>8.5642800000000001</v>
      </c>
      <c r="L506" s="35">
        <v>45.003141250000006</v>
      </c>
      <c r="M506" s="35">
        <f t="shared" si="8"/>
        <v>36.438861250000002</v>
      </c>
      <c r="N506" s="23"/>
      <c r="O506" s="23"/>
      <c r="P506" s="23"/>
      <c r="Q506" s="23"/>
    </row>
    <row r="507" spans="1:17" ht="15" x14ac:dyDescent="0.3">
      <c r="A507" s="23"/>
      <c r="B507" s="22"/>
      <c r="C507" s="22"/>
      <c r="D507" s="13"/>
      <c r="E507" s="28"/>
      <c r="F507" s="13"/>
      <c r="G507" s="13"/>
      <c r="H507" s="13"/>
      <c r="I507" s="13" t="s">
        <v>556</v>
      </c>
      <c r="J507" s="14" t="s">
        <v>844</v>
      </c>
      <c r="K507" s="15">
        <v>8.5642800000000001</v>
      </c>
      <c r="L507" s="15">
        <v>45.003141250000006</v>
      </c>
      <c r="M507" s="15">
        <f t="shared" si="8"/>
        <v>36.438861250000002</v>
      </c>
      <c r="N507" s="23"/>
      <c r="O507" s="23"/>
      <c r="P507" s="23"/>
      <c r="Q507" s="23"/>
    </row>
    <row r="508" spans="1:17" ht="15" x14ac:dyDescent="0.3">
      <c r="A508" s="23"/>
      <c r="B508" s="22"/>
      <c r="C508" s="22"/>
      <c r="D508" s="13"/>
      <c r="E508" s="29">
        <v>18</v>
      </c>
      <c r="F508" s="30" t="s">
        <v>293</v>
      </c>
      <c r="G508" s="30"/>
      <c r="H508" s="30"/>
      <c r="I508" s="30"/>
      <c r="J508" s="69"/>
      <c r="K508" s="35">
        <v>41408.917783999997</v>
      </c>
      <c r="L508" s="35">
        <v>50121.249335229979</v>
      </c>
      <c r="M508" s="35">
        <f t="shared" si="8"/>
        <v>8712.3315512299814</v>
      </c>
      <c r="N508" s="23"/>
      <c r="O508" s="23"/>
      <c r="P508" s="23"/>
      <c r="Q508" s="23"/>
    </row>
    <row r="509" spans="1:17" ht="15" x14ac:dyDescent="0.3">
      <c r="A509" s="23"/>
      <c r="B509" s="22"/>
      <c r="C509" s="22"/>
      <c r="D509" s="13"/>
      <c r="E509" s="28"/>
      <c r="F509" s="13"/>
      <c r="G509" s="13" t="s">
        <v>16</v>
      </c>
      <c r="H509" s="13"/>
      <c r="I509" s="13"/>
      <c r="J509" s="14"/>
      <c r="K509" s="15">
        <v>41408.917783999997</v>
      </c>
      <c r="L509" s="15">
        <v>50121.249335229979</v>
      </c>
      <c r="M509" s="15">
        <f t="shared" si="8"/>
        <v>8712.3315512299814</v>
      </c>
      <c r="N509" s="23"/>
      <c r="O509" s="23"/>
      <c r="P509" s="23"/>
      <c r="Q509" s="23"/>
    </row>
    <row r="510" spans="1:17" ht="15" x14ac:dyDescent="0.3">
      <c r="A510" s="23"/>
      <c r="B510" s="22"/>
      <c r="C510" s="22"/>
      <c r="D510" s="13"/>
      <c r="E510" s="28"/>
      <c r="F510" s="13"/>
      <c r="G510" s="13"/>
      <c r="H510" s="30" t="s">
        <v>17</v>
      </c>
      <c r="I510" s="30"/>
      <c r="J510" s="69"/>
      <c r="K510" s="35">
        <v>41229.140339999998</v>
      </c>
      <c r="L510" s="35">
        <v>49940.297777929976</v>
      </c>
      <c r="M510" s="35">
        <f t="shared" si="8"/>
        <v>8711.1574379299782</v>
      </c>
      <c r="N510" s="23"/>
      <c r="O510" s="23"/>
      <c r="P510" s="23"/>
      <c r="Q510" s="23"/>
    </row>
    <row r="511" spans="1:17" ht="15" x14ac:dyDescent="0.3">
      <c r="A511" s="23"/>
      <c r="B511" s="22"/>
      <c r="C511" s="22"/>
      <c r="D511" s="13"/>
      <c r="E511" s="28"/>
      <c r="F511" s="13"/>
      <c r="G511" s="13"/>
      <c r="H511" s="13"/>
      <c r="I511" s="13" t="s">
        <v>510</v>
      </c>
      <c r="J511" s="14" t="s">
        <v>851</v>
      </c>
      <c r="K511" s="15">
        <v>0</v>
      </c>
      <c r="L511" s="15">
        <v>402.4777575</v>
      </c>
      <c r="M511" s="15">
        <f t="shared" si="8"/>
        <v>402.4777575</v>
      </c>
      <c r="N511" s="23"/>
      <c r="O511" s="23"/>
      <c r="P511" s="23"/>
      <c r="Q511" s="23"/>
    </row>
    <row r="512" spans="1:17" ht="30" x14ac:dyDescent="0.3">
      <c r="A512" s="23"/>
      <c r="B512" s="22"/>
      <c r="C512" s="22"/>
      <c r="D512" s="13"/>
      <c r="E512" s="28"/>
      <c r="F512" s="13"/>
      <c r="G512" s="13"/>
      <c r="H512" s="13"/>
      <c r="I512" s="13" t="s">
        <v>479</v>
      </c>
      <c r="J512" s="14" t="s">
        <v>852</v>
      </c>
      <c r="K512" s="15">
        <v>388.248671</v>
      </c>
      <c r="L512" s="15">
        <v>388.248671</v>
      </c>
      <c r="M512" s="15">
        <f t="shared" si="8"/>
        <v>0</v>
      </c>
      <c r="N512" s="23"/>
      <c r="O512" s="23"/>
      <c r="P512" s="23"/>
      <c r="Q512" s="23"/>
    </row>
    <row r="513" spans="1:17" ht="15" x14ac:dyDescent="0.3">
      <c r="A513" s="23"/>
      <c r="B513" s="22"/>
      <c r="C513" s="22"/>
      <c r="D513" s="13"/>
      <c r="E513" s="28"/>
      <c r="F513" s="13"/>
      <c r="G513" s="13"/>
      <c r="H513" s="13"/>
      <c r="I513" s="13" t="s">
        <v>584</v>
      </c>
      <c r="J513" s="14" t="s">
        <v>853</v>
      </c>
      <c r="K513" s="15">
        <v>46.958336000000003</v>
      </c>
      <c r="L513" s="15">
        <v>43.721612879999988</v>
      </c>
      <c r="M513" s="15">
        <f t="shared" si="8"/>
        <v>-3.2367231200000148</v>
      </c>
      <c r="N513" s="23"/>
      <c r="O513" s="23"/>
      <c r="P513" s="23"/>
      <c r="Q513" s="23"/>
    </row>
    <row r="514" spans="1:17" ht="15" x14ac:dyDescent="0.3">
      <c r="A514" s="23"/>
      <c r="B514" s="22"/>
      <c r="C514" s="22"/>
      <c r="D514" s="13"/>
      <c r="E514" s="28"/>
      <c r="F514" s="13"/>
      <c r="G514" s="13"/>
      <c r="H514" s="13"/>
      <c r="I514" s="13" t="s">
        <v>442</v>
      </c>
      <c r="J514" s="14" t="s">
        <v>854</v>
      </c>
      <c r="K514" s="15">
        <v>138.38490100000001</v>
      </c>
      <c r="L514" s="15">
        <v>129.61806463000002</v>
      </c>
      <c r="M514" s="15">
        <f t="shared" ref="M514:M577" si="9">L514-K514</f>
        <v>-8.7668363699999929</v>
      </c>
      <c r="N514" s="23"/>
      <c r="O514" s="23"/>
      <c r="P514" s="23"/>
      <c r="Q514" s="23"/>
    </row>
    <row r="515" spans="1:17" ht="15" x14ac:dyDescent="0.3">
      <c r="A515" s="23"/>
      <c r="B515" s="22"/>
      <c r="C515" s="22"/>
      <c r="D515" s="13"/>
      <c r="E515" s="28"/>
      <c r="F515" s="13"/>
      <c r="G515" s="13"/>
      <c r="H515" s="13"/>
      <c r="I515" s="13" t="s">
        <v>515</v>
      </c>
      <c r="J515" s="14" t="s">
        <v>855</v>
      </c>
      <c r="K515" s="15">
        <v>39.860619999999997</v>
      </c>
      <c r="L515" s="15">
        <v>29.14932975</v>
      </c>
      <c r="M515" s="15">
        <f t="shared" si="9"/>
        <v>-10.711290249999998</v>
      </c>
      <c r="N515" s="23"/>
      <c r="O515" s="23"/>
      <c r="P515" s="23"/>
      <c r="Q515" s="23"/>
    </row>
    <row r="516" spans="1:17" ht="15" x14ac:dyDescent="0.3">
      <c r="A516" s="23"/>
      <c r="B516" s="22"/>
      <c r="C516" s="22"/>
      <c r="D516" s="13"/>
      <c r="E516" s="28"/>
      <c r="F516" s="13"/>
      <c r="G516" s="13"/>
      <c r="H516" s="13"/>
      <c r="I516" s="13" t="s">
        <v>499</v>
      </c>
      <c r="J516" s="14" t="s">
        <v>856</v>
      </c>
      <c r="K516" s="15">
        <v>40080.602040999998</v>
      </c>
      <c r="L516" s="15">
        <v>46135.288561729976</v>
      </c>
      <c r="M516" s="15">
        <f t="shared" si="9"/>
        <v>6054.6865207299779</v>
      </c>
      <c r="N516" s="23"/>
      <c r="O516" s="23"/>
      <c r="P516" s="23"/>
      <c r="Q516" s="23"/>
    </row>
    <row r="517" spans="1:17" ht="30" x14ac:dyDescent="0.3">
      <c r="A517" s="23"/>
      <c r="B517" s="22"/>
      <c r="C517" s="22"/>
      <c r="D517" s="13"/>
      <c r="E517" s="28"/>
      <c r="F517" s="13"/>
      <c r="G517" s="13"/>
      <c r="H517" s="13"/>
      <c r="I517" s="13" t="s">
        <v>692</v>
      </c>
      <c r="J517" s="14" t="s">
        <v>857</v>
      </c>
      <c r="K517" s="15">
        <v>36.695628999999997</v>
      </c>
      <c r="L517" s="15">
        <v>32.69634594</v>
      </c>
      <c r="M517" s="15">
        <f t="shared" si="9"/>
        <v>-3.9992830599999962</v>
      </c>
      <c r="N517" s="23"/>
      <c r="O517" s="23"/>
      <c r="P517" s="23"/>
      <c r="Q517" s="23"/>
    </row>
    <row r="518" spans="1:17" ht="15" x14ac:dyDescent="0.3">
      <c r="A518" s="23"/>
      <c r="B518" s="22"/>
      <c r="C518" s="22"/>
      <c r="D518" s="13"/>
      <c r="E518" s="28"/>
      <c r="F518" s="13"/>
      <c r="G518" s="13"/>
      <c r="H518" s="13"/>
      <c r="I518" s="13" t="s">
        <v>23</v>
      </c>
      <c r="J518" s="14" t="s">
        <v>858</v>
      </c>
      <c r="K518" s="15">
        <v>498.39014200000003</v>
      </c>
      <c r="L518" s="15">
        <v>2779.0974345</v>
      </c>
      <c r="M518" s="15">
        <f t="shared" si="9"/>
        <v>2280.7072924999998</v>
      </c>
      <c r="N518" s="23"/>
      <c r="O518" s="23"/>
      <c r="P518" s="23"/>
      <c r="Q518" s="23"/>
    </row>
    <row r="519" spans="1:17" ht="15" x14ac:dyDescent="0.3">
      <c r="A519" s="23"/>
      <c r="B519" s="22"/>
      <c r="C519" s="22"/>
      <c r="D519" s="13"/>
      <c r="E519" s="28"/>
      <c r="F519" s="13"/>
      <c r="G519" s="13"/>
      <c r="H519" s="30" t="s">
        <v>456</v>
      </c>
      <c r="I519" s="30"/>
      <c r="J519" s="69"/>
      <c r="K519" s="35">
        <v>179.777444</v>
      </c>
      <c r="L519" s="35">
        <v>180.95155730000002</v>
      </c>
      <c r="M519" s="35">
        <f t="shared" si="9"/>
        <v>1.1741133000000161</v>
      </c>
      <c r="N519" s="23"/>
      <c r="O519" s="23"/>
      <c r="P519" s="23"/>
      <c r="Q519" s="23"/>
    </row>
    <row r="520" spans="1:17" ht="15" x14ac:dyDescent="0.3">
      <c r="A520" s="23"/>
      <c r="B520" s="22"/>
      <c r="C520" s="22"/>
      <c r="D520" s="13"/>
      <c r="E520" s="28"/>
      <c r="F520" s="13"/>
      <c r="G520" s="13"/>
      <c r="H520" s="13"/>
      <c r="I520" s="13" t="s">
        <v>457</v>
      </c>
      <c r="J520" s="14" t="s">
        <v>494</v>
      </c>
      <c r="K520" s="15">
        <v>172.06605999999999</v>
      </c>
      <c r="L520" s="15">
        <v>173.24017330000001</v>
      </c>
      <c r="M520" s="15">
        <f t="shared" si="9"/>
        <v>1.1741133000000161</v>
      </c>
      <c r="N520" s="23"/>
      <c r="O520" s="23"/>
      <c r="P520" s="23"/>
      <c r="Q520" s="23"/>
    </row>
    <row r="521" spans="1:17" ht="15" x14ac:dyDescent="0.3">
      <c r="A521" s="23"/>
      <c r="B521" s="22"/>
      <c r="C521" s="22"/>
      <c r="D521" s="13"/>
      <c r="E521" s="28"/>
      <c r="F521" s="13"/>
      <c r="G521" s="13"/>
      <c r="H521" s="13"/>
      <c r="I521" s="13" t="s">
        <v>461</v>
      </c>
      <c r="J521" s="14" t="s">
        <v>498</v>
      </c>
      <c r="K521" s="15">
        <v>7.7113839999999998</v>
      </c>
      <c r="L521" s="15">
        <v>7.7113839999999998</v>
      </c>
      <c r="M521" s="15">
        <f t="shared" si="9"/>
        <v>0</v>
      </c>
      <c r="N521" s="23"/>
      <c r="O521" s="23"/>
      <c r="P521" s="23"/>
      <c r="Q521" s="23"/>
    </row>
    <row r="522" spans="1:17" ht="15" x14ac:dyDescent="0.3">
      <c r="A522" s="23"/>
      <c r="B522" s="22"/>
      <c r="C522" s="22"/>
      <c r="D522" s="13"/>
      <c r="E522" s="29">
        <v>20</v>
      </c>
      <c r="F522" s="30" t="s">
        <v>2054</v>
      </c>
      <c r="G522" s="30"/>
      <c r="H522" s="30"/>
      <c r="I522" s="30"/>
      <c r="J522" s="69"/>
      <c r="K522" s="35">
        <v>83053.054382999995</v>
      </c>
      <c r="L522" s="35">
        <v>129096.82180914999</v>
      </c>
      <c r="M522" s="35">
        <f t="shared" si="9"/>
        <v>46043.767426149992</v>
      </c>
      <c r="N522" s="23"/>
      <c r="O522" s="23"/>
      <c r="P522" s="23"/>
      <c r="Q522" s="23"/>
    </row>
    <row r="523" spans="1:17" ht="15" x14ac:dyDescent="0.3">
      <c r="A523" s="23"/>
      <c r="B523" s="22"/>
      <c r="C523" s="22"/>
      <c r="D523" s="13"/>
      <c r="E523" s="28"/>
      <c r="F523" s="13"/>
      <c r="G523" s="13" t="s">
        <v>16</v>
      </c>
      <c r="H523" s="13"/>
      <c r="I523" s="13"/>
      <c r="J523" s="14"/>
      <c r="K523" s="15">
        <v>83053.054382999995</v>
      </c>
      <c r="L523" s="15">
        <v>129096.82180914999</v>
      </c>
      <c r="M523" s="15">
        <f t="shared" si="9"/>
        <v>46043.767426149992</v>
      </c>
      <c r="N523" s="23"/>
      <c r="O523" s="23"/>
      <c r="P523" s="23"/>
      <c r="Q523" s="23"/>
    </row>
    <row r="524" spans="1:17" ht="15" x14ac:dyDescent="0.3">
      <c r="A524" s="23"/>
      <c r="B524" s="22"/>
      <c r="C524" s="22"/>
      <c r="D524" s="13"/>
      <c r="E524" s="28"/>
      <c r="F524" s="13"/>
      <c r="G524" s="13"/>
      <c r="H524" s="30" t="s">
        <v>523</v>
      </c>
      <c r="I524" s="30"/>
      <c r="J524" s="69"/>
      <c r="K524" s="35">
        <v>79816.634651999993</v>
      </c>
      <c r="L524" s="35">
        <v>126076.80929767998</v>
      </c>
      <c r="M524" s="35">
        <f t="shared" si="9"/>
        <v>46260.174645679988</v>
      </c>
      <c r="N524" s="23"/>
      <c r="O524" s="23"/>
      <c r="P524" s="23"/>
      <c r="Q524" s="23"/>
    </row>
    <row r="525" spans="1:17" ht="15" x14ac:dyDescent="0.3">
      <c r="A525" s="23"/>
      <c r="B525" s="22"/>
      <c r="C525" s="22"/>
      <c r="D525" s="13"/>
      <c r="E525" s="28"/>
      <c r="F525" s="13"/>
      <c r="G525" s="13"/>
      <c r="H525" s="13"/>
      <c r="I525" s="13" t="s">
        <v>859</v>
      </c>
      <c r="J525" s="14" t="s">
        <v>860</v>
      </c>
      <c r="K525" s="15">
        <v>10.755243999999999</v>
      </c>
      <c r="L525" s="15">
        <v>8.4227904999999996</v>
      </c>
      <c r="M525" s="15">
        <f t="shared" si="9"/>
        <v>-2.3324534999999997</v>
      </c>
      <c r="N525" s="23"/>
      <c r="O525" s="23"/>
      <c r="P525" s="23"/>
      <c r="Q525" s="23"/>
    </row>
    <row r="526" spans="1:17" ht="15" x14ac:dyDescent="0.3">
      <c r="A526" s="23"/>
      <c r="B526" s="22"/>
      <c r="C526" s="22"/>
      <c r="D526" s="13"/>
      <c r="E526" s="28"/>
      <c r="F526" s="13"/>
      <c r="G526" s="13"/>
      <c r="H526" s="13"/>
      <c r="I526" s="13" t="s">
        <v>865</v>
      </c>
      <c r="J526" s="14" t="s">
        <v>866</v>
      </c>
      <c r="K526" s="15">
        <v>33.224525999999997</v>
      </c>
      <c r="L526" s="15">
        <v>28.612367459999998</v>
      </c>
      <c r="M526" s="15">
        <f t="shared" si="9"/>
        <v>-4.6121585399999994</v>
      </c>
      <c r="N526" s="23"/>
      <c r="O526" s="23"/>
      <c r="P526" s="23"/>
      <c r="Q526" s="23"/>
    </row>
    <row r="527" spans="1:17" ht="30" x14ac:dyDescent="0.3">
      <c r="A527" s="23"/>
      <c r="B527" s="22"/>
      <c r="C527" s="22"/>
      <c r="D527" s="13"/>
      <c r="E527" s="28"/>
      <c r="F527" s="13"/>
      <c r="G527" s="13"/>
      <c r="H527" s="13"/>
      <c r="I527" s="13" t="s">
        <v>867</v>
      </c>
      <c r="J527" s="14" t="s">
        <v>868</v>
      </c>
      <c r="K527" s="15">
        <v>186.57104699999999</v>
      </c>
      <c r="L527" s="15">
        <v>224.69643412999994</v>
      </c>
      <c r="M527" s="15">
        <f t="shared" si="9"/>
        <v>38.12538712999995</v>
      </c>
      <c r="N527" s="23"/>
      <c r="O527" s="23"/>
      <c r="P527" s="23"/>
      <c r="Q527" s="23"/>
    </row>
    <row r="528" spans="1:17" ht="30" x14ac:dyDescent="0.3">
      <c r="A528" s="23"/>
      <c r="B528" s="22"/>
      <c r="C528" s="22"/>
      <c r="D528" s="13"/>
      <c r="E528" s="28"/>
      <c r="F528" s="13"/>
      <c r="G528" s="13"/>
      <c r="H528" s="13"/>
      <c r="I528" s="13" t="s">
        <v>741</v>
      </c>
      <c r="J528" s="14" t="s">
        <v>2639</v>
      </c>
      <c r="K528" s="15">
        <v>1095.8004900000001</v>
      </c>
      <c r="L528" s="15">
        <v>601.85104283999999</v>
      </c>
      <c r="M528" s="15">
        <f t="shared" si="9"/>
        <v>-493.94944716000009</v>
      </c>
      <c r="N528" s="23"/>
      <c r="O528" s="23"/>
      <c r="P528" s="23"/>
      <c r="Q528" s="23"/>
    </row>
    <row r="529" spans="1:17" ht="15" x14ac:dyDescent="0.3">
      <c r="A529" s="23"/>
      <c r="B529" s="22"/>
      <c r="C529" s="22"/>
      <c r="D529" s="13"/>
      <c r="E529" s="28"/>
      <c r="F529" s="13"/>
      <c r="G529" s="13"/>
      <c r="H529" s="13"/>
      <c r="I529" s="13" t="s">
        <v>869</v>
      </c>
      <c r="J529" s="14" t="s">
        <v>2076</v>
      </c>
      <c r="K529" s="15">
        <v>60487.639222999998</v>
      </c>
      <c r="L529" s="15">
        <v>105768.60235397999</v>
      </c>
      <c r="M529" s="15">
        <f t="shared" si="9"/>
        <v>45280.963130979995</v>
      </c>
      <c r="N529" s="23"/>
      <c r="O529" s="23"/>
      <c r="P529" s="23"/>
      <c r="Q529" s="23"/>
    </row>
    <row r="530" spans="1:17" ht="15" x14ac:dyDescent="0.3">
      <c r="A530" s="23"/>
      <c r="B530" s="22"/>
      <c r="C530" s="22"/>
      <c r="D530" s="13"/>
      <c r="E530" s="28"/>
      <c r="F530" s="13"/>
      <c r="G530" s="13"/>
      <c r="H530" s="13"/>
      <c r="I530" s="13" t="s">
        <v>870</v>
      </c>
      <c r="J530" s="14" t="s">
        <v>871</v>
      </c>
      <c r="K530" s="15">
        <v>10.878591</v>
      </c>
      <c r="L530" s="15">
        <v>4.9772320800000003</v>
      </c>
      <c r="M530" s="15">
        <f t="shared" si="9"/>
        <v>-5.9013589199999998</v>
      </c>
      <c r="N530" s="23"/>
      <c r="O530" s="23"/>
      <c r="P530" s="23"/>
      <c r="Q530" s="23"/>
    </row>
    <row r="531" spans="1:17" ht="15" x14ac:dyDescent="0.3">
      <c r="A531" s="23"/>
      <c r="B531" s="22"/>
      <c r="C531" s="22"/>
      <c r="D531" s="13"/>
      <c r="E531" s="28"/>
      <c r="F531" s="13"/>
      <c r="G531" s="13"/>
      <c r="H531" s="13"/>
      <c r="I531" s="13" t="s">
        <v>2640</v>
      </c>
      <c r="J531" s="13" t="s">
        <v>2077</v>
      </c>
      <c r="K531" s="15">
        <v>0</v>
      </c>
      <c r="L531" s="15">
        <v>7903.0864256300001</v>
      </c>
      <c r="M531" s="15">
        <f t="shared" si="9"/>
        <v>7903.0864256300001</v>
      </c>
      <c r="N531" s="23"/>
      <c r="O531" s="23"/>
      <c r="P531" s="23"/>
      <c r="Q531" s="23"/>
    </row>
    <row r="532" spans="1:17" ht="15" x14ac:dyDescent="0.3">
      <c r="A532" s="23"/>
      <c r="B532" s="22"/>
      <c r="C532" s="22"/>
      <c r="D532" s="13"/>
      <c r="E532" s="28"/>
      <c r="F532" s="13"/>
      <c r="G532" s="13"/>
      <c r="H532" s="13"/>
      <c r="I532" s="13" t="s">
        <v>2716</v>
      </c>
      <c r="J532" s="14" t="s">
        <v>2078</v>
      </c>
      <c r="K532" s="15">
        <v>0</v>
      </c>
      <c r="L532" s="15">
        <v>5283.3901168700013</v>
      </c>
      <c r="M532" s="15">
        <f t="shared" si="9"/>
        <v>5283.3901168700013</v>
      </c>
      <c r="N532" s="23"/>
      <c r="O532" s="23"/>
      <c r="P532" s="23"/>
      <c r="Q532" s="23"/>
    </row>
    <row r="533" spans="1:17" ht="15" x14ac:dyDescent="0.3">
      <c r="A533" s="23"/>
      <c r="B533" s="22"/>
      <c r="C533" s="22"/>
      <c r="D533" s="13"/>
      <c r="E533" s="28"/>
      <c r="F533" s="13"/>
      <c r="G533" s="13"/>
      <c r="H533" s="13"/>
      <c r="I533" s="13" t="s">
        <v>750</v>
      </c>
      <c r="J533" s="14" t="s">
        <v>2151</v>
      </c>
      <c r="K533" s="15">
        <v>9.6536519999999992</v>
      </c>
      <c r="L533" s="15">
        <v>0</v>
      </c>
      <c r="M533" s="15">
        <f t="shared" si="9"/>
        <v>-9.6536519999999992</v>
      </c>
      <c r="N533" s="23"/>
      <c r="O533" s="23"/>
      <c r="P533" s="23"/>
      <c r="Q533" s="23"/>
    </row>
    <row r="534" spans="1:17" ht="15" x14ac:dyDescent="0.3">
      <c r="A534" s="23"/>
      <c r="B534" s="22"/>
      <c r="C534" s="22"/>
      <c r="D534" s="13"/>
      <c r="E534" s="28"/>
      <c r="F534" s="13"/>
      <c r="G534" s="13"/>
      <c r="H534" s="13"/>
      <c r="I534" s="13" t="s">
        <v>631</v>
      </c>
      <c r="J534" s="13" t="s">
        <v>2077</v>
      </c>
      <c r="K534" s="15">
        <v>7046.4818789999999</v>
      </c>
      <c r="L534" s="15">
        <v>1712.2407295200001</v>
      </c>
      <c r="M534" s="15">
        <f t="shared" si="9"/>
        <v>-5334.2411494799999</v>
      </c>
      <c r="N534" s="23"/>
      <c r="O534" s="23"/>
      <c r="P534" s="23"/>
      <c r="Q534" s="23"/>
    </row>
    <row r="535" spans="1:17" ht="15" x14ac:dyDescent="0.3">
      <c r="A535" s="23"/>
      <c r="B535" s="22"/>
      <c r="C535" s="22"/>
      <c r="D535" s="13"/>
      <c r="E535" s="28"/>
      <c r="F535" s="13"/>
      <c r="G535" s="13"/>
      <c r="H535" s="13"/>
      <c r="I535" s="13" t="s">
        <v>564</v>
      </c>
      <c r="J535" s="14" t="s">
        <v>2078</v>
      </c>
      <c r="K535" s="15">
        <v>10312.629999999999</v>
      </c>
      <c r="L535" s="15">
        <v>4269.3844690399992</v>
      </c>
      <c r="M535" s="15">
        <f t="shared" si="9"/>
        <v>-6043.24553096</v>
      </c>
      <c r="N535" s="23"/>
      <c r="O535" s="23"/>
      <c r="P535" s="23"/>
      <c r="Q535" s="23"/>
    </row>
    <row r="536" spans="1:17" ht="15" x14ac:dyDescent="0.3">
      <c r="A536" s="23"/>
      <c r="B536" s="22"/>
      <c r="C536" s="22"/>
      <c r="D536" s="13"/>
      <c r="E536" s="28"/>
      <c r="F536" s="13"/>
      <c r="G536" s="13"/>
      <c r="H536" s="13"/>
      <c r="I536" s="13" t="s">
        <v>916</v>
      </c>
      <c r="J536" s="14" t="s">
        <v>2079</v>
      </c>
      <c r="K536" s="15">
        <v>623</v>
      </c>
      <c r="L536" s="15">
        <v>74.940304259999991</v>
      </c>
      <c r="M536" s="15">
        <f t="shared" si="9"/>
        <v>-548.05969574000005</v>
      </c>
      <c r="N536" s="23"/>
      <c r="O536" s="23"/>
      <c r="P536" s="23"/>
      <c r="Q536" s="23"/>
    </row>
    <row r="537" spans="1:17" ht="30" x14ac:dyDescent="0.3">
      <c r="A537" s="23"/>
      <c r="B537" s="22"/>
      <c r="C537" s="22"/>
      <c r="D537" s="13"/>
      <c r="E537" s="28"/>
      <c r="F537" s="13"/>
      <c r="G537" s="13"/>
      <c r="H537" s="13"/>
      <c r="I537" s="13" t="s">
        <v>2635</v>
      </c>
      <c r="J537" s="14" t="s">
        <v>2717</v>
      </c>
      <c r="K537" s="15">
        <v>0</v>
      </c>
      <c r="L537" s="15">
        <v>196.60503137000001</v>
      </c>
      <c r="M537" s="15">
        <f t="shared" si="9"/>
        <v>196.60503137000001</v>
      </c>
      <c r="N537" s="23"/>
      <c r="O537" s="23"/>
      <c r="P537" s="23"/>
      <c r="Q537" s="23"/>
    </row>
    <row r="538" spans="1:17" ht="15" x14ac:dyDescent="0.3">
      <c r="A538" s="23"/>
      <c r="B538" s="22"/>
      <c r="C538" s="22"/>
      <c r="D538" s="13"/>
      <c r="E538" s="28"/>
      <c r="F538" s="13"/>
      <c r="G538" s="13"/>
      <c r="H538" s="30" t="s">
        <v>17</v>
      </c>
      <c r="I538" s="30"/>
      <c r="J538" s="69"/>
      <c r="K538" s="35">
        <v>2848.6931730000001</v>
      </c>
      <c r="L538" s="35">
        <v>2646.9222781499975</v>
      </c>
      <c r="M538" s="35">
        <f t="shared" si="9"/>
        <v>-201.77089485000261</v>
      </c>
      <c r="N538" s="23"/>
      <c r="O538" s="23"/>
      <c r="P538" s="23"/>
      <c r="Q538" s="23"/>
    </row>
    <row r="539" spans="1:17" ht="15" x14ac:dyDescent="0.3">
      <c r="A539" s="23"/>
      <c r="B539" s="22"/>
      <c r="C539" s="22"/>
      <c r="D539" s="13"/>
      <c r="E539" s="28"/>
      <c r="F539" s="13"/>
      <c r="G539" s="13"/>
      <c r="H539" s="13"/>
      <c r="I539" s="13" t="s">
        <v>466</v>
      </c>
      <c r="J539" s="14" t="s">
        <v>874</v>
      </c>
      <c r="K539" s="15">
        <v>137.83511999999999</v>
      </c>
      <c r="L539" s="15">
        <v>119.82036283999999</v>
      </c>
      <c r="M539" s="15">
        <f t="shared" si="9"/>
        <v>-18.014757160000002</v>
      </c>
      <c r="N539" s="23"/>
      <c r="O539" s="23"/>
      <c r="P539" s="23"/>
      <c r="Q539" s="23"/>
    </row>
    <row r="540" spans="1:17" ht="15" x14ac:dyDescent="0.3">
      <c r="A540" s="23"/>
      <c r="B540" s="22"/>
      <c r="C540" s="22"/>
      <c r="D540" s="13"/>
      <c r="E540" s="28"/>
      <c r="F540" s="13"/>
      <c r="G540" s="13"/>
      <c r="H540" s="13"/>
      <c r="I540" s="13" t="s">
        <v>479</v>
      </c>
      <c r="J540" s="14" t="s">
        <v>2080</v>
      </c>
      <c r="K540" s="15">
        <v>10.147588000000001</v>
      </c>
      <c r="L540" s="15">
        <v>6.2388971699999995</v>
      </c>
      <c r="M540" s="15">
        <f t="shared" si="9"/>
        <v>-3.9086908300000012</v>
      </c>
      <c r="N540" s="23"/>
      <c r="O540" s="23"/>
      <c r="P540" s="23"/>
      <c r="Q540" s="23"/>
    </row>
    <row r="541" spans="1:17" ht="15" x14ac:dyDescent="0.3">
      <c r="A541" s="23"/>
      <c r="B541" s="22"/>
      <c r="C541" s="22"/>
      <c r="D541" s="13"/>
      <c r="E541" s="28"/>
      <c r="F541" s="13"/>
      <c r="G541" s="13"/>
      <c r="H541" s="13"/>
      <c r="I541" s="13" t="s">
        <v>574</v>
      </c>
      <c r="J541" s="14" t="s">
        <v>2718</v>
      </c>
      <c r="K541" s="15">
        <v>1.4665999999999999</v>
      </c>
      <c r="L541" s="15">
        <v>0</v>
      </c>
      <c r="M541" s="15">
        <f t="shared" si="9"/>
        <v>-1.4665999999999999</v>
      </c>
      <c r="N541" s="23"/>
      <c r="O541" s="23"/>
      <c r="P541" s="23"/>
      <c r="Q541" s="23"/>
    </row>
    <row r="542" spans="1:17" ht="15" x14ac:dyDescent="0.3">
      <c r="A542" s="23"/>
      <c r="B542" s="22"/>
      <c r="C542" s="22"/>
      <c r="D542" s="13"/>
      <c r="E542" s="28"/>
      <c r="F542" s="13"/>
      <c r="G542" s="13"/>
      <c r="H542" s="13"/>
      <c r="I542" s="13" t="s">
        <v>2719</v>
      </c>
      <c r="J542" s="14" t="s">
        <v>2720</v>
      </c>
      <c r="K542" s="15">
        <v>0</v>
      </c>
      <c r="L542" s="15">
        <v>199.894983</v>
      </c>
      <c r="M542" s="15">
        <f t="shared" si="9"/>
        <v>199.894983</v>
      </c>
      <c r="N542" s="23"/>
      <c r="O542" s="23"/>
      <c r="P542" s="23"/>
      <c r="Q542" s="23"/>
    </row>
    <row r="543" spans="1:17" ht="15" x14ac:dyDescent="0.3">
      <c r="A543" s="23"/>
      <c r="B543" s="22"/>
      <c r="C543" s="22"/>
      <c r="D543" s="13"/>
      <c r="E543" s="28"/>
      <c r="F543" s="13"/>
      <c r="G543" s="13"/>
      <c r="H543" s="13"/>
      <c r="I543" s="13" t="s">
        <v>442</v>
      </c>
      <c r="J543" s="14" t="s">
        <v>875</v>
      </c>
      <c r="K543" s="15">
        <v>144.47633500000001</v>
      </c>
      <c r="L543" s="15">
        <v>114.23990560000003</v>
      </c>
      <c r="M543" s="15">
        <f t="shared" si="9"/>
        <v>-30.236429399999977</v>
      </c>
      <c r="N543" s="23"/>
      <c r="O543" s="23"/>
      <c r="P543" s="23"/>
      <c r="Q543" s="23"/>
    </row>
    <row r="544" spans="1:17" ht="30" x14ac:dyDescent="0.3">
      <c r="A544" s="23"/>
      <c r="B544" s="22"/>
      <c r="C544" s="22"/>
      <c r="D544" s="13"/>
      <c r="E544" s="28"/>
      <c r="F544" s="13"/>
      <c r="G544" s="13"/>
      <c r="H544" s="13"/>
      <c r="I544" s="13" t="s">
        <v>515</v>
      </c>
      <c r="J544" s="14" t="s">
        <v>876</v>
      </c>
      <c r="K544" s="15">
        <v>2413.8695090000001</v>
      </c>
      <c r="L544" s="15">
        <v>2087.3497164699975</v>
      </c>
      <c r="M544" s="15">
        <f t="shared" si="9"/>
        <v>-326.51979253000263</v>
      </c>
      <c r="N544" s="23"/>
      <c r="O544" s="23"/>
      <c r="P544" s="23"/>
      <c r="Q544" s="23"/>
    </row>
    <row r="545" spans="1:17" ht="15" x14ac:dyDescent="0.3">
      <c r="A545" s="23"/>
      <c r="B545" s="22"/>
      <c r="C545" s="22"/>
      <c r="D545" s="13"/>
      <c r="E545" s="28"/>
      <c r="F545" s="13"/>
      <c r="G545" s="13"/>
      <c r="H545" s="13"/>
      <c r="I545" s="13" t="s">
        <v>499</v>
      </c>
      <c r="J545" s="14" t="s">
        <v>877</v>
      </c>
      <c r="K545" s="15">
        <v>131.59935100000001</v>
      </c>
      <c r="L545" s="15">
        <v>113.18378519000001</v>
      </c>
      <c r="M545" s="15">
        <f t="shared" si="9"/>
        <v>-18.415565810000004</v>
      </c>
      <c r="N545" s="23"/>
      <c r="O545" s="23"/>
      <c r="P545" s="23"/>
      <c r="Q545" s="23"/>
    </row>
    <row r="546" spans="1:17" ht="15" x14ac:dyDescent="0.3">
      <c r="A546" s="23"/>
      <c r="B546" s="22"/>
      <c r="C546" s="22"/>
      <c r="D546" s="13"/>
      <c r="E546" s="28"/>
      <c r="F546" s="13"/>
      <c r="G546" s="13"/>
      <c r="H546" s="13"/>
      <c r="I546" s="13" t="s">
        <v>500</v>
      </c>
      <c r="J546" s="14" t="s">
        <v>878</v>
      </c>
      <c r="K546" s="15">
        <v>9.2986699999999995</v>
      </c>
      <c r="L546" s="15">
        <v>6.1946278799999996</v>
      </c>
      <c r="M546" s="15">
        <f t="shared" si="9"/>
        <v>-3.1040421199999999</v>
      </c>
      <c r="N546" s="23"/>
      <c r="O546" s="23"/>
      <c r="P546" s="23"/>
      <c r="Q546" s="23"/>
    </row>
    <row r="547" spans="1:17" ht="15" x14ac:dyDescent="0.3">
      <c r="A547" s="23"/>
      <c r="B547" s="22"/>
      <c r="C547" s="22"/>
      <c r="D547" s="13"/>
      <c r="E547" s="28"/>
      <c r="F547" s="13"/>
      <c r="G547" s="13"/>
      <c r="H547" s="30" t="s">
        <v>456</v>
      </c>
      <c r="I547" s="30"/>
      <c r="J547" s="69"/>
      <c r="K547" s="35">
        <v>387.72655800000001</v>
      </c>
      <c r="L547" s="35">
        <v>373.09023331999981</v>
      </c>
      <c r="M547" s="35">
        <f t="shared" si="9"/>
        <v>-14.6363246800002</v>
      </c>
      <c r="N547" s="23"/>
      <c r="O547" s="23"/>
      <c r="P547" s="23"/>
      <c r="Q547" s="23"/>
    </row>
    <row r="548" spans="1:17" ht="15" x14ac:dyDescent="0.3">
      <c r="A548" s="23"/>
      <c r="B548" s="22"/>
      <c r="C548" s="22"/>
      <c r="D548" s="13"/>
      <c r="E548" s="28"/>
      <c r="F548" s="13"/>
      <c r="G548" s="13"/>
      <c r="H548" s="13"/>
      <c r="I548" s="13" t="s">
        <v>457</v>
      </c>
      <c r="J548" s="14" t="s">
        <v>494</v>
      </c>
      <c r="K548" s="15">
        <v>372.70890300000002</v>
      </c>
      <c r="L548" s="15">
        <v>366.19635895999983</v>
      </c>
      <c r="M548" s="15">
        <f t="shared" si="9"/>
        <v>-6.5125440400001935</v>
      </c>
      <c r="N548" s="23"/>
      <c r="O548" s="23"/>
      <c r="P548" s="23"/>
      <c r="Q548" s="23"/>
    </row>
    <row r="549" spans="1:17" ht="15" x14ac:dyDescent="0.3">
      <c r="A549" s="23"/>
      <c r="B549" s="22"/>
      <c r="C549" s="22"/>
      <c r="D549" s="13"/>
      <c r="E549" s="28"/>
      <c r="F549" s="13"/>
      <c r="G549" s="13"/>
      <c r="H549" s="13"/>
      <c r="I549" s="13" t="s">
        <v>461</v>
      </c>
      <c r="J549" s="14" t="s">
        <v>498</v>
      </c>
      <c r="K549" s="15">
        <v>15.017655</v>
      </c>
      <c r="L549" s="15">
        <v>6.893874359999999</v>
      </c>
      <c r="M549" s="15">
        <f t="shared" si="9"/>
        <v>-8.1237806399999997</v>
      </c>
      <c r="N549" s="23"/>
      <c r="O549" s="23"/>
      <c r="P549" s="23"/>
      <c r="Q549" s="23"/>
    </row>
    <row r="550" spans="1:17" ht="15" x14ac:dyDescent="0.3">
      <c r="A550" s="23"/>
      <c r="B550" s="22"/>
      <c r="C550" s="22"/>
      <c r="D550" s="13"/>
      <c r="E550" s="29">
        <v>21</v>
      </c>
      <c r="F550" s="30" t="s">
        <v>318</v>
      </c>
      <c r="G550" s="30"/>
      <c r="H550" s="30"/>
      <c r="I550" s="30"/>
      <c r="J550" s="69"/>
      <c r="K550" s="35">
        <v>1968.377315</v>
      </c>
      <c r="L550" s="35">
        <v>6123.0248094800008</v>
      </c>
      <c r="M550" s="35">
        <f t="shared" si="9"/>
        <v>4154.6474944800011</v>
      </c>
      <c r="N550" s="23"/>
      <c r="O550" s="23"/>
      <c r="P550" s="23"/>
      <c r="Q550" s="23"/>
    </row>
    <row r="551" spans="1:17" ht="15" x14ac:dyDescent="0.3">
      <c r="A551" s="23"/>
      <c r="B551" s="22"/>
      <c r="C551" s="22"/>
      <c r="D551" s="13"/>
      <c r="E551" s="28"/>
      <c r="F551" s="13"/>
      <c r="G551" s="13" t="s">
        <v>16</v>
      </c>
      <c r="H551" s="13"/>
      <c r="I551" s="13"/>
      <c r="J551" s="14"/>
      <c r="K551" s="15">
        <v>1968.377315</v>
      </c>
      <c r="L551" s="15">
        <v>6123.0248094800008</v>
      </c>
      <c r="M551" s="15">
        <f t="shared" si="9"/>
        <v>4154.6474944800011</v>
      </c>
      <c r="N551" s="23"/>
      <c r="O551" s="23"/>
      <c r="P551" s="23"/>
      <c r="Q551" s="23"/>
    </row>
    <row r="552" spans="1:17" ht="15" x14ac:dyDescent="0.3">
      <c r="A552" s="23"/>
      <c r="B552" s="22"/>
      <c r="C552" s="22"/>
      <c r="D552" s="13"/>
      <c r="E552" s="28"/>
      <c r="F552" s="13"/>
      <c r="G552" s="13"/>
      <c r="H552" s="30" t="s">
        <v>17</v>
      </c>
      <c r="I552" s="30"/>
      <c r="J552" s="69"/>
      <c r="K552" s="35">
        <v>1860.578816</v>
      </c>
      <c r="L552" s="35">
        <v>6009.2035194300015</v>
      </c>
      <c r="M552" s="35">
        <f t="shared" si="9"/>
        <v>4148.6247034300013</v>
      </c>
      <c r="N552" s="23"/>
      <c r="O552" s="23"/>
      <c r="P552" s="23"/>
      <c r="Q552" s="23"/>
    </row>
    <row r="553" spans="1:17" ht="15" x14ac:dyDescent="0.3">
      <c r="A553" s="23"/>
      <c r="B553" s="22"/>
      <c r="C553" s="22"/>
      <c r="D553" s="13"/>
      <c r="E553" s="28"/>
      <c r="F553" s="13"/>
      <c r="G553" s="13"/>
      <c r="H553" s="13"/>
      <c r="I553" s="13" t="s">
        <v>683</v>
      </c>
      <c r="J553" s="14" t="s">
        <v>879</v>
      </c>
      <c r="K553" s="15">
        <v>107.56466399999999</v>
      </c>
      <c r="L553" s="15">
        <v>105.41454371</v>
      </c>
      <c r="M553" s="15">
        <f t="shared" si="9"/>
        <v>-2.1501202899999896</v>
      </c>
      <c r="N553" s="23"/>
      <c r="O553" s="23"/>
      <c r="P553" s="23"/>
      <c r="Q553" s="23"/>
    </row>
    <row r="554" spans="1:17" ht="15" x14ac:dyDescent="0.3">
      <c r="A554" s="23"/>
      <c r="B554" s="22"/>
      <c r="C554" s="22"/>
      <c r="D554" s="13"/>
      <c r="E554" s="28"/>
      <c r="F554" s="13"/>
      <c r="G554" s="13"/>
      <c r="H554" s="13"/>
      <c r="I554" s="13" t="s">
        <v>469</v>
      </c>
      <c r="J554" s="14" t="s">
        <v>880</v>
      </c>
      <c r="K554" s="15">
        <v>86.672544000000002</v>
      </c>
      <c r="L554" s="15">
        <v>56.484548399999994</v>
      </c>
      <c r="M554" s="15">
        <f t="shared" si="9"/>
        <v>-30.187995600000008</v>
      </c>
      <c r="N554" s="23"/>
      <c r="O554" s="23"/>
      <c r="P554" s="23"/>
      <c r="Q554" s="23"/>
    </row>
    <row r="555" spans="1:17" ht="15" x14ac:dyDescent="0.3">
      <c r="A555" s="23"/>
      <c r="B555" s="22"/>
      <c r="C555" s="22"/>
      <c r="D555" s="13"/>
      <c r="E555" s="28"/>
      <c r="F555" s="13"/>
      <c r="G555" s="13"/>
      <c r="H555" s="13"/>
      <c r="I555" s="13" t="s">
        <v>576</v>
      </c>
      <c r="J555" s="14" t="s">
        <v>881</v>
      </c>
      <c r="K555" s="15">
        <v>617.44391099999996</v>
      </c>
      <c r="L555" s="15">
        <v>612.50602455000001</v>
      </c>
      <c r="M555" s="15">
        <f t="shared" si="9"/>
        <v>-4.9378864499999509</v>
      </c>
      <c r="N555" s="23"/>
      <c r="O555" s="23"/>
      <c r="P555" s="23"/>
      <c r="Q555" s="23"/>
    </row>
    <row r="556" spans="1:17" ht="15" x14ac:dyDescent="0.3">
      <c r="A556" s="23"/>
      <c r="B556" s="22"/>
      <c r="C556" s="22"/>
      <c r="D556" s="13"/>
      <c r="E556" s="28"/>
      <c r="F556" s="13"/>
      <c r="G556" s="13"/>
      <c r="H556" s="13"/>
      <c r="I556" s="13" t="s">
        <v>882</v>
      </c>
      <c r="J556" s="14" t="s">
        <v>883</v>
      </c>
      <c r="K556" s="15">
        <v>30.787288</v>
      </c>
      <c r="L556" s="15">
        <v>24.68719703</v>
      </c>
      <c r="M556" s="15">
        <f t="shared" si="9"/>
        <v>-6.1000909700000001</v>
      </c>
      <c r="N556" s="23"/>
      <c r="O556" s="23"/>
      <c r="P556" s="23"/>
      <c r="Q556" s="23"/>
    </row>
    <row r="557" spans="1:17" ht="15" x14ac:dyDescent="0.3">
      <c r="A557" s="23"/>
      <c r="B557" s="22"/>
      <c r="C557" s="22"/>
      <c r="D557" s="13"/>
      <c r="E557" s="28"/>
      <c r="F557" s="13"/>
      <c r="G557" s="13"/>
      <c r="H557" s="13"/>
      <c r="I557" s="13" t="s">
        <v>580</v>
      </c>
      <c r="J557" s="14" t="s">
        <v>884</v>
      </c>
      <c r="K557" s="15">
        <v>20.305657</v>
      </c>
      <c r="L557" s="15">
        <v>18.517854420000003</v>
      </c>
      <c r="M557" s="15">
        <f t="shared" si="9"/>
        <v>-1.7878025799999975</v>
      </c>
      <c r="N557" s="23"/>
      <c r="O557" s="23"/>
      <c r="P557" s="23"/>
      <c r="Q557" s="23"/>
    </row>
    <row r="558" spans="1:17" ht="15" x14ac:dyDescent="0.3">
      <c r="A558" s="23"/>
      <c r="B558" s="22"/>
      <c r="C558" s="22"/>
      <c r="D558" s="13"/>
      <c r="E558" s="28"/>
      <c r="F558" s="13"/>
      <c r="G558" s="13"/>
      <c r="H558" s="13"/>
      <c r="I558" s="13" t="s">
        <v>20</v>
      </c>
      <c r="J558" s="14" t="s">
        <v>27</v>
      </c>
      <c r="K558" s="15">
        <v>217.750922</v>
      </c>
      <c r="L558" s="15">
        <v>220.47816205999999</v>
      </c>
      <c r="M558" s="15">
        <f t="shared" si="9"/>
        <v>2.7272400599999855</v>
      </c>
      <c r="N558" s="23"/>
      <c r="O558" s="23"/>
      <c r="P558" s="23"/>
      <c r="Q558" s="23"/>
    </row>
    <row r="559" spans="1:17" ht="15" x14ac:dyDescent="0.3">
      <c r="A559" s="23"/>
      <c r="B559" s="22"/>
      <c r="C559" s="22"/>
      <c r="D559" s="13"/>
      <c r="E559" s="28"/>
      <c r="F559" s="13"/>
      <c r="G559" s="13"/>
      <c r="H559" s="13"/>
      <c r="I559" s="13" t="s">
        <v>660</v>
      </c>
      <c r="J559" s="14" t="s">
        <v>661</v>
      </c>
      <c r="K559" s="15">
        <v>0</v>
      </c>
      <c r="L559" s="15">
        <v>106.05104943000001</v>
      </c>
      <c r="M559" s="15">
        <f t="shared" si="9"/>
        <v>106.05104943000001</v>
      </c>
      <c r="N559" s="23"/>
      <c r="O559" s="23"/>
      <c r="P559" s="23"/>
      <c r="Q559" s="23"/>
    </row>
    <row r="560" spans="1:17" ht="15" x14ac:dyDescent="0.3">
      <c r="A560" s="23"/>
      <c r="B560" s="22"/>
      <c r="C560" s="22"/>
      <c r="D560" s="13"/>
      <c r="E560" s="28"/>
      <c r="F560" s="13"/>
      <c r="G560" s="13"/>
      <c r="H560" s="13"/>
      <c r="I560" s="13" t="s">
        <v>1038</v>
      </c>
      <c r="J560" s="14" t="s">
        <v>2721</v>
      </c>
      <c r="K560" s="15">
        <v>0</v>
      </c>
      <c r="L560" s="15">
        <v>427.39218966999999</v>
      </c>
      <c r="M560" s="15">
        <f t="shared" si="9"/>
        <v>427.39218966999999</v>
      </c>
      <c r="N560" s="23"/>
      <c r="O560" s="23"/>
      <c r="P560" s="23"/>
      <c r="Q560" s="23"/>
    </row>
    <row r="561" spans="1:17" ht="15" x14ac:dyDescent="0.3">
      <c r="A561" s="23"/>
      <c r="B561" s="22"/>
      <c r="C561" s="22"/>
      <c r="D561" s="13"/>
      <c r="E561" s="28"/>
      <c r="F561" s="13"/>
      <c r="G561" s="13"/>
      <c r="H561" s="13"/>
      <c r="I561" s="13" t="s">
        <v>673</v>
      </c>
      <c r="J561" s="14" t="s">
        <v>2612</v>
      </c>
      <c r="K561" s="15">
        <v>0</v>
      </c>
      <c r="L561" s="15">
        <v>4363.8734285300006</v>
      </c>
      <c r="M561" s="15">
        <f t="shared" si="9"/>
        <v>4363.8734285300006</v>
      </c>
      <c r="N561" s="23"/>
      <c r="O561" s="23"/>
      <c r="P561" s="23"/>
      <c r="Q561" s="23"/>
    </row>
    <row r="562" spans="1:17" ht="15" x14ac:dyDescent="0.3">
      <c r="A562" s="23"/>
      <c r="B562" s="22"/>
      <c r="C562" s="22"/>
      <c r="D562" s="13"/>
      <c r="E562" s="28"/>
      <c r="F562" s="13"/>
      <c r="G562" s="13"/>
      <c r="H562" s="13"/>
      <c r="I562" s="13" t="s">
        <v>442</v>
      </c>
      <c r="J562" s="14" t="s">
        <v>885</v>
      </c>
      <c r="K562" s="15">
        <v>78.714100999999999</v>
      </c>
      <c r="L562" s="15">
        <v>66.355077110000011</v>
      </c>
      <c r="M562" s="15">
        <f t="shared" si="9"/>
        <v>-12.359023889999989</v>
      </c>
      <c r="N562" s="23"/>
      <c r="O562" s="23"/>
      <c r="P562" s="23"/>
      <c r="Q562" s="23"/>
    </row>
    <row r="563" spans="1:17" ht="15" x14ac:dyDescent="0.3">
      <c r="A563" s="23"/>
      <c r="B563" s="22"/>
      <c r="C563" s="22"/>
      <c r="D563" s="13"/>
      <c r="E563" s="28"/>
      <c r="F563" s="13"/>
      <c r="G563" s="13"/>
      <c r="H563" s="13"/>
      <c r="I563" s="13" t="s">
        <v>515</v>
      </c>
      <c r="J563" s="14" t="s">
        <v>886</v>
      </c>
      <c r="K563" s="15">
        <v>7.3432209999999998</v>
      </c>
      <c r="L563" s="15">
        <v>7.4434445200000008</v>
      </c>
      <c r="M563" s="15">
        <f t="shared" si="9"/>
        <v>0.10022352000000101</v>
      </c>
      <c r="N563" s="23"/>
      <c r="O563" s="23"/>
      <c r="P563" s="23"/>
      <c r="Q563" s="23"/>
    </row>
    <row r="564" spans="1:17" ht="15" x14ac:dyDescent="0.3">
      <c r="A564" s="23"/>
      <c r="B564" s="22"/>
      <c r="C564" s="22"/>
      <c r="D564" s="13"/>
      <c r="E564" s="28"/>
      <c r="F564" s="13"/>
      <c r="G564" s="13"/>
      <c r="H564" s="13"/>
      <c r="I564" s="13" t="s">
        <v>2035</v>
      </c>
      <c r="J564" s="14" t="s">
        <v>2081</v>
      </c>
      <c r="K564" s="15">
        <v>693.99650799999995</v>
      </c>
      <c r="L564" s="15">
        <v>0</v>
      </c>
      <c r="M564" s="15">
        <f t="shared" si="9"/>
        <v>-693.99650799999995</v>
      </c>
      <c r="N564" s="23"/>
      <c r="O564" s="23"/>
      <c r="P564" s="23"/>
      <c r="Q564" s="23"/>
    </row>
    <row r="565" spans="1:17" ht="15" x14ac:dyDescent="0.3">
      <c r="A565" s="23"/>
      <c r="B565" s="22"/>
      <c r="C565" s="22"/>
      <c r="D565" s="13"/>
      <c r="E565" s="28"/>
      <c r="F565" s="13"/>
      <c r="G565" s="13"/>
      <c r="H565" s="30" t="s">
        <v>456</v>
      </c>
      <c r="I565" s="30"/>
      <c r="J565" s="69"/>
      <c r="K565" s="35">
        <v>107.79849900000001</v>
      </c>
      <c r="L565" s="35">
        <v>113.82129005000002</v>
      </c>
      <c r="M565" s="35">
        <f t="shared" si="9"/>
        <v>6.0227910500000092</v>
      </c>
      <c r="N565" s="23"/>
      <c r="O565" s="23"/>
      <c r="P565" s="23"/>
      <c r="Q565" s="23"/>
    </row>
    <row r="566" spans="1:17" ht="15" x14ac:dyDescent="0.3">
      <c r="A566" s="23"/>
      <c r="B566" s="22"/>
      <c r="C566" s="22"/>
      <c r="D566" s="13"/>
      <c r="E566" s="28"/>
      <c r="F566" s="13"/>
      <c r="G566" s="13"/>
      <c r="H566" s="13"/>
      <c r="I566" s="13" t="s">
        <v>457</v>
      </c>
      <c r="J566" s="14" t="s">
        <v>494</v>
      </c>
      <c r="K566" s="15">
        <v>93.034077999999994</v>
      </c>
      <c r="L566" s="15">
        <v>99.347386070000013</v>
      </c>
      <c r="M566" s="15">
        <f t="shared" si="9"/>
        <v>6.3133080700000193</v>
      </c>
      <c r="N566" s="23"/>
      <c r="O566" s="23"/>
      <c r="P566" s="23"/>
      <c r="Q566" s="23"/>
    </row>
    <row r="567" spans="1:17" ht="15" x14ac:dyDescent="0.3">
      <c r="A567" s="23"/>
      <c r="B567" s="22"/>
      <c r="C567" s="22"/>
      <c r="D567" s="13"/>
      <c r="E567" s="28"/>
      <c r="F567" s="13"/>
      <c r="G567" s="13"/>
      <c r="H567" s="13"/>
      <c r="I567" s="13" t="s">
        <v>461</v>
      </c>
      <c r="J567" s="14" t="s">
        <v>498</v>
      </c>
      <c r="K567" s="15">
        <v>14.764421</v>
      </c>
      <c r="L567" s="15">
        <v>14.473903980000001</v>
      </c>
      <c r="M567" s="15">
        <f t="shared" si="9"/>
        <v>-0.29051701999999935</v>
      </c>
      <c r="N567" s="23"/>
      <c r="O567" s="23"/>
      <c r="P567" s="23"/>
      <c r="Q567" s="23"/>
    </row>
    <row r="568" spans="1:17" ht="15" x14ac:dyDescent="0.3">
      <c r="A568" s="23"/>
      <c r="B568" s="22"/>
      <c r="C568" s="22"/>
      <c r="D568" s="13"/>
      <c r="E568" s="29">
        <v>27</v>
      </c>
      <c r="F568" s="30" t="s">
        <v>324</v>
      </c>
      <c r="G568" s="30"/>
      <c r="H568" s="30"/>
      <c r="I568" s="30"/>
      <c r="J568" s="69"/>
      <c r="K568" s="35">
        <v>727.86691599999995</v>
      </c>
      <c r="L568" s="35">
        <v>719.97553648000019</v>
      </c>
      <c r="M568" s="35">
        <f t="shared" si="9"/>
        <v>-7.8913795199997594</v>
      </c>
      <c r="N568" s="23"/>
      <c r="O568" s="23"/>
      <c r="P568" s="23"/>
      <c r="Q568" s="23"/>
    </row>
    <row r="569" spans="1:17" ht="15" x14ac:dyDescent="0.3">
      <c r="A569" s="23"/>
      <c r="B569" s="22"/>
      <c r="C569" s="22"/>
      <c r="D569" s="13"/>
      <c r="E569" s="28"/>
      <c r="F569" s="13"/>
      <c r="G569" s="13" t="s">
        <v>16</v>
      </c>
      <c r="H569" s="13"/>
      <c r="I569" s="13"/>
      <c r="J569" s="14"/>
      <c r="K569" s="15">
        <v>727.86691599999995</v>
      </c>
      <c r="L569" s="15">
        <v>719.97553648000019</v>
      </c>
      <c r="M569" s="15">
        <f t="shared" si="9"/>
        <v>-7.8913795199997594</v>
      </c>
      <c r="N569" s="23"/>
      <c r="O569" s="23"/>
      <c r="P569" s="23"/>
      <c r="Q569" s="23"/>
    </row>
    <row r="570" spans="1:17" ht="15" x14ac:dyDescent="0.3">
      <c r="A570" s="23"/>
      <c r="B570" s="22"/>
      <c r="C570" s="22"/>
      <c r="D570" s="13"/>
      <c r="E570" s="28"/>
      <c r="F570" s="13"/>
      <c r="G570" s="13"/>
      <c r="H570" s="30" t="s">
        <v>456</v>
      </c>
      <c r="I570" s="30"/>
      <c r="J570" s="69"/>
      <c r="K570" s="35">
        <v>727.86691599999995</v>
      </c>
      <c r="L570" s="35">
        <v>719.97553648000019</v>
      </c>
      <c r="M570" s="35">
        <f t="shared" si="9"/>
        <v>-7.8913795199997594</v>
      </c>
      <c r="N570" s="23"/>
      <c r="O570" s="23"/>
      <c r="P570" s="23"/>
      <c r="Q570" s="23"/>
    </row>
    <row r="571" spans="1:17" ht="15" x14ac:dyDescent="0.3">
      <c r="A571" s="23"/>
      <c r="B571" s="22"/>
      <c r="C571" s="22"/>
      <c r="D571" s="13"/>
      <c r="E571" s="28"/>
      <c r="F571" s="13"/>
      <c r="G571" s="13"/>
      <c r="H571" s="13"/>
      <c r="I571" s="13" t="s">
        <v>457</v>
      </c>
      <c r="J571" s="14" t="s">
        <v>494</v>
      </c>
      <c r="K571" s="15">
        <v>71.994865000000004</v>
      </c>
      <c r="L571" s="15">
        <v>63.628849899999999</v>
      </c>
      <c r="M571" s="15">
        <f t="shared" si="9"/>
        <v>-8.3660151000000056</v>
      </c>
      <c r="N571" s="23"/>
      <c r="O571" s="23"/>
      <c r="P571" s="23"/>
      <c r="Q571" s="23"/>
    </row>
    <row r="572" spans="1:17" ht="15" x14ac:dyDescent="0.3">
      <c r="A572" s="23"/>
      <c r="B572" s="22"/>
      <c r="C572" s="22"/>
      <c r="D572" s="13"/>
      <c r="E572" s="28"/>
      <c r="F572" s="13"/>
      <c r="G572" s="13"/>
      <c r="H572" s="13"/>
      <c r="I572" s="13" t="s">
        <v>461</v>
      </c>
      <c r="J572" s="14" t="s">
        <v>498</v>
      </c>
      <c r="K572" s="15">
        <v>20.593308</v>
      </c>
      <c r="L572" s="15">
        <v>20.877261530000002</v>
      </c>
      <c r="M572" s="15">
        <f t="shared" si="9"/>
        <v>0.28395353000000156</v>
      </c>
      <c r="N572" s="23"/>
      <c r="O572" s="23"/>
      <c r="P572" s="23"/>
      <c r="Q572" s="23"/>
    </row>
    <row r="573" spans="1:17" ht="15" x14ac:dyDescent="0.3">
      <c r="A573" s="23"/>
      <c r="B573" s="22"/>
      <c r="C573" s="22"/>
      <c r="D573" s="13"/>
      <c r="E573" s="28"/>
      <c r="F573" s="13"/>
      <c r="G573" s="13"/>
      <c r="H573" s="13"/>
      <c r="I573" s="13" t="s">
        <v>887</v>
      </c>
      <c r="J573" s="14" t="s">
        <v>888</v>
      </c>
      <c r="K573" s="15">
        <v>287.14975600000002</v>
      </c>
      <c r="L573" s="15">
        <v>385.40956104000014</v>
      </c>
      <c r="M573" s="15">
        <f t="shared" si="9"/>
        <v>98.259805040000117</v>
      </c>
      <c r="N573" s="23"/>
      <c r="O573" s="23"/>
      <c r="P573" s="23"/>
      <c r="Q573" s="23"/>
    </row>
    <row r="574" spans="1:17" ht="15" x14ac:dyDescent="0.3">
      <c r="A574" s="23"/>
      <c r="B574" s="22"/>
      <c r="C574" s="22"/>
      <c r="D574" s="13"/>
      <c r="E574" s="28"/>
      <c r="F574" s="13"/>
      <c r="G574" s="13"/>
      <c r="H574" s="13"/>
      <c r="I574" s="13" t="s">
        <v>889</v>
      </c>
      <c r="J574" s="14" t="s">
        <v>890</v>
      </c>
      <c r="K574" s="15">
        <v>35.736967999999997</v>
      </c>
      <c r="L574" s="15">
        <v>29.051014779999999</v>
      </c>
      <c r="M574" s="15">
        <f t="shared" si="9"/>
        <v>-6.6859532199999983</v>
      </c>
      <c r="N574" s="23"/>
      <c r="O574" s="23"/>
      <c r="P574" s="23"/>
      <c r="Q574" s="23"/>
    </row>
    <row r="575" spans="1:17" ht="15" x14ac:dyDescent="0.3">
      <c r="A575" s="23"/>
      <c r="B575" s="22"/>
      <c r="C575" s="22"/>
      <c r="D575" s="13"/>
      <c r="E575" s="28"/>
      <c r="F575" s="13"/>
      <c r="G575" s="13"/>
      <c r="H575" s="13"/>
      <c r="I575" s="13" t="s">
        <v>891</v>
      </c>
      <c r="J575" s="14" t="s">
        <v>2082</v>
      </c>
      <c r="K575" s="15">
        <v>109.125533</v>
      </c>
      <c r="L575" s="15">
        <v>77.546188860000001</v>
      </c>
      <c r="M575" s="15">
        <f t="shared" si="9"/>
        <v>-31.579344140000003</v>
      </c>
      <c r="N575" s="23"/>
      <c r="O575" s="23"/>
      <c r="P575" s="23"/>
      <c r="Q575" s="23"/>
    </row>
    <row r="576" spans="1:17" ht="15" x14ac:dyDescent="0.3">
      <c r="A576" s="23"/>
      <c r="B576" s="22"/>
      <c r="C576" s="22"/>
      <c r="D576" s="13"/>
      <c r="E576" s="28"/>
      <c r="F576" s="13"/>
      <c r="G576" s="13"/>
      <c r="H576" s="13"/>
      <c r="I576" s="13" t="s">
        <v>892</v>
      </c>
      <c r="J576" s="14" t="s">
        <v>893</v>
      </c>
      <c r="K576" s="15">
        <v>108.70970699999999</v>
      </c>
      <c r="L576" s="15">
        <v>79.915573710000004</v>
      </c>
      <c r="M576" s="15">
        <f t="shared" si="9"/>
        <v>-28.794133289999991</v>
      </c>
      <c r="N576" s="23"/>
      <c r="O576" s="23"/>
      <c r="P576" s="23"/>
      <c r="Q576" s="23"/>
    </row>
    <row r="577" spans="1:17" ht="30" x14ac:dyDescent="0.3">
      <c r="A577" s="23"/>
      <c r="B577" s="22"/>
      <c r="C577" s="22"/>
      <c r="D577" s="13"/>
      <c r="E577" s="28"/>
      <c r="F577" s="13"/>
      <c r="G577" s="13"/>
      <c r="H577" s="13"/>
      <c r="I577" s="13" t="s">
        <v>894</v>
      </c>
      <c r="J577" s="14" t="s">
        <v>2083</v>
      </c>
      <c r="K577" s="15">
        <v>94.556779000000006</v>
      </c>
      <c r="L577" s="15">
        <v>63.547086659999998</v>
      </c>
      <c r="M577" s="15">
        <f t="shared" si="9"/>
        <v>-31.009692340000008</v>
      </c>
      <c r="N577" s="23"/>
      <c r="O577" s="23"/>
      <c r="P577" s="23"/>
      <c r="Q577" s="23"/>
    </row>
    <row r="578" spans="1:17" ht="15" x14ac:dyDescent="0.3">
      <c r="A578" s="23"/>
      <c r="B578" s="22"/>
      <c r="C578" s="22"/>
      <c r="D578" s="13"/>
      <c r="E578" s="29">
        <v>31</v>
      </c>
      <c r="F578" s="30" t="s">
        <v>325</v>
      </c>
      <c r="G578" s="30"/>
      <c r="H578" s="30"/>
      <c r="I578" s="30"/>
      <c r="J578" s="69"/>
      <c r="K578" s="35">
        <v>463.94179100000002</v>
      </c>
      <c r="L578" s="35">
        <v>434.90870154000004</v>
      </c>
      <c r="M578" s="35">
        <f t="shared" ref="M578:M641" si="10">L578-K578</f>
        <v>-29.033089459999985</v>
      </c>
      <c r="N578" s="23"/>
      <c r="O578" s="23"/>
      <c r="P578" s="23"/>
      <c r="Q578" s="23"/>
    </row>
    <row r="579" spans="1:17" ht="15" x14ac:dyDescent="0.3">
      <c r="A579" s="23"/>
      <c r="B579" s="22"/>
      <c r="C579" s="22"/>
      <c r="D579" s="13"/>
      <c r="E579" s="28"/>
      <c r="F579" s="13"/>
      <c r="G579" s="13" t="s">
        <v>16</v>
      </c>
      <c r="H579" s="13"/>
      <c r="I579" s="13"/>
      <c r="J579" s="14"/>
      <c r="K579" s="15">
        <v>463.94179100000002</v>
      </c>
      <c r="L579" s="15">
        <v>434.90870154000004</v>
      </c>
      <c r="M579" s="15">
        <f t="shared" si="10"/>
        <v>-29.033089459999985</v>
      </c>
      <c r="N579" s="23"/>
      <c r="O579" s="23"/>
      <c r="P579" s="23"/>
      <c r="Q579" s="23"/>
    </row>
    <row r="580" spans="1:17" ht="15" x14ac:dyDescent="0.3">
      <c r="A580" s="23"/>
      <c r="B580" s="22"/>
      <c r="C580" s="22"/>
      <c r="D580" s="13"/>
      <c r="E580" s="28"/>
      <c r="F580" s="13"/>
      <c r="G580" s="13"/>
      <c r="H580" s="30" t="s">
        <v>17</v>
      </c>
      <c r="I580" s="30"/>
      <c r="J580" s="69"/>
      <c r="K580" s="35">
        <v>421.90724799999998</v>
      </c>
      <c r="L580" s="35">
        <v>400.71237071000002</v>
      </c>
      <c r="M580" s="35">
        <f t="shared" si="10"/>
        <v>-21.194877289999965</v>
      </c>
      <c r="N580" s="23"/>
      <c r="O580" s="23"/>
      <c r="P580" s="23"/>
      <c r="Q580" s="23"/>
    </row>
    <row r="581" spans="1:17" ht="30" x14ac:dyDescent="0.3">
      <c r="A581" s="23"/>
      <c r="B581" s="22"/>
      <c r="C581" s="22"/>
      <c r="D581" s="13"/>
      <c r="E581" s="28"/>
      <c r="F581" s="13"/>
      <c r="G581" s="13"/>
      <c r="H581" s="13"/>
      <c r="I581" s="13" t="s">
        <v>463</v>
      </c>
      <c r="J581" s="14" t="s">
        <v>895</v>
      </c>
      <c r="K581" s="15">
        <v>296.17927400000002</v>
      </c>
      <c r="L581" s="15">
        <v>279.31943095000003</v>
      </c>
      <c r="M581" s="15">
        <f t="shared" si="10"/>
        <v>-16.859843049999995</v>
      </c>
      <c r="N581" s="23"/>
      <c r="O581" s="23"/>
      <c r="P581" s="23"/>
      <c r="Q581" s="23"/>
    </row>
    <row r="582" spans="1:17" ht="30" x14ac:dyDescent="0.3">
      <c r="A582" s="23"/>
      <c r="B582" s="22"/>
      <c r="C582" s="22"/>
      <c r="D582" s="13"/>
      <c r="E582" s="28"/>
      <c r="F582" s="13"/>
      <c r="G582" s="13"/>
      <c r="H582" s="13"/>
      <c r="I582" s="13" t="s">
        <v>465</v>
      </c>
      <c r="J582" s="14" t="s">
        <v>896</v>
      </c>
      <c r="K582" s="15">
        <v>125.727974</v>
      </c>
      <c r="L582" s="15">
        <v>121.39293976</v>
      </c>
      <c r="M582" s="15">
        <f t="shared" si="10"/>
        <v>-4.3350342399999988</v>
      </c>
      <c r="N582" s="23"/>
      <c r="O582" s="23"/>
      <c r="P582" s="23"/>
      <c r="Q582" s="23"/>
    </row>
    <row r="583" spans="1:17" ht="15" x14ac:dyDescent="0.3">
      <c r="A583" s="23"/>
      <c r="B583" s="22"/>
      <c r="C583" s="22"/>
      <c r="D583" s="13"/>
      <c r="E583" s="28"/>
      <c r="F583" s="13"/>
      <c r="G583" s="13"/>
      <c r="H583" s="30" t="s">
        <v>456</v>
      </c>
      <c r="I583" s="30"/>
      <c r="J583" s="69"/>
      <c r="K583" s="35">
        <v>42.034542999999999</v>
      </c>
      <c r="L583" s="35">
        <v>34.196330829999994</v>
      </c>
      <c r="M583" s="35">
        <f t="shared" si="10"/>
        <v>-7.8382121700000056</v>
      </c>
      <c r="N583" s="23"/>
      <c r="O583" s="23"/>
      <c r="P583" s="23"/>
      <c r="Q583" s="23"/>
    </row>
    <row r="584" spans="1:17" ht="15" x14ac:dyDescent="0.3">
      <c r="A584" s="23"/>
      <c r="B584" s="22"/>
      <c r="C584" s="22"/>
      <c r="D584" s="13"/>
      <c r="E584" s="28"/>
      <c r="F584" s="13"/>
      <c r="G584" s="13"/>
      <c r="H584" s="13"/>
      <c r="I584" s="13" t="s">
        <v>457</v>
      </c>
      <c r="J584" s="14" t="s">
        <v>494</v>
      </c>
      <c r="K584" s="15">
        <v>41.084501000000003</v>
      </c>
      <c r="L584" s="15">
        <v>32.425258329999991</v>
      </c>
      <c r="M584" s="15">
        <f t="shared" si="10"/>
        <v>-8.6592426700000118</v>
      </c>
      <c r="N584" s="23"/>
      <c r="O584" s="23"/>
      <c r="P584" s="23"/>
      <c r="Q584" s="23"/>
    </row>
    <row r="585" spans="1:17" ht="15" x14ac:dyDescent="0.3">
      <c r="A585" s="23"/>
      <c r="B585" s="22"/>
      <c r="C585" s="22"/>
      <c r="D585" s="13"/>
      <c r="E585" s="28"/>
      <c r="F585" s="13"/>
      <c r="G585" s="13"/>
      <c r="H585" s="13"/>
      <c r="I585" s="13" t="s">
        <v>461</v>
      </c>
      <c r="J585" s="14" t="s">
        <v>498</v>
      </c>
      <c r="K585" s="15">
        <v>0.95004200000000005</v>
      </c>
      <c r="L585" s="15">
        <v>1.7710725</v>
      </c>
      <c r="M585" s="15">
        <f t="shared" si="10"/>
        <v>0.8210305</v>
      </c>
      <c r="N585" s="23"/>
      <c r="O585" s="23"/>
      <c r="P585" s="23"/>
      <c r="Q585" s="23"/>
    </row>
    <row r="586" spans="1:17" ht="15" x14ac:dyDescent="0.3">
      <c r="A586" s="23"/>
      <c r="B586" s="22"/>
      <c r="C586" s="22"/>
      <c r="D586" s="13"/>
      <c r="E586" s="29">
        <v>36</v>
      </c>
      <c r="F586" s="30" t="s">
        <v>2116</v>
      </c>
      <c r="G586" s="30"/>
      <c r="H586" s="30"/>
      <c r="I586" s="30"/>
      <c r="J586" s="69"/>
      <c r="K586" s="35">
        <v>29456.682981999998</v>
      </c>
      <c r="L586" s="35">
        <v>29932.46706006</v>
      </c>
      <c r="M586" s="35">
        <f t="shared" si="10"/>
        <v>475.78407806000178</v>
      </c>
      <c r="N586" s="23"/>
      <c r="O586" s="23"/>
      <c r="P586" s="23"/>
      <c r="Q586" s="23"/>
    </row>
    <row r="587" spans="1:17" ht="15" x14ac:dyDescent="0.3">
      <c r="A587" s="23"/>
      <c r="B587" s="22"/>
      <c r="C587" s="22"/>
      <c r="D587" s="13"/>
      <c r="E587" s="28"/>
      <c r="F587" s="13"/>
      <c r="G587" s="13" t="s">
        <v>16</v>
      </c>
      <c r="H587" s="13"/>
      <c r="I587" s="13"/>
      <c r="J587" s="14"/>
      <c r="K587" s="15">
        <v>29456.682981999998</v>
      </c>
      <c r="L587" s="15">
        <v>29932.46706006</v>
      </c>
      <c r="M587" s="15">
        <f t="shared" si="10"/>
        <v>475.78407806000178</v>
      </c>
      <c r="N587" s="23"/>
      <c r="O587" s="23"/>
      <c r="P587" s="23"/>
      <c r="Q587" s="23"/>
    </row>
    <row r="588" spans="1:17" ht="15" x14ac:dyDescent="0.3">
      <c r="A588" s="23"/>
      <c r="B588" s="22"/>
      <c r="C588" s="22"/>
      <c r="D588" s="13"/>
      <c r="E588" s="28"/>
      <c r="F588" s="13"/>
      <c r="G588" s="13"/>
      <c r="H588" s="30" t="s">
        <v>523</v>
      </c>
      <c r="I588" s="30"/>
      <c r="J588" s="69"/>
      <c r="K588" s="35">
        <v>2000</v>
      </c>
      <c r="L588" s="35">
        <v>3138.28353586</v>
      </c>
      <c r="M588" s="35">
        <f t="shared" si="10"/>
        <v>1138.28353586</v>
      </c>
      <c r="N588" s="23"/>
      <c r="O588" s="23"/>
      <c r="P588" s="23"/>
      <c r="Q588" s="23"/>
    </row>
    <row r="589" spans="1:17" ht="15" x14ac:dyDescent="0.3">
      <c r="A589" s="23"/>
      <c r="B589" s="22"/>
      <c r="C589" s="22"/>
      <c r="D589" s="13"/>
      <c r="E589" s="28"/>
      <c r="F589" s="13"/>
      <c r="G589" s="13"/>
      <c r="H589" s="13"/>
      <c r="I589" s="13" t="s">
        <v>638</v>
      </c>
      <c r="J589" s="14" t="s">
        <v>2087</v>
      </c>
      <c r="K589" s="15">
        <v>2000</v>
      </c>
      <c r="L589" s="15">
        <v>3138.28353586</v>
      </c>
      <c r="M589" s="15">
        <f t="shared" si="10"/>
        <v>1138.28353586</v>
      </c>
      <c r="N589" s="23"/>
      <c r="O589" s="23"/>
      <c r="P589" s="23"/>
      <c r="Q589" s="23"/>
    </row>
    <row r="590" spans="1:17" ht="15" x14ac:dyDescent="0.3">
      <c r="A590" s="23"/>
      <c r="B590" s="22"/>
      <c r="C590" s="22"/>
      <c r="D590" s="13"/>
      <c r="E590" s="28"/>
      <c r="F590" s="13"/>
      <c r="G590" s="13"/>
      <c r="H590" s="30" t="s">
        <v>17</v>
      </c>
      <c r="I590" s="30"/>
      <c r="J590" s="69"/>
      <c r="K590" s="35">
        <v>25898.516955999999</v>
      </c>
      <c r="L590" s="35">
        <v>25754.529739370002</v>
      </c>
      <c r="M590" s="35">
        <f t="shared" si="10"/>
        <v>-143.98721662999742</v>
      </c>
      <c r="N590" s="23"/>
      <c r="O590" s="23"/>
      <c r="P590" s="23"/>
      <c r="Q590" s="23"/>
    </row>
    <row r="591" spans="1:17" ht="15" x14ac:dyDescent="0.3">
      <c r="A591" s="23"/>
      <c r="B591" s="22"/>
      <c r="C591" s="22"/>
      <c r="D591" s="13"/>
      <c r="E591" s="28"/>
      <c r="F591" s="13"/>
      <c r="G591" s="13"/>
      <c r="H591" s="13"/>
      <c r="I591" s="13" t="s">
        <v>463</v>
      </c>
      <c r="J591" s="14" t="s">
        <v>524</v>
      </c>
      <c r="K591" s="15">
        <v>1408.7483790000001</v>
      </c>
      <c r="L591" s="15">
        <v>1292.1564649299994</v>
      </c>
      <c r="M591" s="15">
        <f t="shared" si="10"/>
        <v>-116.59191407000071</v>
      </c>
      <c r="N591" s="23"/>
      <c r="O591" s="23"/>
      <c r="P591" s="23"/>
      <c r="Q591" s="23"/>
    </row>
    <row r="592" spans="1:17" ht="30" x14ac:dyDescent="0.3">
      <c r="A592" s="23"/>
      <c r="B592" s="22"/>
      <c r="C592" s="22"/>
      <c r="D592" s="13"/>
      <c r="E592" s="28"/>
      <c r="F592" s="13"/>
      <c r="G592" s="13"/>
      <c r="H592" s="13"/>
      <c r="I592" s="13" t="s">
        <v>465</v>
      </c>
      <c r="J592" s="14" t="s">
        <v>533</v>
      </c>
      <c r="K592" s="15">
        <v>739.65247199999999</v>
      </c>
      <c r="L592" s="15">
        <v>792.56204332999994</v>
      </c>
      <c r="M592" s="15">
        <f t="shared" si="10"/>
        <v>52.909571329999949</v>
      </c>
      <c r="N592" s="23"/>
      <c r="O592" s="23"/>
      <c r="P592" s="23"/>
      <c r="Q592" s="23"/>
    </row>
    <row r="593" spans="1:17" ht="15" x14ac:dyDescent="0.3">
      <c r="A593" s="23"/>
      <c r="B593" s="22"/>
      <c r="C593" s="22"/>
      <c r="D593" s="13"/>
      <c r="E593" s="28"/>
      <c r="F593" s="13"/>
      <c r="G593" s="13"/>
      <c r="H593" s="13"/>
      <c r="I593" s="13" t="s">
        <v>466</v>
      </c>
      <c r="J593" s="14" t="s">
        <v>534</v>
      </c>
      <c r="K593" s="15">
        <v>12025.564139</v>
      </c>
      <c r="L593" s="15">
        <v>4375.8211224000006</v>
      </c>
      <c r="M593" s="15">
        <f t="shared" si="10"/>
        <v>-7649.7430165999995</v>
      </c>
      <c r="N593" s="23"/>
      <c r="O593" s="23"/>
      <c r="P593" s="23"/>
      <c r="Q593" s="23"/>
    </row>
    <row r="594" spans="1:17" ht="15" x14ac:dyDescent="0.3">
      <c r="A594" s="23"/>
      <c r="B594" s="22"/>
      <c r="C594" s="22"/>
      <c r="D594" s="13"/>
      <c r="E594" s="28"/>
      <c r="F594" s="13"/>
      <c r="G594" s="13"/>
      <c r="H594" s="13"/>
      <c r="I594" s="13" t="s">
        <v>510</v>
      </c>
      <c r="J594" s="14" t="s">
        <v>535</v>
      </c>
      <c r="K594" s="15">
        <v>10436.685265</v>
      </c>
      <c r="L594" s="15">
        <v>9595.6346693200012</v>
      </c>
      <c r="M594" s="15">
        <f t="shared" si="10"/>
        <v>-841.05059567999888</v>
      </c>
      <c r="N594" s="23"/>
      <c r="O594" s="23"/>
      <c r="P594" s="23"/>
      <c r="Q594" s="23"/>
    </row>
    <row r="595" spans="1:17" ht="30" x14ac:dyDescent="0.3">
      <c r="A595" s="23"/>
      <c r="B595" s="22"/>
      <c r="C595" s="22"/>
      <c r="D595" s="13"/>
      <c r="E595" s="28"/>
      <c r="F595" s="13"/>
      <c r="G595" s="13"/>
      <c r="H595" s="13"/>
      <c r="I595" s="13" t="s">
        <v>683</v>
      </c>
      <c r="J595" s="14" t="s">
        <v>536</v>
      </c>
      <c r="K595" s="15">
        <v>24.553296</v>
      </c>
      <c r="L595" s="15">
        <v>19.41738866</v>
      </c>
      <c r="M595" s="15">
        <f t="shared" si="10"/>
        <v>-5.1359073399999993</v>
      </c>
      <c r="N595" s="23"/>
      <c r="O595" s="23"/>
      <c r="P595" s="23"/>
      <c r="Q595" s="23"/>
    </row>
    <row r="596" spans="1:17" ht="30" x14ac:dyDescent="0.3">
      <c r="A596" s="23"/>
      <c r="B596" s="22"/>
      <c r="C596" s="22"/>
      <c r="D596" s="13"/>
      <c r="E596" s="28"/>
      <c r="F596" s="13"/>
      <c r="G596" s="13"/>
      <c r="H596" s="13"/>
      <c r="I596" s="13" t="s">
        <v>468</v>
      </c>
      <c r="J596" s="14" t="s">
        <v>2641</v>
      </c>
      <c r="K596" s="15">
        <v>621.1</v>
      </c>
      <c r="L596" s="15">
        <v>9257.8011163800038</v>
      </c>
      <c r="M596" s="15">
        <f t="shared" si="10"/>
        <v>8636.7011163800034</v>
      </c>
      <c r="N596" s="23"/>
      <c r="O596" s="23"/>
      <c r="P596" s="23"/>
      <c r="Q596" s="23"/>
    </row>
    <row r="597" spans="1:17" ht="30" x14ac:dyDescent="0.3">
      <c r="A597" s="23"/>
      <c r="B597" s="22"/>
      <c r="C597" s="22"/>
      <c r="D597" s="13"/>
      <c r="E597" s="28"/>
      <c r="F597" s="13"/>
      <c r="G597" s="13"/>
      <c r="H597" s="13"/>
      <c r="I597" s="13" t="s">
        <v>442</v>
      </c>
      <c r="J597" s="14" t="s">
        <v>547</v>
      </c>
      <c r="K597" s="15">
        <v>247.35053500000001</v>
      </c>
      <c r="L597" s="15">
        <v>181.94196531999989</v>
      </c>
      <c r="M597" s="15">
        <f t="shared" si="10"/>
        <v>-65.408569680000113</v>
      </c>
      <c r="N597" s="23"/>
      <c r="O597" s="23"/>
      <c r="P597" s="23"/>
      <c r="Q597" s="23"/>
    </row>
    <row r="598" spans="1:17" ht="30" x14ac:dyDescent="0.3">
      <c r="A598" s="23"/>
      <c r="B598" s="22"/>
      <c r="C598" s="22"/>
      <c r="D598" s="13"/>
      <c r="E598" s="28"/>
      <c r="F598" s="13"/>
      <c r="G598" s="13"/>
      <c r="H598" s="13"/>
      <c r="I598" s="13" t="s">
        <v>515</v>
      </c>
      <c r="J598" s="14" t="s">
        <v>542</v>
      </c>
      <c r="K598" s="15">
        <v>145.99032700000001</v>
      </c>
      <c r="L598" s="15">
        <v>147.29939934999996</v>
      </c>
      <c r="M598" s="15">
        <f t="shared" si="10"/>
        <v>1.3090723499999513</v>
      </c>
      <c r="N598" s="23"/>
      <c r="O598" s="23"/>
      <c r="P598" s="23"/>
      <c r="Q598" s="23"/>
    </row>
    <row r="599" spans="1:17" ht="15" x14ac:dyDescent="0.3">
      <c r="A599" s="23"/>
      <c r="B599" s="22"/>
      <c r="C599" s="22"/>
      <c r="D599" s="13"/>
      <c r="E599" s="28"/>
      <c r="F599" s="13"/>
      <c r="G599" s="13"/>
      <c r="H599" s="13"/>
      <c r="I599" s="13" t="s">
        <v>23</v>
      </c>
      <c r="J599" s="14" t="s">
        <v>554</v>
      </c>
      <c r="K599" s="15">
        <v>248.87254300000001</v>
      </c>
      <c r="L599" s="15">
        <v>91.895569680000037</v>
      </c>
      <c r="M599" s="15">
        <f t="shared" si="10"/>
        <v>-156.97697331999996</v>
      </c>
      <c r="N599" s="23"/>
      <c r="O599" s="23"/>
      <c r="P599" s="23"/>
      <c r="Q599" s="23"/>
    </row>
    <row r="600" spans="1:17" ht="15" x14ac:dyDescent="0.3">
      <c r="A600" s="23"/>
      <c r="B600" s="22"/>
      <c r="C600" s="22"/>
      <c r="D600" s="13"/>
      <c r="E600" s="28"/>
      <c r="F600" s="13"/>
      <c r="G600" s="13"/>
      <c r="H600" s="30" t="s">
        <v>456</v>
      </c>
      <c r="I600" s="30"/>
      <c r="J600" s="69"/>
      <c r="K600" s="35">
        <v>1488.3416810000001</v>
      </c>
      <c r="L600" s="35">
        <v>980.86474470999997</v>
      </c>
      <c r="M600" s="35">
        <f t="shared" si="10"/>
        <v>-507.47693629000014</v>
      </c>
      <c r="N600" s="23"/>
      <c r="O600" s="23"/>
      <c r="P600" s="23"/>
      <c r="Q600" s="23"/>
    </row>
    <row r="601" spans="1:17" ht="15" x14ac:dyDescent="0.3">
      <c r="A601" s="23"/>
      <c r="B601" s="22"/>
      <c r="C601" s="22"/>
      <c r="D601" s="13"/>
      <c r="E601" s="28"/>
      <c r="F601" s="13"/>
      <c r="G601" s="13"/>
      <c r="H601" s="13"/>
      <c r="I601" s="13" t="s">
        <v>457</v>
      </c>
      <c r="J601" s="14" t="s">
        <v>494</v>
      </c>
      <c r="K601" s="15">
        <v>1488.3416810000001</v>
      </c>
      <c r="L601" s="15">
        <v>980.86474470999997</v>
      </c>
      <c r="M601" s="15">
        <f t="shared" si="10"/>
        <v>-507.47693629000014</v>
      </c>
      <c r="N601" s="23"/>
      <c r="O601" s="23"/>
      <c r="P601" s="23"/>
      <c r="Q601" s="23"/>
    </row>
    <row r="602" spans="1:17" ht="15" x14ac:dyDescent="0.3">
      <c r="A602" s="23"/>
      <c r="B602" s="22"/>
      <c r="C602" s="22"/>
      <c r="D602" s="13"/>
      <c r="E602" s="28"/>
      <c r="F602" s="13"/>
      <c r="G602" s="13"/>
      <c r="H602" s="30" t="s">
        <v>555</v>
      </c>
      <c r="I602" s="30"/>
      <c r="J602" s="69"/>
      <c r="K602" s="35">
        <v>69.824344999999994</v>
      </c>
      <c r="L602" s="35">
        <v>58.789040120000003</v>
      </c>
      <c r="M602" s="35">
        <f t="shared" si="10"/>
        <v>-11.035304879999991</v>
      </c>
      <c r="N602" s="23"/>
      <c r="O602" s="23"/>
      <c r="P602" s="23"/>
      <c r="Q602" s="23"/>
    </row>
    <row r="603" spans="1:17" ht="15" x14ac:dyDescent="0.3">
      <c r="A603" s="23"/>
      <c r="B603" s="22"/>
      <c r="C603" s="22"/>
      <c r="D603" s="13"/>
      <c r="E603" s="28"/>
      <c r="F603" s="13"/>
      <c r="G603" s="13"/>
      <c r="H603" s="13"/>
      <c r="I603" s="13" t="s">
        <v>556</v>
      </c>
      <c r="J603" s="14" t="s">
        <v>557</v>
      </c>
      <c r="K603" s="15">
        <v>69.824344999999994</v>
      </c>
      <c r="L603" s="15">
        <v>58.789040120000003</v>
      </c>
      <c r="M603" s="15">
        <f t="shared" si="10"/>
        <v>-11.035304879999991</v>
      </c>
      <c r="N603" s="23"/>
      <c r="O603" s="23"/>
      <c r="P603" s="23"/>
      <c r="Q603" s="23"/>
    </row>
    <row r="604" spans="1:17" ht="15" x14ac:dyDescent="0.3">
      <c r="A604" s="23"/>
      <c r="B604" s="22"/>
      <c r="C604" s="22"/>
      <c r="D604" s="13"/>
      <c r="E604" s="29">
        <v>37</v>
      </c>
      <c r="F604" s="30" t="s">
        <v>326</v>
      </c>
      <c r="G604" s="30"/>
      <c r="H604" s="30"/>
      <c r="I604" s="30"/>
      <c r="J604" s="69"/>
      <c r="K604" s="35">
        <v>68.269983999999994</v>
      </c>
      <c r="L604" s="35">
        <v>65.699085969999999</v>
      </c>
      <c r="M604" s="35">
        <f t="shared" si="10"/>
        <v>-2.5708980299999951</v>
      </c>
      <c r="N604" s="23"/>
      <c r="O604" s="23"/>
      <c r="P604" s="23"/>
      <c r="Q604" s="23"/>
    </row>
    <row r="605" spans="1:17" ht="15" x14ac:dyDescent="0.3">
      <c r="A605" s="23"/>
      <c r="B605" s="22"/>
      <c r="C605" s="22"/>
      <c r="D605" s="13"/>
      <c r="E605" s="28"/>
      <c r="F605" s="13"/>
      <c r="G605" s="13" t="s">
        <v>16</v>
      </c>
      <c r="H605" s="13"/>
      <c r="I605" s="13"/>
      <c r="J605" s="14"/>
      <c r="K605" s="15">
        <v>68.269983999999994</v>
      </c>
      <c r="L605" s="15">
        <v>65.699085969999999</v>
      </c>
      <c r="M605" s="15">
        <f t="shared" si="10"/>
        <v>-2.5708980299999951</v>
      </c>
      <c r="N605" s="23"/>
      <c r="O605" s="23"/>
      <c r="P605" s="23"/>
      <c r="Q605" s="23"/>
    </row>
    <row r="606" spans="1:17" ht="15" x14ac:dyDescent="0.3">
      <c r="A606" s="23"/>
      <c r="B606" s="22"/>
      <c r="C606" s="22"/>
      <c r="D606" s="13"/>
      <c r="E606" s="28"/>
      <c r="F606" s="13"/>
      <c r="G606" s="13"/>
      <c r="H606" s="30" t="s">
        <v>17</v>
      </c>
      <c r="I606" s="30"/>
      <c r="J606" s="69"/>
      <c r="K606" s="35">
        <v>53.016620000000003</v>
      </c>
      <c r="L606" s="35">
        <v>54.68521466</v>
      </c>
      <c r="M606" s="35">
        <f t="shared" si="10"/>
        <v>1.6685946599999966</v>
      </c>
      <c r="N606" s="23"/>
      <c r="O606" s="23"/>
      <c r="P606" s="23"/>
      <c r="Q606" s="23"/>
    </row>
    <row r="607" spans="1:17" ht="30" x14ac:dyDescent="0.3">
      <c r="A607" s="23"/>
      <c r="B607" s="22"/>
      <c r="C607" s="22"/>
      <c r="D607" s="13"/>
      <c r="E607" s="28"/>
      <c r="F607" s="13"/>
      <c r="G607" s="13"/>
      <c r="H607" s="13"/>
      <c r="I607" s="13" t="s">
        <v>442</v>
      </c>
      <c r="J607" s="14" t="s">
        <v>2642</v>
      </c>
      <c r="K607" s="15">
        <v>53.016620000000003</v>
      </c>
      <c r="L607" s="15">
        <v>54.68521466</v>
      </c>
      <c r="M607" s="15">
        <f t="shared" si="10"/>
        <v>1.6685946599999966</v>
      </c>
      <c r="N607" s="23"/>
      <c r="O607" s="23"/>
      <c r="P607" s="23"/>
      <c r="Q607" s="23"/>
    </row>
    <row r="608" spans="1:17" ht="15" x14ac:dyDescent="0.3">
      <c r="A608" s="23"/>
      <c r="B608" s="22"/>
      <c r="C608" s="22"/>
      <c r="D608" s="13"/>
      <c r="E608" s="28"/>
      <c r="F608" s="13"/>
      <c r="G608" s="13"/>
      <c r="H608" s="30" t="s">
        <v>456</v>
      </c>
      <c r="I608" s="30"/>
      <c r="J608" s="69"/>
      <c r="K608" s="35">
        <v>15.253363999999999</v>
      </c>
      <c r="L608" s="35">
        <v>11.013871310000001</v>
      </c>
      <c r="M608" s="35">
        <f t="shared" si="10"/>
        <v>-4.2394926899999987</v>
      </c>
      <c r="N608" s="23"/>
      <c r="O608" s="23"/>
      <c r="P608" s="23"/>
      <c r="Q608" s="23"/>
    </row>
    <row r="609" spans="1:17" ht="15" x14ac:dyDescent="0.3">
      <c r="A609" s="23"/>
      <c r="B609" s="22"/>
      <c r="C609" s="22"/>
      <c r="D609" s="13"/>
      <c r="E609" s="28"/>
      <c r="F609" s="13"/>
      <c r="G609" s="13"/>
      <c r="H609" s="13"/>
      <c r="I609" s="13" t="s">
        <v>457</v>
      </c>
      <c r="J609" s="14" t="s">
        <v>494</v>
      </c>
      <c r="K609" s="15">
        <v>15.253363999999999</v>
      </c>
      <c r="L609" s="15">
        <v>11.013871310000001</v>
      </c>
      <c r="M609" s="15">
        <f t="shared" si="10"/>
        <v>-4.2394926899999987</v>
      </c>
      <c r="N609" s="23"/>
      <c r="O609" s="23"/>
      <c r="P609" s="23"/>
      <c r="Q609" s="23"/>
    </row>
    <row r="610" spans="1:17" ht="15" x14ac:dyDescent="0.3">
      <c r="A610" s="23"/>
      <c r="B610" s="22"/>
      <c r="C610" s="22"/>
      <c r="D610" s="13"/>
      <c r="E610" s="29">
        <v>38</v>
      </c>
      <c r="F610" s="30" t="s">
        <v>327</v>
      </c>
      <c r="G610" s="30"/>
      <c r="H610" s="30"/>
      <c r="I610" s="30"/>
      <c r="J610" s="69"/>
      <c r="K610" s="35">
        <v>14365.710434000001</v>
      </c>
      <c r="L610" s="35">
        <v>14345.537833619999</v>
      </c>
      <c r="M610" s="35">
        <f t="shared" si="10"/>
        <v>-20.172600380001313</v>
      </c>
      <c r="N610" s="23"/>
      <c r="O610" s="23"/>
      <c r="P610" s="23"/>
      <c r="Q610" s="23"/>
    </row>
    <row r="611" spans="1:17" ht="15" x14ac:dyDescent="0.3">
      <c r="A611" s="23"/>
      <c r="B611" s="22"/>
      <c r="C611" s="22"/>
      <c r="D611" s="13"/>
      <c r="E611" s="28"/>
      <c r="F611" s="13"/>
      <c r="G611" s="13" t="s">
        <v>16</v>
      </c>
      <c r="H611" s="13"/>
      <c r="I611" s="13"/>
      <c r="J611" s="14"/>
      <c r="K611" s="15">
        <v>14365.710434000001</v>
      </c>
      <c r="L611" s="15">
        <v>14345.537833619999</v>
      </c>
      <c r="M611" s="15">
        <f t="shared" si="10"/>
        <v>-20.172600380001313</v>
      </c>
      <c r="N611" s="23"/>
      <c r="O611" s="23"/>
      <c r="P611" s="23"/>
      <c r="Q611" s="23"/>
    </row>
    <row r="612" spans="1:17" ht="15" x14ac:dyDescent="0.3">
      <c r="A612" s="23"/>
      <c r="B612" s="22"/>
      <c r="C612" s="22"/>
      <c r="D612" s="13"/>
      <c r="E612" s="28"/>
      <c r="F612" s="13"/>
      <c r="G612" s="13"/>
      <c r="H612" s="30" t="s">
        <v>523</v>
      </c>
      <c r="I612" s="30"/>
      <c r="J612" s="69"/>
      <c r="K612" s="35">
        <v>9092.510252</v>
      </c>
      <c r="L612" s="35">
        <v>9092.510252</v>
      </c>
      <c r="M612" s="35">
        <f t="shared" si="10"/>
        <v>0</v>
      </c>
      <c r="N612" s="23"/>
      <c r="O612" s="23"/>
      <c r="P612" s="23"/>
      <c r="Q612" s="23"/>
    </row>
    <row r="613" spans="1:17" ht="15" x14ac:dyDescent="0.3">
      <c r="A613" s="23"/>
      <c r="B613" s="22"/>
      <c r="C613" s="22"/>
      <c r="D613" s="13"/>
      <c r="E613" s="28"/>
      <c r="F613" s="13"/>
      <c r="G613" s="13"/>
      <c r="H613" s="13"/>
      <c r="I613" s="13" t="s">
        <v>897</v>
      </c>
      <c r="J613" s="14" t="s">
        <v>898</v>
      </c>
      <c r="K613" s="15">
        <v>5070.3496519999999</v>
      </c>
      <c r="L613" s="15">
        <v>5070.3496519999999</v>
      </c>
      <c r="M613" s="15">
        <f t="shared" si="10"/>
        <v>0</v>
      </c>
      <c r="N613" s="23"/>
      <c r="O613" s="23"/>
      <c r="P613" s="23"/>
      <c r="Q613" s="23"/>
    </row>
    <row r="614" spans="1:17" ht="15" x14ac:dyDescent="0.3">
      <c r="A614" s="23"/>
      <c r="B614" s="22"/>
      <c r="C614" s="22"/>
      <c r="D614" s="13"/>
      <c r="E614" s="28"/>
      <c r="F614" s="13"/>
      <c r="G614" s="13"/>
      <c r="H614" s="13"/>
      <c r="I614" s="13" t="s">
        <v>899</v>
      </c>
      <c r="J614" s="14" t="s">
        <v>900</v>
      </c>
      <c r="K614" s="15">
        <v>3313</v>
      </c>
      <c r="L614" s="15">
        <v>3313</v>
      </c>
      <c r="M614" s="15">
        <f t="shared" si="10"/>
        <v>0</v>
      </c>
      <c r="N614" s="23"/>
      <c r="O614" s="23"/>
      <c r="P614" s="23"/>
      <c r="Q614" s="23"/>
    </row>
    <row r="615" spans="1:17" ht="30" x14ac:dyDescent="0.3">
      <c r="A615" s="23"/>
      <c r="B615" s="22"/>
      <c r="C615" s="22"/>
      <c r="D615" s="13"/>
      <c r="E615" s="28"/>
      <c r="F615" s="13"/>
      <c r="G615" s="13"/>
      <c r="H615" s="13"/>
      <c r="I615" s="13" t="s">
        <v>901</v>
      </c>
      <c r="J615" s="14" t="s">
        <v>902</v>
      </c>
      <c r="K615" s="15">
        <v>364.54580399999998</v>
      </c>
      <c r="L615" s="15">
        <v>14.545804</v>
      </c>
      <c r="M615" s="15">
        <f t="shared" si="10"/>
        <v>-350</v>
      </c>
      <c r="N615" s="23"/>
      <c r="O615" s="23"/>
      <c r="P615" s="23"/>
      <c r="Q615" s="23"/>
    </row>
    <row r="616" spans="1:17" ht="30" x14ac:dyDescent="0.3">
      <c r="A616" s="23"/>
      <c r="B616" s="22"/>
      <c r="C616" s="22"/>
      <c r="D616" s="13"/>
      <c r="E616" s="28"/>
      <c r="F616" s="13"/>
      <c r="G616" s="13"/>
      <c r="H616" s="13"/>
      <c r="I616" s="13" t="s">
        <v>2105</v>
      </c>
      <c r="J616" s="14" t="s">
        <v>2106</v>
      </c>
      <c r="K616" s="15">
        <v>344.61479600000001</v>
      </c>
      <c r="L616" s="15">
        <v>694.61479599999996</v>
      </c>
      <c r="M616" s="15">
        <f t="shared" si="10"/>
        <v>349.99999999999994</v>
      </c>
      <c r="N616" s="23"/>
      <c r="O616" s="23"/>
      <c r="P616" s="23"/>
      <c r="Q616" s="23"/>
    </row>
    <row r="617" spans="1:17" ht="15" x14ac:dyDescent="0.3">
      <c r="A617" s="23"/>
      <c r="B617" s="22"/>
      <c r="C617" s="22"/>
      <c r="D617" s="13"/>
      <c r="E617" s="28"/>
      <c r="F617" s="13"/>
      <c r="G617" s="13"/>
      <c r="H617" s="30" t="s">
        <v>17</v>
      </c>
      <c r="I617" s="30"/>
      <c r="J617" s="69"/>
      <c r="K617" s="35">
        <v>4825.2218849999999</v>
      </c>
      <c r="L617" s="35">
        <v>4829.4082491199997</v>
      </c>
      <c r="M617" s="35">
        <f t="shared" si="10"/>
        <v>4.1863641199997801</v>
      </c>
      <c r="N617" s="23"/>
      <c r="O617" s="23"/>
      <c r="P617" s="23"/>
      <c r="Q617" s="23"/>
    </row>
    <row r="618" spans="1:17" ht="15" x14ac:dyDescent="0.3">
      <c r="A618" s="23"/>
      <c r="B618" s="22"/>
      <c r="C618" s="22"/>
      <c r="D618" s="13"/>
      <c r="E618" s="28"/>
      <c r="F618" s="13"/>
      <c r="G618" s="13"/>
      <c r="H618" s="13"/>
      <c r="I618" s="13" t="s">
        <v>466</v>
      </c>
      <c r="J618" s="14" t="s">
        <v>903</v>
      </c>
      <c r="K618" s="15">
        <v>2544.6014719999998</v>
      </c>
      <c r="L618" s="15">
        <v>2534.0362841199999</v>
      </c>
      <c r="M618" s="15">
        <f t="shared" si="10"/>
        <v>-10.565187879999939</v>
      </c>
      <c r="N618" s="23"/>
      <c r="O618" s="23"/>
      <c r="P618" s="23"/>
      <c r="Q618" s="23"/>
    </row>
    <row r="619" spans="1:17" ht="15" x14ac:dyDescent="0.3">
      <c r="A619" s="23"/>
      <c r="B619" s="22"/>
      <c r="C619" s="22"/>
      <c r="D619" s="13"/>
      <c r="E619" s="28"/>
      <c r="F619" s="13"/>
      <c r="G619" s="13"/>
      <c r="H619" s="13"/>
      <c r="I619" s="13" t="s">
        <v>576</v>
      </c>
      <c r="J619" s="14" t="s">
        <v>904</v>
      </c>
      <c r="K619" s="15">
        <v>1103.6445839999999</v>
      </c>
      <c r="L619" s="15">
        <v>1103.6445839999999</v>
      </c>
      <c r="M619" s="15">
        <f t="shared" si="10"/>
        <v>0</v>
      </c>
      <c r="N619" s="23"/>
      <c r="O619" s="23"/>
      <c r="P619" s="23"/>
      <c r="Q619" s="23"/>
    </row>
    <row r="620" spans="1:17" ht="30" x14ac:dyDescent="0.3">
      <c r="A620" s="23"/>
      <c r="B620" s="22"/>
      <c r="C620" s="22"/>
      <c r="D620" s="13"/>
      <c r="E620" s="28"/>
      <c r="F620" s="13"/>
      <c r="G620" s="13"/>
      <c r="H620" s="13"/>
      <c r="I620" s="13" t="s">
        <v>686</v>
      </c>
      <c r="J620" s="14" t="s">
        <v>2643</v>
      </c>
      <c r="K620" s="15">
        <v>211.492073</v>
      </c>
      <c r="L620" s="15">
        <v>211.492073</v>
      </c>
      <c r="M620" s="15">
        <f t="shared" si="10"/>
        <v>0</v>
      </c>
      <c r="N620" s="23"/>
      <c r="O620" s="23"/>
      <c r="P620" s="23"/>
      <c r="Q620" s="23"/>
    </row>
    <row r="621" spans="1:17" ht="15" x14ac:dyDescent="0.3">
      <c r="A621" s="23"/>
      <c r="B621" s="22"/>
      <c r="C621" s="22"/>
      <c r="D621" s="13"/>
      <c r="E621" s="28"/>
      <c r="F621" s="13"/>
      <c r="G621" s="13"/>
      <c r="H621" s="13"/>
      <c r="I621" s="13" t="s">
        <v>442</v>
      </c>
      <c r="J621" s="14" t="s">
        <v>905</v>
      </c>
      <c r="K621" s="15">
        <v>965.48375599999997</v>
      </c>
      <c r="L621" s="15">
        <v>980.23530800000003</v>
      </c>
      <c r="M621" s="15">
        <f t="shared" si="10"/>
        <v>14.751552000000061</v>
      </c>
      <c r="N621" s="23"/>
      <c r="O621" s="23"/>
      <c r="P621" s="23"/>
      <c r="Q621" s="23"/>
    </row>
    <row r="622" spans="1:17" ht="15" x14ac:dyDescent="0.3">
      <c r="A622" s="23"/>
      <c r="B622" s="22"/>
      <c r="C622" s="22"/>
      <c r="D622" s="13"/>
      <c r="E622" s="28"/>
      <c r="F622" s="13"/>
      <c r="G622" s="13"/>
      <c r="H622" s="30" t="s">
        <v>456</v>
      </c>
      <c r="I622" s="30"/>
      <c r="J622" s="69"/>
      <c r="K622" s="35">
        <v>447.978297</v>
      </c>
      <c r="L622" s="35">
        <v>423.61933249999998</v>
      </c>
      <c r="M622" s="35">
        <f t="shared" si="10"/>
        <v>-24.358964500000013</v>
      </c>
      <c r="N622" s="23"/>
      <c r="O622" s="23"/>
      <c r="P622" s="23"/>
      <c r="Q622" s="23"/>
    </row>
    <row r="623" spans="1:17" ht="15" x14ac:dyDescent="0.3">
      <c r="A623" s="23"/>
      <c r="B623" s="22"/>
      <c r="C623" s="22"/>
      <c r="D623" s="13"/>
      <c r="E623" s="28"/>
      <c r="F623" s="13"/>
      <c r="G623" s="13"/>
      <c r="H623" s="13"/>
      <c r="I623" s="13" t="s">
        <v>457</v>
      </c>
      <c r="J623" s="14" t="s">
        <v>494</v>
      </c>
      <c r="K623" s="15">
        <v>407.65769299999999</v>
      </c>
      <c r="L623" s="15">
        <v>388.30523119999998</v>
      </c>
      <c r="M623" s="15">
        <f t="shared" si="10"/>
        <v>-19.352461800000015</v>
      </c>
      <c r="N623" s="23"/>
      <c r="O623" s="23"/>
      <c r="P623" s="23"/>
      <c r="Q623" s="23"/>
    </row>
    <row r="624" spans="1:17" ht="15" x14ac:dyDescent="0.3">
      <c r="A624" s="23"/>
      <c r="B624" s="22"/>
      <c r="C624" s="22"/>
      <c r="D624" s="13"/>
      <c r="E624" s="28"/>
      <c r="F624" s="13"/>
      <c r="G624" s="13"/>
      <c r="H624" s="13"/>
      <c r="I624" s="13" t="s">
        <v>461</v>
      </c>
      <c r="J624" s="14" t="s">
        <v>498</v>
      </c>
      <c r="K624" s="15">
        <v>40.320604000000003</v>
      </c>
      <c r="L624" s="15">
        <v>35.314101299999997</v>
      </c>
      <c r="M624" s="15">
        <f t="shared" si="10"/>
        <v>-5.0065027000000057</v>
      </c>
      <c r="N624" s="23"/>
      <c r="O624" s="23"/>
      <c r="P624" s="23"/>
      <c r="Q624" s="23"/>
    </row>
    <row r="625" spans="1:17" ht="15" x14ac:dyDescent="0.3">
      <c r="A625" s="23"/>
      <c r="B625" s="22"/>
      <c r="C625" s="22"/>
      <c r="D625" s="13"/>
      <c r="E625" s="29">
        <v>45</v>
      </c>
      <c r="F625" s="30" t="s">
        <v>378</v>
      </c>
      <c r="G625" s="30"/>
      <c r="H625" s="30"/>
      <c r="I625" s="30"/>
      <c r="J625" s="69"/>
      <c r="K625" s="35">
        <v>176.52993799999999</v>
      </c>
      <c r="L625" s="35">
        <v>953.28578239000001</v>
      </c>
      <c r="M625" s="35">
        <f t="shared" si="10"/>
        <v>776.75584438999999</v>
      </c>
      <c r="N625" s="23"/>
      <c r="O625" s="23"/>
      <c r="P625" s="23"/>
      <c r="Q625" s="23"/>
    </row>
    <row r="626" spans="1:17" ht="15" x14ac:dyDescent="0.3">
      <c r="A626" s="23"/>
      <c r="B626" s="22"/>
      <c r="C626" s="22"/>
      <c r="D626" s="13"/>
      <c r="E626" s="28"/>
      <c r="F626" s="13"/>
      <c r="G626" s="13" t="s">
        <v>16</v>
      </c>
      <c r="H626" s="13"/>
      <c r="I626" s="13"/>
      <c r="J626" s="14"/>
      <c r="K626" s="15">
        <v>176.52993799999999</v>
      </c>
      <c r="L626" s="15">
        <v>953.28578239000001</v>
      </c>
      <c r="M626" s="15">
        <f t="shared" si="10"/>
        <v>776.75584438999999</v>
      </c>
      <c r="N626" s="23"/>
      <c r="O626" s="23"/>
      <c r="P626" s="23"/>
      <c r="Q626" s="23"/>
    </row>
    <row r="627" spans="1:17" ht="15" x14ac:dyDescent="0.3">
      <c r="A627" s="23"/>
      <c r="B627" s="22"/>
      <c r="C627" s="22"/>
      <c r="D627" s="13"/>
      <c r="E627" s="28"/>
      <c r="F627" s="13"/>
      <c r="G627" s="13"/>
      <c r="H627" s="30" t="s">
        <v>17</v>
      </c>
      <c r="I627" s="30"/>
      <c r="J627" s="69"/>
      <c r="K627" s="35">
        <v>145.718761</v>
      </c>
      <c r="L627" s="35">
        <v>164.93648605999999</v>
      </c>
      <c r="M627" s="35">
        <f t="shared" si="10"/>
        <v>19.217725059999992</v>
      </c>
      <c r="N627" s="23"/>
      <c r="O627" s="23"/>
      <c r="P627" s="23"/>
      <c r="Q627" s="23"/>
    </row>
    <row r="628" spans="1:17" ht="15" x14ac:dyDescent="0.3">
      <c r="A628" s="23"/>
      <c r="B628" s="22"/>
      <c r="C628" s="22"/>
      <c r="D628" s="13"/>
      <c r="E628" s="28"/>
      <c r="F628" s="13"/>
      <c r="G628" s="13"/>
      <c r="H628" s="13"/>
      <c r="I628" s="13" t="s">
        <v>580</v>
      </c>
      <c r="J628" s="14" t="s">
        <v>906</v>
      </c>
      <c r="K628" s="15">
        <v>56.888204000000002</v>
      </c>
      <c r="L628" s="15">
        <v>64.822162370000001</v>
      </c>
      <c r="M628" s="15">
        <f t="shared" si="10"/>
        <v>7.9339583699999991</v>
      </c>
      <c r="N628" s="23"/>
      <c r="O628" s="23"/>
      <c r="P628" s="23"/>
      <c r="Q628" s="23"/>
    </row>
    <row r="629" spans="1:17" ht="15" x14ac:dyDescent="0.3">
      <c r="A629" s="23"/>
      <c r="B629" s="22"/>
      <c r="C629" s="22"/>
      <c r="D629" s="13"/>
      <c r="E629" s="28"/>
      <c r="F629" s="13"/>
      <c r="G629" s="13"/>
      <c r="H629" s="13"/>
      <c r="I629" s="13" t="s">
        <v>582</v>
      </c>
      <c r="J629" s="14" t="s">
        <v>907</v>
      </c>
      <c r="K629" s="15">
        <v>88.830556999999999</v>
      </c>
      <c r="L629" s="15">
        <v>100.11432369000001</v>
      </c>
      <c r="M629" s="15">
        <f t="shared" si="10"/>
        <v>11.283766690000007</v>
      </c>
      <c r="N629" s="23"/>
      <c r="O629" s="23"/>
      <c r="P629" s="23"/>
      <c r="Q629" s="23"/>
    </row>
    <row r="630" spans="1:17" ht="15" x14ac:dyDescent="0.3">
      <c r="A630" s="23"/>
      <c r="B630" s="22"/>
      <c r="C630" s="22"/>
      <c r="D630" s="13"/>
      <c r="E630" s="28"/>
      <c r="F630" s="13"/>
      <c r="G630" s="13"/>
      <c r="H630" s="30" t="s">
        <v>456</v>
      </c>
      <c r="I630" s="30"/>
      <c r="J630" s="69"/>
      <c r="K630" s="35">
        <v>30.811177000000001</v>
      </c>
      <c r="L630" s="35">
        <v>788.3492963299999</v>
      </c>
      <c r="M630" s="35">
        <f t="shared" si="10"/>
        <v>757.53811932999986</v>
      </c>
      <c r="N630" s="23"/>
      <c r="O630" s="23"/>
      <c r="P630" s="23"/>
      <c r="Q630" s="23"/>
    </row>
    <row r="631" spans="1:17" ht="15" x14ac:dyDescent="0.3">
      <c r="A631" s="23"/>
      <c r="B631" s="22"/>
      <c r="C631" s="22"/>
      <c r="D631" s="13"/>
      <c r="E631" s="28"/>
      <c r="F631" s="13"/>
      <c r="G631" s="13"/>
      <c r="H631" s="13"/>
      <c r="I631" s="13" t="s">
        <v>457</v>
      </c>
      <c r="J631" s="14" t="s">
        <v>494</v>
      </c>
      <c r="K631" s="15">
        <v>25.756902</v>
      </c>
      <c r="L631" s="15">
        <v>782.18486292</v>
      </c>
      <c r="M631" s="15">
        <f t="shared" si="10"/>
        <v>756.42796092000003</v>
      </c>
      <c r="N631" s="23"/>
      <c r="O631" s="23"/>
      <c r="P631" s="23"/>
      <c r="Q631" s="23"/>
    </row>
    <row r="632" spans="1:17" ht="15" x14ac:dyDescent="0.3">
      <c r="A632" s="23"/>
      <c r="B632" s="22"/>
      <c r="C632" s="22"/>
      <c r="D632" s="13"/>
      <c r="E632" s="28"/>
      <c r="F632" s="13"/>
      <c r="G632" s="13"/>
      <c r="H632" s="13"/>
      <c r="I632" s="13" t="s">
        <v>461</v>
      </c>
      <c r="J632" s="14" t="s">
        <v>498</v>
      </c>
      <c r="K632" s="15">
        <v>5.0542749999999996</v>
      </c>
      <c r="L632" s="15">
        <v>6.16443341</v>
      </c>
      <c r="M632" s="15">
        <f t="shared" si="10"/>
        <v>1.1101584100000004</v>
      </c>
      <c r="N632" s="23"/>
      <c r="O632" s="23"/>
      <c r="P632" s="23"/>
      <c r="Q632" s="23"/>
    </row>
    <row r="633" spans="1:17" ht="15" x14ac:dyDescent="0.3">
      <c r="A633" s="23"/>
      <c r="B633" s="22"/>
      <c r="C633" s="22"/>
      <c r="D633" s="13"/>
      <c r="E633" s="29">
        <v>46</v>
      </c>
      <c r="F633" s="30" t="s">
        <v>379</v>
      </c>
      <c r="G633" s="30"/>
      <c r="H633" s="30"/>
      <c r="I633" s="30"/>
      <c r="J633" s="69"/>
      <c r="K633" s="35">
        <v>151.20537200000001</v>
      </c>
      <c r="L633" s="35">
        <v>269.33714705000006</v>
      </c>
      <c r="M633" s="35">
        <f t="shared" si="10"/>
        <v>118.13177505000004</v>
      </c>
      <c r="N633" s="23"/>
      <c r="O633" s="23"/>
      <c r="P633" s="23"/>
      <c r="Q633" s="23"/>
    </row>
    <row r="634" spans="1:17" ht="15" x14ac:dyDescent="0.3">
      <c r="A634" s="23"/>
      <c r="B634" s="22"/>
      <c r="C634" s="22"/>
      <c r="D634" s="13"/>
      <c r="E634" s="28"/>
      <c r="F634" s="13"/>
      <c r="G634" s="13" t="s">
        <v>16</v>
      </c>
      <c r="H634" s="13"/>
      <c r="I634" s="13"/>
      <c r="J634" s="14"/>
      <c r="K634" s="15">
        <v>151.20537200000001</v>
      </c>
      <c r="L634" s="15">
        <v>269.33714705000006</v>
      </c>
      <c r="M634" s="15">
        <f t="shared" si="10"/>
        <v>118.13177505000004</v>
      </c>
      <c r="N634" s="23"/>
      <c r="O634" s="23"/>
      <c r="P634" s="23"/>
      <c r="Q634" s="23"/>
    </row>
    <row r="635" spans="1:17" ht="15" x14ac:dyDescent="0.3">
      <c r="A635" s="23"/>
      <c r="B635" s="22"/>
      <c r="C635" s="22"/>
      <c r="D635" s="13"/>
      <c r="E635" s="28"/>
      <c r="F635" s="13"/>
      <c r="G635" s="13"/>
      <c r="H635" s="30" t="s">
        <v>17</v>
      </c>
      <c r="I635" s="30"/>
      <c r="J635" s="69"/>
      <c r="K635" s="35">
        <v>131.31875299999999</v>
      </c>
      <c r="L635" s="35">
        <v>140.87483349000007</v>
      </c>
      <c r="M635" s="35">
        <f t="shared" si="10"/>
        <v>9.5560804900000846</v>
      </c>
      <c r="N635" s="23"/>
      <c r="O635" s="23"/>
      <c r="P635" s="23"/>
      <c r="Q635" s="23"/>
    </row>
    <row r="636" spans="1:17" ht="15" x14ac:dyDescent="0.3">
      <c r="A636" s="23"/>
      <c r="B636" s="22"/>
      <c r="C636" s="22"/>
      <c r="D636" s="13"/>
      <c r="E636" s="28"/>
      <c r="F636" s="13"/>
      <c r="G636" s="13"/>
      <c r="H636" s="13"/>
      <c r="I636" s="13" t="s">
        <v>580</v>
      </c>
      <c r="J636" s="14" t="s">
        <v>908</v>
      </c>
      <c r="K636" s="15">
        <v>77.742863999999997</v>
      </c>
      <c r="L636" s="15">
        <v>79.867953870000051</v>
      </c>
      <c r="M636" s="15">
        <f t="shared" si="10"/>
        <v>2.1250898700000533</v>
      </c>
      <c r="N636" s="23"/>
      <c r="O636" s="23"/>
      <c r="P636" s="23"/>
      <c r="Q636" s="23"/>
    </row>
    <row r="637" spans="1:17" ht="15" x14ac:dyDescent="0.3">
      <c r="A637" s="23"/>
      <c r="B637" s="22"/>
      <c r="C637" s="22"/>
      <c r="D637" s="13"/>
      <c r="E637" s="28"/>
      <c r="F637" s="13"/>
      <c r="G637" s="13"/>
      <c r="H637" s="13"/>
      <c r="I637" s="13" t="s">
        <v>582</v>
      </c>
      <c r="J637" s="14" t="s">
        <v>909</v>
      </c>
      <c r="K637" s="15">
        <v>41.118552000000001</v>
      </c>
      <c r="L637" s="15">
        <v>48.672788020000013</v>
      </c>
      <c r="M637" s="15">
        <f t="shared" si="10"/>
        <v>7.5542360200000118</v>
      </c>
      <c r="N637" s="23"/>
      <c r="O637" s="23"/>
      <c r="P637" s="23"/>
      <c r="Q637" s="23"/>
    </row>
    <row r="638" spans="1:17" ht="15" x14ac:dyDescent="0.3">
      <c r="A638" s="23"/>
      <c r="B638" s="22"/>
      <c r="C638" s="22"/>
      <c r="D638" s="13"/>
      <c r="E638" s="28"/>
      <c r="F638" s="13"/>
      <c r="G638" s="13"/>
      <c r="H638" s="13"/>
      <c r="I638" s="13" t="s">
        <v>442</v>
      </c>
      <c r="J638" s="14" t="s">
        <v>910</v>
      </c>
      <c r="K638" s="15">
        <v>12.457337000000001</v>
      </c>
      <c r="L638" s="15">
        <v>12.334091599999997</v>
      </c>
      <c r="M638" s="15">
        <f t="shared" si="10"/>
        <v>-0.12324540000000361</v>
      </c>
      <c r="N638" s="23"/>
      <c r="O638" s="23"/>
      <c r="P638" s="23"/>
      <c r="Q638" s="23"/>
    </row>
    <row r="639" spans="1:17" ht="15" x14ac:dyDescent="0.3">
      <c r="A639" s="23"/>
      <c r="B639" s="22"/>
      <c r="C639" s="22"/>
      <c r="D639" s="13"/>
      <c r="E639" s="28"/>
      <c r="F639" s="13"/>
      <c r="G639" s="13"/>
      <c r="H639" s="30" t="s">
        <v>456</v>
      </c>
      <c r="I639" s="30"/>
      <c r="J639" s="69"/>
      <c r="K639" s="35">
        <v>19.886619</v>
      </c>
      <c r="L639" s="35">
        <v>128.46231356000001</v>
      </c>
      <c r="M639" s="35">
        <f t="shared" si="10"/>
        <v>108.57569456000002</v>
      </c>
      <c r="N639" s="23"/>
      <c r="O639" s="23"/>
      <c r="P639" s="23"/>
      <c r="Q639" s="23"/>
    </row>
    <row r="640" spans="1:17" ht="15" x14ac:dyDescent="0.3">
      <c r="A640" s="23"/>
      <c r="B640" s="22"/>
      <c r="C640" s="22"/>
      <c r="D640" s="13"/>
      <c r="E640" s="28"/>
      <c r="F640" s="13"/>
      <c r="G640" s="13"/>
      <c r="H640" s="13"/>
      <c r="I640" s="13" t="s">
        <v>457</v>
      </c>
      <c r="J640" s="14" t="s">
        <v>494</v>
      </c>
      <c r="K640" s="15">
        <v>15.660880000000001</v>
      </c>
      <c r="L640" s="15">
        <v>123.25062604999999</v>
      </c>
      <c r="M640" s="15">
        <f t="shared" si="10"/>
        <v>107.58974604999999</v>
      </c>
      <c r="N640" s="23"/>
      <c r="O640" s="23"/>
      <c r="P640" s="23"/>
      <c r="Q640" s="23"/>
    </row>
    <row r="641" spans="1:17" ht="15" x14ac:dyDescent="0.3">
      <c r="A641" s="23"/>
      <c r="B641" s="22"/>
      <c r="C641" s="22"/>
      <c r="D641" s="13"/>
      <c r="E641" s="28"/>
      <c r="F641" s="13"/>
      <c r="G641" s="13"/>
      <c r="H641" s="13"/>
      <c r="I641" s="13" t="s">
        <v>461</v>
      </c>
      <c r="J641" s="14" t="s">
        <v>498</v>
      </c>
      <c r="K641" s="15">
        <v>4.2257389999999999</v>
      </c>
      <c r="L641" s="15">
        <v>5.2116875100000009</v>
      </c>
      <c r="M641" s="15">
        <f t="shared" si="10"/>
        <v>0.98594851000000094</v>
      </c>
      <c r="N641" s="23"/>
      <c r="O641" s="23"/>
      <c r="P641" s="23"/>
      <c r="Q641" s="23"/>
    </row>
    <row r="642" spans="1:17" ht="15" x14ac:dyDescent="0.3">
      <c r="A642" s="23"/>
      <c r="B642" s="22"/>
      <c r="C642" s="22"/>
      <c r="D642" s="13"/>
      <c r="E642" s="29">
        <v>47</v>
      </c>
      <c r="F642" s="30" t="s">
        <v>380</v>
      </c>
      <c r="G642" s="30"/>
      <c r="H642" s="30"/>
      <c r="I642" s="30"/>
      <c r="J642" s="69"/>
      <c r="K642" s="35">
        <v>5760.674505</v>
      </c>
      <c r="L642" s="35">
        <v>5802.9328695600007</v>
      </c>
      <c r="M642" s="35">
        <f t="shared" ref="M642:M705" si="11">L642-K642</f>
        <v>42.2583645600007</v>
      </c>
      <c r="N642" s="23"/>
      <c r="O642" s="23"/>
      <c r="P642" s="23"/>
      <c r="Q642" s="23"/>
    </row>
    <row r="643" spans="1:17" ht="15" x14ac:dyDescent="0.3">
      <c r="A643" s="23"/>
      <c r="B643" s="22"/>
      <c r="C643" s="22"/>
      <c r="D643" s="13"/>
      <c r="E643" s="28"/>
      <c r="F643" s="13"/>
      <c r="G643" s="13" t="s">
        <v>16</v>
      </c>
      <c r="H643" s="13"/>
      <c r="I643" s="13"/>
      <c r="J643" s="14"/>
      <c r="K643" s="15">
        <v>5760.674505</v>
      </c>
      <c r="L643" s="15">
        <v>5802.9328695600007</v>
      </c>
      <c r="M643" s="15">
        <f t="shared" si="11"/>
        <v>42.2583645600007</v>
      </c>
      <c r="N643" s="23"/>
      <c r="O643" s="23"/>
      <c r="P643" s="23"/>
      <c r="Q643" s="23"/>
    </row>
    <row r="644" spans="1:17" ht="15" x14ac:dyDescent="0.3">
      <c r="A644" s="23"/>
      <c r="B644" s="22"/>
      <c r="C644" s="22"/>
      <c r="D644" s="13"/>
      <c r="E644" s="28"/>
      <c r="F644" s="13"/>
      <c r="G644" s="13"/>
      <c r="H644" s="30" t="s">
        <v>523</v>
      </c>
      <c r="I644" s="30"/>
      <c r="J644" s="69"/>
      <c r="K644" s="35">
        <v>1449.79501</v>
      </c>
      <c r="L644" s="35">
        <v>1392.9662284799999</v>
      </c>
      <c r="M644" s="35">
        <f t="shared" si="11"/>
        <v>-56.828781520000121</v>
      </c>
      <c r="N644" s="23"/>
      <c r="O644" s="23"/>
      <c r="P644" s="23"/>
      <c r="Q644" s="23"/>
    </row>
    <row r="645" spans="1:17" ht="15" x14ac:dyDescent="0.3">
      <c r="A645" s="23"/>
      <c r="B645" s="22"/>
      <c r="C645" s="22"/>
      <c r="D645" s="13"/>
      <c r="E645" s="28"/>
      <c r="F645" s="13"/>
      <c r="G645" s="13"/>
      <c r="H645" s="13"/>
      <c r="I645" s="13" t="s">
        <v>2107</v>
      </c>
      <c r="J645" s="14" t="s">
        <v>2108</v>
      </c>
      <c r="K645" s="15">
        <v>361.63715400000001</v>
      </c>
      <c r="L645" s="15">
        <v>361.63715400000001</v>
      </c>
      <c r="M645" s="15">
        <f t="shared" si="11"/>
        <v>0</v>
      </c>
      <c r="N645" s="23"/>
      <c r="O645" s="23"/>
      <c r="P645" s="23"/>
      <c r="Q645" s="23"/>
    </row>
    <row r="646" spans="1:17" ht="15" x14ac:dyDescent="0.3">
      <c r="A646" s="23"/>
      <c r="B646" s="22"/>
      <c r="C646" s="22"/>
      <c r="D646" s="13"/>
      <c r="E646" s="28"/>
      <c r="F646" s="13"/>
      <c r="G646" s="13"/>
      <c r="H646" s="13"/>
      <c r="I646" s="13" t="s">
        <v>911</v>
      </c>
      <c r="J646" s="14" t="s">
        <v>912</v>
      </c>
      <c r="K646" s="15">
        <v>703.95224599999995</v>
      </c>
      <c r="L646" s="15">
        <v>660.40205448999995</v>
      </c>
      <c r="M646" s="15">
        <f t="shared" si="11"/>
        <v>-43.550191509999991</v>
      </c>
      <c r="N646" s="23"/>
      <c r="O646" s="23"/>
      <c r="P646" s="23"/>
      <c r="Q646" s="23"/>
    </row>
    <row r="647" spans="1:17" ht="15" x14ac:dyDescent="0.3">
      <c r="A647" s="23"/>
      <c r="B647" s="22"/>
      <c r="C647" s="22"/>
      <c r="D647" s="13"/>
      <c r="E647" s="28"/>
      <c r="F647" s="13"/>
      <c r="G647" s="13"/>
      <c r="H647" s="13"/>
      <c r="I647" s="13" t="s">
        <v>913</v>
      </c>
      <c r="J647" s="14" t="s">
        <v>914</v>
      </c>
      <c r="K647" s="15">
        <v>200</v>
      </c>
      <c r="L647" s="15">
        <v>169.18892517999998</v>
      </c>
      <c r="M647" s="15">
        <f t="shared" si="11"/>
        <v>-30.811074820000016</v>
      </c>
      <c r="N647" s="23"/>
      <c r="O647" s="23"/>
      <c r="P647" s="23"/>
      <c r="Q647" s="23"/>
    </row>
    <row r="648" spans="1:17" ht="30" x14ac:dyDescent="0.3">
      <c r="A648" s="23"/>
      <c r="B648" s="22"/>
      <c r="C648" s="22"/>
      <c r="D648" s="13"/>
      <c r="E648" s="28"/>
      <c r="F648" s="13"/>
      <c r="G648" s="13"/>
      <c r="H648" s="13"/>
      <c r="I648" s="13" t="s">
        <v>915</v>
      </c>
      <c r="J648" s="14" t="s">
        <v>2644</v>
      </c>
      <c r="K648" s="15">
        <v>61.036031999999999</v>
      </c>
      <c r="L648" s="15">
        <v>62.592347190000005</v>
      </c>
      <c r="M648" s="15">
        <f t="shared" si="11"/>
        <v>1.5563151900000065</v>
      </c>
      <c r="N648" s="23"/>
      <c r="O648" s="23"/>
      <c r="P648" s="23"/>
      <c r="Q648" s="23"/>
    </row>
    <row r="649" spans="1:17" ht="15" x14ac:dyDescent="0.3">
      <c r="A649" s="23"/>
      <c r="B649" s="22"/>
      <c r="C649" s="22"/>
      <c r="D649" s="13"/>
      <c r="E649" s="28"/>
      <c r="F649" s="13"/>
      <c r="G649" s="13"/>
      <c r="H649" s="13"/>
      <c r="I649" s="13" t="s">
        <v>916</v>
      </c>
      <c r="J649" s="14" t="s">
        <v>917</v>
      </c>
      <c r="K649" s="15">
        <v>123.169578</v>
      </c>
      <c r="L649" s="15">
        <v>139.14574762000001</v>
      </c>
      <c r="M649" s="15">
        <f t="shared" si="11"/>
        <v>15.976169620000007</v>
      </c>
      <c r="N649" s="23"/>
      <c r="O649" s="23"/>
      <c r="P649" s="23"/>
      <c r="Q649" s="23"/>
    </row>
    <row r="650" spans="1:17" ht="15" x14ac:dyDescent="0.3">
      <c r="A650" s="23"/>
      <c r="B650" s="22"/>
      <c r="C650" s="22"/>
      <c r="D650" s="13"/>
      <c r="E650" s="28"/>
      <c r="F650" s="13"/>
      <c r="G650" s="13"/>
      <c r="H650" s="30" t="s">
        <v>17</v>
      </c>
      <c r="I650" s="30"/>
      <c r="J650" s="69"/>
      <c r="K650" s="35">
        <v>3949.4569040000001</v>
      </c>
      <c r="L650" s="35">
        <v>4120.6825906100003</v>
      </c>
      <c r="M650" s="35">
        <f t="shared" si="11"/>
        <v>171.22568661000014</v>
      </c>
      <c r="N650" s="23"/>
      <c r="O650" s="23"/>
      <c r="P650" s="23"/>
      <c r="Q650" s="23"/>
    </row>
    <row r="651" spans="1:17" ht="15" x14ac:dyDescent="0.3">
      <c r="A651" s="23"/>
      <c r="B651" s="22"/>
      <c r="C651" s="22"/>
      <c r="D651" s="13"/>
      <c r="E651" s="28"/>
      <c r="F651" s="13"/>
      <c r="G651" s="13"/>
      <c r="H651" s="13"/>
      <c r="I651" s="13" t="s">
        <v>465</v>
      </c>
      <c r="J651" s="14" t="s">
        <v>525</v>
      </c>
      <c r="K651" s="15">
        <v>87.338970000000003</v>
      </c>
      <c r="L651" s="15">
        <v>54.179980070000006</v>
      </c>
      <c r="M651" s="15">
        <f t="shared" si="11"/>
        <v>-33.158989929999997</v>
      </c>
      <c r="N651" s="23"/>
      <c r="O651" s="23"/>
      <c r="P651" s="23"/>
      <c r="Q651" s="23"/>
    </row>
    <row r="652" spans="1:17" ht="15" x14ac:dyDescent="0.3">
      <c r="A652" s="23"/>
      <c r="B652" s="22"/>
      <c r="C652" s="22"/>
      <c r="D652" s="13"/>
      <c r="E652" s="28"/>
      <c r="F652" s="13"/>
      <c r="G652" s="13"/>
      <c r="H652" s="13"/>
      <c r="I652" s="13" t="s">
        <v>683</v>
      </c>
      <c r="J652" s="14" t="s">
        <v>918</v>
      </c>
      <c r="K652" s="15">
        <v>76.738671999999994</v>
      </c>
      <c r="L652" s="15">
        <v>80.132631750000002</v>
      </c>
      <c r="M652" s="15">
        <f t="shared" si="11"/>
        <v>3.3939597500000076</v>
      </c>
      <c r="N652" s="23"/>
      <c r="O652" s="23"/>
      <c r="P652" s="23"/>
      <c r="Q652" s="23"/>
    </row>
    <row r="653" spans="1:17" ht="15" x14ac:dyDescent="0.3">
      <c r="A653" s="23"/>
      <c r="B653" s="22"/>
      <c r="C653" s="22"/>
      <c r="D653" s="13"/>
      <c r="E653" s="28"/>
      <c r="F653" s="13"/>
      <c r="G653" s="13"/>
      <c r="H653" s="13"/>
      <c r="I653" s="13" t="s">
        <v>485</v>
      </c>
      <c r="J653" s="14" t="s">
        <v>2645</v>
      </c>
      <c r="K653" s="15">
        <v>197.149303</v>
      </c>
      <c r="L653" s="15">
        <v>180.07729564999994</v>
      </c>
      <c r="M653" s="15">
        <f t="shared" si="11"/>
        <v>-17.072007350000064</v>
      </c>
      <c r="N653" s="23"/>
      <c r="O653" s="23"/>
      <c r="P653" s="23"/>
      <c r="Q653" s="23"/>
    </row>
    <row r="654" spans="1:17" ht="15" x14ac:dyDescent="0.3">
      <c r="A654" s="23"/>
      <c r="B654" s="22"/>
      <c r="C654" s="22"/>
      <c r="D654" s="13"/>
      <c r="E654" s="28"/>
      <c r="F654" s="13"/>
      <c r="G654" s="13"/>
      <c r="H654" s="13"/>
      <c r="I654" s="13" t="s">
        <v>725</v>
      </c>
      <c r="J654" s="14" t="s">
        <v>919</v>
      </c>
      <c r="K654" s="15">
        <v>308.40007900000001</v>
      </c>
      <c r="L654" s="15">
        <v>289.20906979000006</v>
      </c>
      <c r="M654" s="15">
        <f t="shared" si="11"/>
        <v>-19.191009209999947</v>
      </c>
      <c r="N654" s="23"/>
      <c r="O654" s="23"/>
      <c r="P654" s="23"/>
      <c r="Q654" s="23"/>
    </row>
    <row r="655" spans="1:17" ht="15" x14ac:dyDescent="0.3">
      <c r="A655" s="23"/>
      <c r="B655" s="22"/>
      <c r="C655" s="22"/>
      <c r="D655" s="13"/>
      <c r="E655" s="28"/>
      <c r="F655" s="13"/>
      <c r="G655" s="13"/>
      <c r="H655" s="13"/>
      <c r="I655" s="13" t="s">
        <v>491</v>
      </c>
      <c r="J655" s="14" t="s">
        <v>920</v>
      </c>
      <c r="K655" s="15">
        <v>555.77983099999994</v>
      </c>
      <c r="L655" s="15">
        <v>551.04203226999994</v>
      </c>
      <c r="M655" s="15">
        <f t="shared" si="11"/>
        <v>-4.7377987300000086</v>
      </c>
      <c r="N655" s="23"/>
      <c r="O655" s="23"/>
      <c r="P655" s="23"/>
      <c r="Q655" s="23"/>
    </row>
    <row r="656" spans="1:17" ht="15" x14ac:dyDescent="0.3">
      <c r="A656" s="23"/>
      <c r="B656" s="22"/>
      <c r="C656" s="22"/>
      <c r="D656" s="13"/>
      <c r="E656" s="28"/>
      <c r="F656" s="13"/>
      <c r="G656" s="13"/>
      <c r="H656" s="13"/>
      <c r="I656" s="13" t="s">
        <v>757</v>
      </c>
      <c r="J656" s="14" t="s">
        <v>921</v>
      </c>
      <c r="K656" s="15">
        <v>89.934341000000003</v>
      </c>
      <c r="L656" s="15">
        <v>87.285599960000013</v>
      </c>
      <c r="M656" s="15">
        <f t="shared" si="11"/>
        <v>-2.6487410399999902</v>
      </c>
      <c r="N656" s="23"/>
      <c r="O656" s="23"/>
      <c r="P656" s="23"/>
      <c r="Q656" s="23"/>
    </row>
    <row r="657" spans="1:17" ht="30" x14ac:dyDescent="0.3">
      <c r="A657" s="23"/>
      <c r="B657" s="22"/>
      <c r="C657" s="22"/>
      <c r="D657" s="13"/>
      <c r="E657" s="28"/>
      <c r="F657" s="13"/>
      <c r="G657" s="13"/>
      <c r="H657" s="13"/>
      <c r="I657" s="13" t="s">
        <v>579</v>
      </c>
      <c r="J657" s="14" t="s">
        <v>2646</v>
      </c>
      <c r="K657" s="15">
        <v>38.118246999999997</v>
      </c>
      <c r="L657" s="15">
        <v>27.144946999999998</v>
      </c>
      <c r="M657" s="15">
        <f t="shared" si="11"/>
        <v>-10.973299999999998</v>
      </c>
      <c r="N657" s="23"/>
      <c r="O657" s="23"/>
      <c r="P657" s="23"/>
      <c r="Q657" s="23"/>
    </row>
    <row r="658" spans="1:17" ht="15" x14ac:dyDescent="0.3">
      <c r="A658" s="23"/>
      <c r="B658" s="22"/>
      <c r="C658" s="22"/>
      <c r="D658" s="13"/>
      <c r="E658" s="28"/>
      <c r="F658" s="13"/>
      <c r="G658" s="13"/>
      <c r="H658" s="13"/>
      <c r="I658" s="13" t="s">
        <v>2722</v>
      </c>
      <c r="J658" s="14" t="s">
        <v>2723</v>
      </c>
      <c r="K658" s="15">
        <v>0</v>
      </c>
      <c r="L658" s="15">
        <v>378.94063121000005</v>
      </c>
      <c r="M658" s="15">
        <f t="shared" si="11"/>
        <v>378.94063121000005</v>
      </c>
      <c r="N658" s="23"/>
      <c r="O658" s="23"/>
      <c r="P658" s="23"/>
      <c r="Q658" s="23"/>
    </row>
    <row r="659" spans="1:17" ht="15" x14ac:dyDescent="0.3">
      <c r="A659" s="23"/>
      <c r="B659" s="22"/>
      <c r="C659" s="22"/>
      <c r="D659" s="13"/>
      <c r="E659" s="28"/>
      <c r="F659" s="13"/>
      <c r="G659" s="13"/>
      <c r="H659" s="13"/>
      <c r="I659" s="13" t="s">
        <v>660</v>
      </c>
      <c r="J659" s="14" t="s">
        <v>661</v>
      </c>
      <c r="K659" s="15">
        <v>0</v>
      </c>
      <c r="L659" s="15">
        <v>9.9024999999999999</v>
      </c>
      <c r="M659" s="15">
        <f t="shared" si="11"/>
        <v>9.9024999999999999</v>
      </c>
      <c r="N659" s="23"/>
      <c r="O659" s="23"/>
      <c r="P659" s="23"/>
      <c r="Q659" s="23"/>
    </row>
    <row r="660" spans="1:17" ht="15" x14ac:dyDescent="0.3">
      <c r="A660" s="23"/>
      <c r="B660" s="22"/>
      <c r="C660" s="22"/>
      <c r="D660" s="13"/>
      <c r="E660" s="28"/>
      <c r="F660" s="13"/>
      <c r="G660" s="13"/>
      <c r="H660" s="13"/>
      <c r="I660" s="13" t="s">
        <v>672</v>
      </c>
      <c r="J660" s="14" t="s">
        <v>2611</v>
      </c>
      <c r="K660" s="15">
        <v>0</v>
      </c>
      <c r="L660" s="15">
        <v>1661.4</v>
      </c>
      <c r="M660" s="15">
        <f t="shared" si="11"/>
        <v>1661.4</v>
      </c>
      <c r="N660" s="23"/>
      <c r="O660" s="23"/>
      <c r="P660" s="23"/>
      <c r="Q660" s="23"/>
    </row>
    <row r="661" spans="1:17" ht="30" x14ac:dyDescent="0.3">
      <c r="A661" s="23"/>
      <c r="B661" s="22"/>
      <c r="C661" s="22"/>
      <c r="D661" s="13"/>
      <c r="E661" s="28"/>
      <c r="F661" s="13"/>
      <c r="G661" s="13"/>
      <c r="H661" s="13"/>
      <c r="I661" s="13" t="s">
        <v>501</v>
      </c>
      <c r="J661" s="14" t="s">
        <v>2647</v>
      </c>
      <c r="K661" s="15">
        <v>86.617481999999995</v>
      </c>
      <c r="L661" s="15">
        <v>32.150779</v>
      </c>
      <c r="M661" s="15">
        <f t="shared" si="11"/>
        <v>-54.466702999999995</v>
      </c>
      <c r="N661" s="23"/>
      <c r="O661" s="23"/>
      <c r="P661" s="23"/>
      <c r="Q661" s="23"/>
    </row>
    <row r="662" spans="1:17" ht="15" x14ac:dyDescent="0.3">
      <c r="A662" s="23"/>
      <c r="B662" s="22"/>
      <c r="C662" s="22"/>
      <c r="D662" s="13"/>
      <c r="E662" s="28"/>
      <c r="F662" s="13"/>
      <c r="G662" s="13"/>
      <c r="H662" s="13"/>
      <c r="I662" s="13" t="s">
        <v>694</v>
      </c>
      <c r="J662" s="14" t="s">
        <v>922</v>
      </c>
      <c r="K662" s="15">
        <v>242.69341499999999</v>
      </c>
      <c r="L662" s="15">
        <v>188.37695573000002</v>
      </c>
      <c r="M662" s="15">
        <f t="shared" si="11"/>
        <v>-54.316459269999967</v>
      </c>
      <c r="N662" s="23"/>
      <c r="O662" s="23"/>
      <c r="P662" s="23"/>
      <c r="Q662" s="23"/>
    </row>
    <row r="663" spans="1:17" ht="15" x14ac:dyDescent="0.3">
      <c r="A663" s="23"/>
      <c r="B663" s="22"/>
      <c r="C663" s="22"/>
      <c r="D663" s="13"/>
      <c r="E663" s="28"/>
      <c r="F663" s="13"/>
      <c r="G663" s="13"/>
      <c r="H663" s="13"/>
      <c r="I663" s="13" t="s">
        <v>767</v>
      </c>
      <c r="J663" s="13" t="s">
        <v>923</v>
      </c>
      <c r="K663" s="15">
        <v>382.59513199999998</v>
      </c>
      <c r="L663" s="15">
        <v>402.44113231000023</v>
      </c>
      <c r="M663" s="15">
        <f t="shared" si="11"/>
        <v>19.84600031000025</v>
      </c>
      <c r="N663" s="23"/>
      <c r="O663" s="23"/>
      <c r="P663" s="23"/>
      <c r="Q663" s="23"/>
    </row>
    <row r="664" spans="1:17" ht="15" x14ac:dyDescent="0.3">
      <c r="A664" s="23"/>
      <c r="B664" s="22"/>
      <c r="C664" s="22"/>
      <c r="D664" s="13"/>
      <c r="E664" s="28"/>
      <c r="F664" s="13"/>
      <c r="G664" s="13"/>
      <c r="H664" s="13"/>
      <c r="I664" s="13" t="s">
        <v>541</v>
      </c>
      <c r="J664" s="14" t="s">
        <v>2648</v>
      </c>
      <c r="K664" s="15">
        <v>2.9123199999999998</v>
      </c>
      <c r="L664" s="15">
        <v>1.3872071799999999</v>
      </c>
      <c r="M664" s="15">
        <f t="shared" si="11"/>
        <v>-1.5251128199999999</v>
      </c>
      <c r="N664" s="23"/>
      <c r="O664" s="23"/>
      <c r="P664" s="23"/>
      <c r="Q664" s="23"/>
    </row>
    <row r="665" spans="1:17" ht="45" x14ac:dyDescent="0.3">
      <c r="A665" s="23"/>
      <c r="B665" s="22"/>
      <c r="C665" s="22"/>
      <c r="D665" s="13"/>
      <c r="E665" s="28"/>
      <c r="F665" s="13"/>
      <c r="G665" s="13"/>
      <c r="H665" s="13"/>
      <c r="I665" s="13" t="s">
        <v>2649</v>
      </c>
      <c r="J665" s="14" t="s">
        <v>2650</v>
      </c>
      <c r="K665" s="15">
        <v>46.619475999999999</v>
      </c>
      <c r="L665" s="15">
        <v>33.420852580000002</v>
      </c>
      <c r="M665" s="15">
        <f t="shared" si="11"/>
        <v>-13.198623419999997</v>
      </c>
      <c r="N665" s="23"/>
      <c r="O665" s="23"/>
      <c r="P665" s="23"/>
      <c r="Q665" s="23"/>
    </row>
    <row r="666" spans="1:17" ht="30" x14ac:dyDescent="0.3">
      <c r="A666" s="23"/>
      <c r="B666" s="22"/>
      <c r="C666" s="22"/>
      <c r="D666" s="13"/>
      <c r="E666" s="28"/>
      <c r="F666" s="13"/>
      <c r="G666" s="13"/>
      <c r="H666" s="13"/>
      <c r="I666" s="13" t="s">
        <v>543</v>
      </c>
      <c r="J666" s="14" t="s">
        <v>2651</v>
      </c>
      <c r="K666" s="15">
        <v>173.15963600000001</v>
      </c>
      <c r="L666" s="15">
        <v>143.59097611000004</v>
      </c>
      <c r="M666" s="15">
        <f t="shared" si="11"/>
        <v>-29.568659889999964</v>
      </c>
      <c r="N666" s="23"/>
      <c r="O666" s="23"/>
      <c r="P666" s="23"/>
      <c r="Q666" s="23"/>
    </row>
    <row r="667" spans="1:17" ht="15" x14ac:dyDescent="0.3">
      <c r="A667" s="23"/>
      <c r="B667" s="22"/>
      <c r="C667" s="22"/>
      <c r="D667" s="13"/>
      <c r="E667" s="28"/>
      <c r="F667" s="13"/>
      <c r="G667" s="13"/>
      <c r="H667" s="13"/>
      <c r="I667" s="13" t="s">
        <v>21</v>
      </c>
      <c r="J667" s="14" t="s">
        <v>2652</v>
      </c>
      <c r="K667" s="15">
        <v>1661.4</v>
      </c>
      <c r="L667" s="15">
        <v>0</v>
      </c>
      <c r="M667" s="15">
        <f t="shared" si="11"/>
        <v>-1661.4</v>
      </c>
      <c r="N667" s="23"/>
      <c r="O667" s="23"/>
      <c r="P667" s="23"/>
      <c r="Q667" s="23"/>
    </row>
    <row r="668" spans="1:17" ht="15" x14ac:dyDescent="0.3">
      <c r="A668" s="23"/>
      <c r="B668" s="22"/>
      <c r="C668" s="22"/>
      <c r="D668" s="13"/>
      <c r="E668" s="28"/>
      <c r="F668" s="13"/>
      <c r="G668" s="13"/>
      <c r="H668" s="30" t="s">
        <v>456</v>
      </c>
      <c r="I668" s="30"/>
      <c r="J668" s="69"/>
      <c r="K668" s="35">
        <v>361.42259100000001</v>
      </c>
      <c r="L668" s="35">
        <v>289.28405046999995</v>
      </c>
      <c r="M668" s="35">
        <f t="shared" si="11"/>
        <v>-72.138540530000057</v>
      </c>
      <c r="N668" s="23"/>
      <c r="O668" s="23"/>
      <c r="P668" s="23"/>
      <c r="Q668" s="23"/>
    </row>
    <row r="669" spans="1:17" ht="15" x14ac:dyDescent="0.3">
      <c r="A669" s="23"/>
      <c r="B669" s="22"/>
      <c r="C669" s="22"/>
      <c r="D669" s="13"/>
      <c r="E669" s="28"/>
      <c r="F669" s="13"/>
      <c r="G669" s="13"/>
      <c r="H669" s="13"/>
      <c r="I669" s="13" t="s">
        <v>457</v>
      </c>
      <c r="J669" s="14" t="s">
        <v>494</v>
      </c>
      <c r="K669" s="15">
        <v>329.13820199999998</v>
      </c>
      <c r="L669" s="15">
        <v>266.61586524999996</v>
      </c>
      <c r="M669" s="15">
        <f t="shared" si="11"/>
        <v>-62.522336750000022</v>
      </c>
      <c r="N669" s="23"/>
      <c r="O669" s="23"/>
      <c r="P669" s="23"/>
      <c r="Q669" s="23"/>
    </row>
    <row r="670" spans="1:17" ht="15" x14ac:dyDescent="0.3">
      <c r="A670" s="23"/>
      <c r="B670" s="22"/>
      <c r="C670" s="22"/>
      <c r="D670" s="13"/>
      <c r="E670" s="28"/>
      <c r="F670" s="13"/>
      <c r="G670" s="13"/>
      <c r="H670" s="13"/>
      <c r="I670" s="13" t="s">
        <v>461</v>
      </c>
      <c r="J670" s="14" t="s">
        <v>498</v>
      </c>
      <c r="K670" s="15">
        <v>32.284388999999997</v>
      </c>
      <c r="L670" s="15">
        <v>22.668185220000002</v>
      </c>
      <c r="M670" s="15">
        <f t="shared" si="11"/>
        <v>-9.6162037799999958</v>
      </c>
      <c r="N670" s="23"/>
      <c r="O670" s="23"/>
      <c r="P670" s="23"/>
      <c r="Q670" s="23"/>
    </row>
    <row r="671" spans="1:17" ht="15" x14ac:dyDescent="0.3">
      <c r="A671" s="23"/>
      <c r="B671" s="22"/>
      <c r="C671" s="22"/>
      <c r="D671" s="13"/>
      <c r="E671" s="29">
        <v>48</v>
      </c>
      <c r="F671" s="30" t="s">
        <v>394</v>
      </c>
      <c r="G671" s="30"/>
      <c r="H671" s="30"/>
      <c r="I671" s="30"/>
      <c r="J671" s="69"/>
      <c r="K671" s="35">
        <v>6404.5515299999997</v>
      </c>
      <c r="L671" s="35">
        <v>5449.24189914</v>
      </c>
      <c r="M671" s="35">
        <f t="shared" si="11"/>
        <v>-955.30963085999974</v>
      </c>
      <c r="N671" s="23"/>
      <c r="O671" s="23"/>
      <c r="P671" s="23"/>
      <c r="Q671" s="23"/>
    </row>
    <row r="672" spans="1:17" ht="15" x14ac:dyDescent="0.3">
      <c r="A672" s="23"/>
      <c r="B672" s="22"/>
      <c r="C672" s="22"/>
      <c r="D672" s="13"/>
      <c r="E672" s="28"/>
      <c r="F672" s="13"/>
      <c r="G672" s="13" t="s">
        <v>16</v>
      </c>
      <c r="H672" s="13"/>
      <c r="I672" s="13"/>
      <c r="J672" s="14"/>
      <c r="K672" s="15">
        <v>6404.5515299999997</v>
      </c>
      <c r="L672" s="15">
        <v>5449.24189914</v>
      </c>
      <c r="M672" s="15">
        <f t="shared" si="11"/>
        <v>-955.30963085999974</v>
      </c>
      <c r="N672" s="23"/>
      <c r="O672" s="23"/>
      <c r="P672" s="23"/>
      <c r="Q672" s="23"/>
    </row>
    <row r="673" spans="1:17" ht="15" x14ac:dyDescent="0.3">
      <c r="A673" s="23"/>
      <c r="B673" s="22"/>
      <c r="C673" s="22"/>
      <c r="D673" s="13"/>
      <c r="E673" s="28"/>
      <c r="F673" s="13"/>
      <c r="G673" s="13"/>
      <c r="H673" s="30" t="s">
        <v>523</v>
      </c>
      <c r="I673" s="30"/>
      <c r="J673" s="69"/>
      <c r="K673" s="35">
        <v>26.103866</v>
      </c>
      <c r="L673" s="35">
        <v>125.04391200000001</v>
      </c>
      <c r="M673" s="35">
        <f t="shared" si="11"/>
        <v>98.940046000000009</v>
      </c>
      <c r="N673" s="23"/>
      <c r="O673" s="23"/>
      <c r="P673" s="23"/>
      <c r="Q673" s="23"/>
    </row>
    <row r="674" spans="1:17" ht="15" x14ac:dyDescent="0.3">
      <c r="A674" s="23"/>
      <c r="B674" s="22"/>
      <c r="C674" s="22"/>
      <c r="D674" s="13"/>
      <c r="E674" s="28"/>
      <c r="F674" s="13"/>
      <c r="G674" s="13"/>
      <c r="H674" s="13"/>
      <c r="I674" s="13" t="s">
        <v>2724</v>
      </c>
      <c r="J674" s="14" t="s">
        <v>2725</v>
      </c>
      <c r="K674" s="15">
        <v>20.756191999999999</v>
      </c>
      <c r="L674" s="15">
        <v>120.378096</v>
      </c>
      <c r="M674" s="15">
        <f t="shared" si="11"/>
        <v>99.621904000000001</v>
      </c>
      <c r="N674" s="23"/>
      <c r="O674" s="23"/>
      <c r="P674" s="23"/>
      <c r="Q674" s="23"/>
    </row>
    <row r="675" spans="1:17" ht="15" x14ac:dyDescent="0.3">
      <c r="A675" s="23"/>
      <c r="B675" s="22"/>
      <c r="C675" s="22"/>
      <c r="D675" s="13"/>
      <c r="E675" s="28"/>
      <c r="F675" s="13"/>
      <c r="G675" s="13"/>
      <c r="H675" s="13"/>
      <c r="I675" s="13" t="s">
        <v>2653</v>
      </c>
      <c r="J675" s="14" t="s">
        <v>2654</v>
      </c>
      <c r="K675" s="15">
        <v>5.3476739999999996</v>
      </c>
      <c r="L675" s="15">
        <v>4.6658160000000004</v>
      </c>
      <c r="M675" s="15">
        <f t="shared" si="11"/>
        <v>-0.68185799999999919</v>
      </c>
      <c r="N675" s="23"/>
      <c r="O675" s="23"/>
      <c r="P675" s="23"/>
      <c r="Q675" s="23"/>
    </row>
    <row r="676" spans="1:17" ht="15" x14ac:dyDescent="0.3">
      <c r="A676" s="23"/>
      <c r="B676" s="22"/>
      <c r="C676" s="22"/>
      <c r="D676" s="13"/>
      <c r="E676" s="28"/>
      <c r="F676" s="13"/>
      <c r="G676" s="13"/>
      <c r="H676" s="30" t="s">
        <v>17</v>
      </c>
      <c r="I676" s="30"/>
      <c r="J676" s="69"/>
      <c r="K676" s="35">
        <v>5457.2856540000002</v>
      </c>
      <c r="L676" s="35">
        <v>4337.0323692300008</v>
      </c>
      <c r="M676" s="35">
        <f t="shared" si="11"/>
        <v>-1120.2532847699995</v>
      </c>
      <c r="N676" s="23"/>
      <c r="O676" s="23"/>
      <c r="P676" s="23"/>
      <c r="Q676" s="23"/>
    </row>
    <row r="677" spans="1:17" ht="15" x14ac:dyDescent="0.3">
      <c r="A677" s="23"/>
      <c r="B677" s="22"/>
      <c r="C677" s="22"/>
      <c r="D677" s="13"/>
      <c r="E677" s="28"/>
      <c r="F677" s="13"/>
      <c r="G677" s="13"/>
      <c r="H677" s="13"/>
      <c r="I677" s="13" t="s">
        <v>529</v>
      </c>
      <c r="J677" s="14" t="s">
        <v>718</v>
      </c>
      <c r="K677" s="15">
        <v>387.01705299999998</v>
      </c>
      <c r="L677" s="15">
        <v>383.53861566</v>
      </c>
      <c r="M677" s="15">
        <f t="shared" si="11"/>
        <v>-3.4784373399999708</v>
      </c>
      <c r="N677" s="23"/>
      <c r="O677" s="23"/>
      <c r="P677" s="23"/>
      <c r="Q677" s="23"/>
    </row>
    <row r="678" spans="1:17" ht="15" x14ac:dyDescent="0.3">
      <c r="A678" s="23"/>
      <c r="B678" s="22"/>
      <c r="C678" s="22"/>
      <c r="D678" s="13"/>
      <c r="E678" s="28"/>
      <c r="F678" s="13"/>
      <c r="G678" s="13"/>
      <c r="H678" s="13"/>
      <c r="I678" s="13" t="s">
        <v>472</v>
      </c>
      <c r="J678" s="14" t="s">
        <v>719</v>
      </c>
      <c r="K678" s="15">
        <v>2052.3046800000002</v>
      </c>
      <c r="L678" s="15">
        <v>1919.6591036599993</v>
      </c>
      <c r="M678" s="15">
        <f t="shared" si="11"/>
        <v>-132.64557634000084</v>
      </c>
      <c r="N678" s="23"/>
      <c r="O678" s="23"/>
      <c r="P678" s="23"/>
      <c r="Q678" s="23"/>
    </row>
    <row r="679" spans="1:17" ht="15" x14ac:dyDescent="0.3">
      <c r="A679" s="23"/>
      <c r="B679" s="22"/>
      <c r="C679" s="22"/>
      <c r="D679" s="13"/>
      <c r="E679" s="28"/>
      <c r="F679" s="13"/>
      <c r="G679" s="13"/>
      <c r="H679" s="13"/>
      <c r="I679" s="13" t="s">
        <v>473</v>
      </c>
      <c r="J679" s="14" t="s">
        <v>924</v>
      </c>
      <c r="K679" s="15">
        <v>1209.058407</v>
      </c>
      <c r="L679" s="15">
        <v>1096.8781584700005</v>
      </c>
      <c r="M679" s="15">
        <f t="shared" si="11"/>
        <v>-112.18024852999952</v>
      </c>
      <c r="N679" s="23"/>
      <c r="O679" s="23"/>
      <c r="P679" s="23"/>
      <c r="Q679" s="23"/>
    </row>
    <row r="680" spans="1:17" ht="15" x14ac:dyDescent="0.3">
      <c r="A680" s="23"/>
      <c r="B680" s="22"/>
      <c r="C680" s="22"/>
      <c r="D680" s="13"/>
      <c r="E680" s="28"/>
      <c r="F680" s="13"/>
      <c r="G680" s="13"/>
      <c r="H680" s="13"/>
      <c r="I680" s="13" t="s">
        <v>475</v>
      </c>
      <c r="J680" s="14" t="s">
        <v>925</v>
      </c>
      <c r="K680" s="15">
        <v>66.172495999999995</v>
      </c>
      <c r="L680" s="15">
        <v>69.271207030000014</v>
      </c>
      <c r="M680" s="15">
        <f t="shared" si="11"/>
        <v>3.0987110300000182</v>
      </c>
      <c r="N680" s="23"/>
      <c r="O680" s="23"/>
      <c r="P680" s="23"/>
      <c r="Q680" s="23"/>
    </row>
    <row r="681" spans="1:17" ht="15" x14ac:dyDescent="0.3">
      <c r="A681" s="23"/>
      <c r="B681" s="22"/>
      <c r="C681" s="22"/>
      <c r="D681" s="13"/>
      <c r="E681" s="28"/>
      <c r="F681" s="13"/>
      <c r="G681" s="13"/>
      <c r="H681" s="13"/>
      <c r="I681" s="13" t="s">
        <v>479</v>
      </c>
      <c r="J681" s="14" t="s">
        <v>926</v>
      </c>
      <c r="K681" s="15">
        <v>30.077027999999999</v>
      </c>
      <c r="L681" s="15">
        <v>31.814727229999999</v>
      </c>
      <c r="M681" s="15">
        <f t="shared" si="11"/>
        <v>1.7376992300000005</v>
      </c>
      <c r="N681" s="23"/>
      <c r="O681" s="23"/>
      <c r="P681" s="23"/>
      <c r="Q681" s="23"/>
    </row>
    <row r="682" spans="1:17" ht="15" x14ac:dyDescent="0.3">
      <c r="A682" s="23"/>
      <c r="B682" s="22"/>
      <c r="C682" s="22"/>
      <c r="D682" s="13"/>
      <c r="E682" s="28"/>
      <c r="F682" s="13"/>
      <c r="G682" s="13"/>
      <c r="H682" s="13"/>
      <c r="I682" s="13" t="s">
        <v>723</v>
      </c>
      <c r="J682" s="14" t="s">
        <v>927</v>
      </c>
      <c r="K682" s="15">
        <v>50.299390000000002</v>
      </c>
      <c r="L682" s="15">
        <v>46.485659049999995</v>
      </c>
      <c r="M682" s="15">
        <f t="shared" si="11"/>
        <v>-3.8137309500000072</v>
      </c>
      <c r="N682" s="23"/>
      <c r="O682" s="23"/>
      <c r="P682" s="23"/>
      <c r="Q682" s="23"/>
    </row>
    <row r="683" spans="1:17" ht="15" x14ac:dyDescent="0.3">
      <c r="A683" s="23"/>
      <c r="B683" s="22"/>
      <c r="C683" s="22"/>
      <c r="D683" s="13"/>
      <c r="E683" s="28"/>
      <c r="F683" s="13"/>
      <c r="G683" s="13"/>
      <c r="H683" s="13"/>
      <c r="I683" s="13" t="s">
        <v>485</v>
      </c>
      <c r="J683" s="14" t="s">
        <v>928</v>
      </c>
      <c r="K683" s="15">
        <v>113.395867</v>
      </c>
      <c r="L683" s="15">
        <v>101.14198691000003</v>
      </c>
      <c r="M683" s="15">
        <f t="shared" si="11"/>
        <v>-12.253880089999967</v>
      </c>
      <c r="N683" s="23"/>
      <c r="O683" s="23"/>
      <c r="P683" s="23"/>
      <c r="Q683" s="23"/>
    </row>
    <row r="684" spans="1:17" ht="30" x14ac:dyDescent="0.3">
      <c r="A684" s="23"/>
      <c r="B684" s="22"/>
      <c r="C684" s="22"/>
      <c r="D684" s="13"/>
      <c r="E684" s="28"/>
      <c r="F684" s="13"/>
      <c r="G684" s="13"/>
      <c r="H684" s="13"/>
      <c r="I684" s="13" t="s">
        <v>761</v>
      </c>
      <c r="J684" s="14" t="s">
        <v>929</v>
      </c>
      <c r="K684" s="15">
        <v>11.087451</v>
      </c>
      <c r="L684" s="15">
        <v>0.99833724999999984</v>
      </c>
      <c r="M684" s="15">
        <f t="shared" si="11"/>
        <v>-10.089113749999999</v>
      </c>
      <c r="N684" s="23"/>
      <c r="O684" s="23"/>
      <c r="P684" s="23"/>
      <c r="Q684" s="23"/>
    </row>
    <row r="685" spans="1:17" ht="15" x14ac:dyDescent="0.3">
      <c r="A685" s="23"/>
      <c r="B685" s="22"/>
      <c r="C685" s="22"/>
      <c r="D685" s="13"/>
      <c r="E685" s="28"/>
      <c r="F685" s="13"/>
      <c r="G685" s="13"/>
      <c r="H685" s="13"/>
      <c r="I685" s="13" t="s">
        <v>930</v>
      </c>
      <c r="J685" s="14" t="s">
        <v>931</v>
      </c>
      <c r="K685" s="15">
        <v>564.92996400000004</v>
      </c>
      <c r="L685" s="15">
        <v>506.39283677000003</v>
      </c>
      <c r="M685" s="15">
        <f t="shared" si="11"/>
        <v>-58.53712723000001</v>
      </c>
      <c r="N685" s="23"/>
      <c r="O685" s="23"/>
      <c r="P685" s="23"/>
      <c r="Q685" s="23"/>
    </row>
    <row r="686" spans="1:17" ht="15" x14ac:dyDescent="0.3">
      <c r="A686" s="23"/>
      <c r="B686" s="22"/>
      <c r="C686" s="22"/>
      <c r="D686" s="13"/>
      <c r="E686" s="28"/>
      <c r="F686" s="13"/>
      <c r="G686" s="13"/>
      <c r="H686" s="13"/>
      <c r="I686" s="13" t="s">
        <v>1051</v>
      </c>
      <c r="J686" s="14" t="s">
        <v>2084</v>
      </c>
      <c r="K686" s="15">
        <v>259.26311399999997</v>
      </c>
      <c r="L686" s="15">
        <v>159.92256306000002</v>
      </c>
      <c r="M686" s="15">
        <f t="shared" si="11"/>
        <v>-99.340550939999957</v>
      </c>
      <c r="N686" s="23"/>
      <c r="O686" s="23"/>
      <c r="P686" s="23"/>
      <c r="Q686" s="23"/>
    </row>
    <row r="687" spans="1:17" ht="15" x14ac:dyDescent="0.3">
      <c r="A687" s="23"/>
      <c r="B687" s="22"/>
      <c r="C687" s="22"/>
      <c r="D687" s="13"/>
      <c r="E687" s="28"/>
      <c r="F687" s="13"/>
      <c r="G687" s="13"/>
      <c r="H687" s="13"/>
      <c r="I687" s="13" t="s">
        <v>499</v>
      </c>
      <c r="J687" s="14" t="s">
        <v>932</v>
      </c>
      <c r="K687" s="15">
        <v>23.680204</v>
      </c>
      <c r="L687" s="15">
        <v>20.929174140000001</v>
      </c>
      <c r="M687" s="15">
        <f t="shared" si="11"/>
        <v>-2.7510298599999992</v>
      </c>
      <c r="N687" s="23"/>
      <c r="O687" s="23"/>
      <c r="P687" s="23"/>
      <c r="Q687" s="23"/>
    </row>
    <row r="688" spans="1:17" ht="15" x14ac:dyDescent="0.3">
      <c r="A688" s="23"/>
      <c r="B688" s="22"/>
      <c r="C688" s="22"/>
      <c r="D688" s="13"/>
      <c r="E688" s="28"/>
      <c r="F688" s="13"/>
      <c r="G688" s="13"/>
      <c r="H688" s="13"/>
      <c r="I688" s="13" t="s">
        <v>21</v>
      </c>
      <c r="J688" s="14" t="s">
        <v>2655</v>
      </c>
      <c r="K688" s="15">
        <v>690</v>
      </c>
      <c r="L688" s="15">
        <v>0</v>
      </c>
      <c r="M688" s="15">
        <f t="shared" si="11"/>
        <v>-690</v>
      </c>
      <c r="N688" s="23"/>
      <c r="O688" s="23"/>
      <c r="P688" s="23"/>
      <c r="Q688" s="23"/>
    </row>
    <row r="689" spans="1:17" ht="15" x14ac:dyDescent="0.3">
      <c r="A689" s="23"/>
      <c r="B689" s="22"/>
      <c r="C689" s="22"/>
      <c r="D689" s="13"/>
      <c r="E689" s="28"/>
      <c r="F689" s="13"/>
      <c r="G689" s="13"/>
      <c r="H689" s="30" t="s">
        <v>456</v>
      </c>
      <c r="I689" s="30"/>
      <c r="J689" s="69"/>
      <c r="K689" s="35">
        <v>921.16201000000001</v>
      </c>
      <c r="L689" s="35">
        <v>987.16561790999947</v>
      </c>
      <c r="M689" s="35">
        <f t="shared" si="11"/>
        <v>66.003607909999459</v>
      </c>
      <c r="N689" s="23"/>
      <c r="O689" s="23"/>
      <c r="P689" s="23"/>
      <c r="Q689" s="23"/>
    </row>
    <row r="690" spans="1:17" ht="15" x14ac:dyDescent="0.3">
      <c r="A690" s="23"/>
      <c r="B690" s="22"/>
      <c r="C690" s="22"/>
      <c r="D690" s="13"/>
      <c r="E690" s="28"/>
      <c r="F690" s="13"/>
      <c r="G690" s="13"/>
      <c r="H690" s="13"/>
      <c r="I690" s="13" t="s">
        <v>457</v>
      </c>
      <c r="J690" s="14" t="s">
        <v>494</v>
      </c>
      <c r="K690" s="15">
        <v>888.002927</v>
      </c>
      <c r="L690" s="15">
        <v>960.3612507299996</v>
      </c>
      <c r="M690" s="15">
        <f t="shared" si="11"/>
        <v>72.358323729999597</v>
      </c>
      <c r="N690" s="23"/>
      <c r="O690" s="23"/>
      <c r="P690" s="23"/>
      <c r="Q690" s="23"/>
    </row>
    <row r="691" spans="1:17" ht="15" x14ac:dyDescent="0.3">
      <c r="A691" s="23"/>
      <c r="B691" s="22"/>
      <c r="C691" s="22"/>
      <c r="D691" s="13"/>
      <c r="E691" s="28"/>
      <c r="F691" s="13"/>
      <c r="G691" s="13"/>
      <c r="H691" s="13"/>
      <c r="I691" s="13" t="s">
        <v>461</v>
      </c>
      <c r="J691" s="14" t="s">
        <v>498</v>
      </c>
      <c r="K691" s="15">
        <v>33.159083000000003</v>
      </c>
      <c r="L691" s="15">
        <v>26.80436718</v>
      </c>
      <c r="M691" s="15">
        <f t="shared" si="11"/>
        <v>-6.3547158200000027</v>
      </c>
      <c r="N691" s="23"/>
      <c r="O691" s="23"/>
      <c r="P691" s="23"/>
      <c r="Q691" s="23"/>
    </row>
    <row r="692" spans="1:17" ht="15" x14ac:dyDescent="0.3">
      <c r="A692" s="23"/>
      <c r="B692" s="22"/>
      <c r="C692" s="22"/>
      <c r="D692" s="24" t="s">
        <v>416</v>
      </c>
      <c r="E692" s="25"/>
      <c r="F692" s="24"/>
      <c r="G692" s="24"/>
      <c r="H692" s="24"/>
      <c r="I692" s="24"/>
      <c r="J692" s="26"/>
      <c r="K692" s="27">
        <v>947170.979682</v>
      </c>
      <c r="L692" s="27">
        <v>933696.96727130003</v>
      </c>
      <c r="M692" s="27">
        <f t="shared" si="11"/>
        <v>-13474.012410699972</v>
      </c>
      <c r="N692" s="23"/>
      <c r="O692" s="23"/>
      <c r="P692" s="23"/>
      <c r="Q692" s="23"/>
    </row>
    <row r="693" spans="1:17" ht="15" x14ac:dyDescent="0.3">
      <c r="A693" s="23"/>
      <c r="B693" s="22"/>
      <c r="C693" s="22"/>
      <c r="D693" s="13"/>
      <c r="E693" s="29">
        <v>19</v>
      </c>
      <c r="F693" s="30" t="s">
        <v>417</v>
      </c>
      <c r="G693" s="30"/>
      <c r="H693" s="30"/>
      <c r="I693" s="30"/>
      <c r="J693" s="69"/>
      <c r="K693" s="35">
        <v>464144.97753700003</v>
      </c>
      <c r="L693" s="35">
        <v>465550.75885742001</v>
      </c>
      <c r="M693" s="35">
        <f t="shared" si="11"/>
        <v>1405.7813204199774</v>
      </c>
      <c r="N693" s="23"/>
      <c r="O693" s="23"/>
      <c r="P693" s="23"/>
      <c r="Q693" s="23"/>
    </row>
    <row r="694" spans="1:17" ht="15" x14ac:dyDescent="0.3">
      <c r="A694" s="23"/>
      <c r="B694" s="22"/>
      <c r="C694" s="22"/>
      <c r="D694" s="13"/>
      <c r="E694" s="28"/>
      <c r="F694" s="13"/>
      <c r="G694" s="13" t="s">
        <v>16</v>
      </c>
      <c r="H694" s="13"/>
      <c r="I694" s="13"/>
      <c r="J694" s="14"/>
      <c r="K694" s="15">
        <v>464144.97753700003</v>
      </c>
      <c r="L694" s="15">
        <v>465550.75885742001</v>
      </c>
      <c r="M694" s="15">
        <f t="shared" si="11"/>
        <v>1405.7813204199774</v>
      </c>
      <c r="N694" s="23"/>
      <c r="O694" s="23"/>
      <c r="P694" s="23"/>
      <c r="Q694" s="23"/>
    </row>
    <row r="695" spans="1:17" ht="15" x14ac:dyDescent="0.3">
      <c r="A695" s="23"/>
      <c r="B695" s="22"/>
      <c r="C695" s="22"/>
      <c r="D695" s="13"/>
      <c r="E695" s="28"/>
      <c r="F695" s="13"/>
      <c r="G695" s="13"/>
      <c r="H695" s="30" t="s">
        <v>523</v>
      </c>
      <c r="I695" s="30"/>
      <c r="J695" s="69"/>
      <c r="K695" s="35">
        <v>7210.849862</v>
      </c>
      <c r="L695" s="35">
        <v>7210.849862</v>
      </c>
      <c r="M695" s="35">
        <f t="shared" si="11"/>
        <v>0</v>
      </c>
      <c r="N695" s="23"/>
      <c r="O695" s="23"/>
      <c r="P695" s="23"/>
      <c r="Q695" s="23"/>
    </row>
    <row r="696" spans="1:17" ht="15" x14ac:dyDescent="0.3">
      <c r="A696" s="23"/>
      <c r="B696" s="22"/>
      <c r="C696" s="22"/>
      <c r="D696" s="13"/>
      <c r="E696" s="28"/>
      <c r="F696" s="13"/>
      <c r="G696" s="13"/>
      <c r="H696" s="13"/>
      <c r="I696" s="13" t="s">
        <v>933</v>
      </c>
      <c r="J696" s="14" t="s">
        <v>2656</v>
      </c>
      <c r="K696" s="15">
        <v>6375</v>
      </c>
      <c r="L696" s="15">
        <v>6375</v>
      </c>
      <c r="M696" s="15">
        <f t="shared" si="11"/>
        <v>0</v>
      </c>
      <c r="N696" s="23"/>
      <c r="O696" s="23"/>
      <c r="P696" s="23"/>
      <c r="Q696" s="23"/>
    </row>
    <row r="697" spans="1:17" ht="15" x14ac:dyDescent="0.3">
      <c r="A697" s="23"/>
      <c r="B697" s="22"/>
      <c r="C697" s="22"/>
      <c r="D697" s="13"/>
      <c r="E697" s="28"/>
      <c r="F697" s="13"/>
      <c r="G697" s="13"/>
      <c r="H697" s="13"/>
      <c r="I697" s="13" t="s">
        <v>629</v>
      </c>
      <c r="J697" s="14" t="s">
        <v>934</v>
      </c>
      <c r="K697" s="15">
        <v>412.24986200000001</v>
      </c>
      <c r="L697" s="15">
        <v>412.24986200000001</v>
      </c>
      <c r="M697" s="15">
        <f t="shared" si="11"/>
        <v>0</v>
      </c>
      <c r="N697" s="23"/>
      <c r="O697" s="23"/>
      <c r="P697" s="23"/>
      <c r="Q697" s="23"/>
    </row>
    <row r="698" spans="1:17" ht="15" x14ac:dyDescent="0.3">
      <c r="A698" s="23"/>
      <c r="B698" s="22"/>
      <c r="C698" s="22"/>
      <c r="D698" s="13"/>
      <c r="E698" s="28"/>
      <c r="F698" s="13"/>
      <c r="G698" s="13"/>
      <c r="H698" s="13"/>
      <c r="I698" s="13" t="s">
        <v>796</v>
      </c>
      <c r="J698" s="14" t="s">
        <v>2657</v>
      </c>
      <c r="K698" s="15">
        <v>339.6</v>
      </c>
      <c r="L698" s="15">
        <v>339.6</v>
      </c>
      <c r="M698" s="15">
        <f t="shared" si="11"/>
        <v>0</v>
      </c>
      <c r="N698" s="23"/>
      <c r="O698" s="23"/>
      <c r="P698" s="23"/>
      <c r="Q698" s="23"/>
    </row>
    <row r="699" spans="1:17" ht="15" x14ac:dyDescent="0.3">
      <c r="A699" s="23"/>
      <c r="B699" s="22"/>
      <c r="C699" s="22"/>
      <c r="D699" s="13"/>
      <c r="E699" s="28"/>
      <c r="F699" s="13"/>
      <c r="G699" s="13"/>
      <c r="H699" s="13"/>
      <c r="I699" s="13" t="s">
        <v>630</v>
      </c>
      <c r="J699" s="14" t="s">
        <v>2658</v>
      </c>
      <c r="K699" s="15">
        <v>84</v>
      </c>
      <c r="L699" s="15">
        <v>84</v>
      </c>
      <c r="M699" s="15">
        <f t="shared" si="11"/>
        <v>0</v>
      </c>
      <c r="N699" s="23"/>
      <c r="O699" s="23"/>
      <c r="P699" s="23"/>
      <c r="Q699" s="23"/>
    </row>
    <row r="700" spans="1:17" ht="15" x14ac:dyDescent="0.3">
      <c r="A700" s="23"/>
      <c r="B700" s="22"/>
      <c r="C700" s="22"/>
      <c r="D700" s="13"/>
      <c r="E700" s="28"/>
      <c r="F700" s="13"/>
      <c r="G700" s="13"/>
      <c r="H700" s="30" t="s">
        <v>17</v>
      </c>
      <c r="I700" s="30"/>
      <c r="J700" s="69"/>
      <c r="K700" s="35">
        <v>4149.6166519999997</v>
      </c>
      <c r="L700" s="35">
        <v>4100.6589908000005</v>
      </c>
      <c r="M700" s="35">
        <f t="shared" si="11"/>
        <v>-48.957661199999166</v>
      </c>
      <c r="N700" s="23"/>
      <c r="O700" s="23"/>
      <c r="P700" s="23"/>
      <c r="Q700" s="23"/>
    </row>
    <row r="701" spans="1:17" ht="15" x14ac:dyDescent="0.3">
      <c r="A701" s="23"/>
      <c r="B701" s="22"/>
      <c r="C701" s="22"/>
      <c r="D701" s="13"/>
      <c r="E701" s="28"/>
      <c r="F701" s="13"/>
      <c r="G701" s="13"/>
      <c r="H701" s="13"/>
      <c r="I701" s="13" t="s">
        <v>452</v>
      </c>
      <c r="J701" s="14" t="s">
        <v>935</v>
      </c>
      <c r="K701" s="15">
        <v>54</v>
      </c>
      <c r="L701" s="15">
        <v>54</v>
      </c>
      <c r="M701" s="15">
        <f t="shared" si="11"/>
        <v>0</v>
      </c>
      <c r="N701" s="23"/>
      <c r="O701" s="23"/>
      <c r="P701" s="23"/>
      <c r="Q701" s="23"/>
    </row>
    <row r="702" spans="1:17" ht="15" x14ac:dyDescent="0.3">
      <c r="A702" s="23"/>
      <c r="B702" s="22"/>
      <c r="C702" s="22"/>
      <c r="D702" s="13"/>
      <c r="E702" s="28"/>
      <c r="F702" s="13"/>
      <c r="G702" s="13"/>
      <c r="H702" s="13"/>
      <c r="I702" s="13" t="s">
        <v>936</v>
      </c>
      <c r="J702" s="14" t="s">
        <v>937</v>
      </c>
      <c r="K702" s="15">
        <v>156</v>
      </c>
      <c r="L702" s="15">
        <v>156</v>
      </c>
      <c r="M702" s="15">
        <f t="shared" si="11"/>
        <v>0</v>
      </c>
      <c r="N702" s="23"/>
      <c r="O702" s="23"/>
      <c r="P702" s="23"/>
      <c r="Q702" s="23"/>
    </row>
    <row r="703" spans="1:17" ht="15" x14ac:dyDescent="0.3">
      <c r="A703" s="23"/>
      <c r="B703" s="22"/>
      <c r="C703" s="22"/>
      <c r="D703" s="13"/>
      <c r="E703" s="28"/>
      <c r="F703" s="13"/>
      <c r="G703" s="13"/>
      <c r="H703" s="13"/>
      <c r="I703" s="13" t="s">
        <v>843</v>
      </c>
      <c r="J703" s="14" t="s">
        <v>938</v>
      </c>
      <c r="K703" s="15">
        <v>69.116652000000002</v>
      </c>
      <c r="L703" s="15">
        <v>20.158990800000002</v>
      </c>
      <c r="M703" s="15">
        <f t="shared" si="11"/>
        <v>-48.957661200000004</v>
      </c>
      <c r="N703" s="23"/>
      <c r="O703" s="23"/>
      <c r="P703" s="23"/>
      <c r="Q703" s="23"/>
    </row>
    <row r="704" spans="1:17" ht="15" x14ac:dyDescent="0.3">
      <c r="A704" s="23"/>
      <c r="B704" s="22"/>
      <c r="C704" s="22"/>
      <c r="D704" s="13"/>
      <c r="E704" s="28"/>
      <c r="F704" s="13"/>
      <c r="G704" s="13"/>
      <c r="H704" s="13"/>
      <c r="I704" s="13" t="s">
        <v>627</v>
      </c>
      <c r="J704" s="14" t="s">
        <v>939</v>
      </c>
      <c r="K704" s="15">
        <v>3870.5</v>
      </c>
      <c r="L704" s="15">
        <v>3870.5</v>
      </c>
      <c r="M704" s="15">
        <f t="shared" si="11"/>
        <v>0</v>
      </c>
      <c r="N704" s="23"/>
      <c r="O704" s="23"/>
      <c r="P704" s="23"/>
      <c r="Q704" s="23"/>
    </row>
    <row r="705" spans="1:17" ht="15" x14ac:dyDescent="0.3">
      <c r="A705" s="23"/>
      <c r="B705" s="22"/>
      <c r="C705" s="22"/>
      <c r="D705" s="13"/>
      <c r="E705" s="28"/>
      <c r="F705" s="13"/>
      <c r="G705" s="13"/>
      <c r="H705" s="30" t="s">
        <v>940</v>
      </c>
      <c r="I705" s="30"/>
      <c r="J705" s="69"/>
      <c r="K705" s="35">
        <v>452784.511023</v>
      </c>
      <c r="L705" s="35">
        <v>454239.25000462</v>
      </c>
      <c r="M705" s="35">
        <f t="shared" si="11"/>
        <v>1454.7389816200011</v>
      </c>
      <c r="N705" s="23"/>
      <c r="O705" s="23"/>
      <c r="P705" s="23"/>
      <c r="Q705" s="23"/>
    </row>
    <row r="706" spans="1:17" ht="15" x14ac:dyDescent="0.3">
      <c r="A706" s="23"/>
      <c r="B706" s="22"/>
      <c r="C706" s="22"/>
      <c r="D706" s="13"/>
      <c r="E706" s="28"/>
      <c r="F706" s="13"/>
      <c r="G706" s="13"/>
      <c r="H706" s="13"/>
      <c r="I706" s="13" t="s">
        <v>941</v>
      </c>
      <c r="J706" s="14" t="s">
        <v>942</v>
      </c>
      <c r="K706" s="15">
        <v>139426.464611</v>
      </c>
      <c r="L706" s="15">
        <v>140125.679856</v>
      </c>
      <c r="M706" s="15">
        <f t="shared" ref="M706:M769" si="12">L706-K706</f>
        <v>699.21524499999941</v>
      </c>
      <c r="N706" s="23"/>
      <c r="O706" s="23"/>
      <c r="P706" s="23"/>
      <c r="Q706" s="23"/>
    </row>
    <row r="707" spans="1:17" ht="15" x14ac:dyDescent="0.3">
      <c r="A707" s="23"/>
      <c r="B707" s="22"/>
      <c r="C707" s="22"/>
      <c r="D707" s="13"/>
      <c r="E707" s="28"/>
      <c r="F707" s="13"/>
      <c r="G707" s="13"/>
      <c r="H707" s="13"/>
      <c r="I707" s="13" t="s">
        <v>943</v>
      </c>
      <c r="J707" s="14" t="s">
        <v>944</v>
      </c>
      <c r="K707" s="15">
        <v>191475.93053300001</v>
      </c>
      <c r="L707" s="15">
        <v>192231.45426962001</v>
      </c>
      <c r="M707" s="15">
        <f t="shared" si="12"/>
        <v>755.52373662000173</v>
      </c>
      <c r="N707" s="23"/>
      <c r="O707" s="23"/>
      <c r="P707" s="23"/>
      <c r="Q707" s="23"/>
    </row>
    <row r="708" spans="1:17" ht="15" x14ac:dyDescent="0.3">
      <c r="A708" s="23"/>
      <c r="B708" s="22"/>
      <c r="C708" s="22"/>
      <c r="D708" s="13"/>
      <c r="E708" s="28"/>
      <c r="F708" s="13"/>
      <c r="G708" s="13"/>
      <c r="H708" s="13"/>
      <c r="I708" s="13" t="s">
        <v>945</v>
      </c>
      <c r="J708" s="14" t="s">
        <v>946</v>
      </c>
      <c r="K708" s="15">
        <v>14127.937806</v>
      </c>
      <c r="L708" s="15">
        <v>14127.937806</v>
      </c>
      <c r="M708" s="15">
        <f t="shared" si="12"/>
        <v>0</v>
      </c>
      <c r="N708" s="23"/>
      <c r="O708" s="23"/>
      <c r="P708" s="23"/>
      <c r="Q708" s="23"/>
    </row>
    <row r="709" spans="1:17" ht="30" x14ac:dyDescent="0.3">
      <c r="A709" s="23"/>
      <c r="B709" s="22"/>
      <c r="C709" s="22"/>
      <c r="D709" s="13"/>
      <c r="E709" s="28"/>
      <c r="F709" s="13"/>
      <c r="G709" s="13"/>
      <c r="H709" s="13"/>
      <c r="I709" s="13" t="s">
        <v>947</v>
      </c>
      <c r="J709" s="14" t="s">
        <v>948</v>
      </c>
      <c r="K709" s="15">
        <v>3634.8135670000001</v>
      </c>
      <c r="L709" s="15">
        <v>3634.8135670000001</v>
      </c>
      <c r="M709" s="15">
        <f t="shared" si="12"/>
        <v>0</v>
      </c>
      <c r="N709" s="23"/>
      <c r="O709" s="23"/>
      <c r="P709" s="23"/>
      <c r="Q709" s="23"/>
    </row>
    <row r="710" spans="1:17" ht="15" x14ac:dyDescent="0.3">
      <c r="A710" s="23"/>
      <c r="B710" s="22"/>
      <c r="C710" s="22"/>
      <c r="D710" s="13"/>
      <c r="E710" s="28"/>
      <c r="F710" s="13"/>
      <c r="G710" s="13"/>
      <c r="H710" s="13"/>
      <c r="I710" s="13" t="s">
        <v>949</v>
      </c>
      <c r="J710" s="14" t="s">
        <v>950</v>
      </c>
      <c r="K710" s="15">
        <v>20967.028075999999</v>
      </c>
      <c r="L710" s="15">
        <v>20967.028075999999</v>
      </c>
      <c r="M710" s="15">
        <f t="shared" si="12"/>
        <v>0</v>
      </c>
      <c r="N710" s="23"/>
      <c r="O710" s="23"/>
      <c r="P710" s="23"/>
      <c r="Q710" s="23"/>
    </row>
    <row r="711" spans="1:17" ht="15" x14ac:dyDescent="0.3">
      <c r="A711" s="23"/>
      <c r="B711" s="22"/>
      <c r="C711" s="22"/>
      <c r="D711" s="13"/>
      <c r="E711" s="28"/>
      <c r="F711" s="13"/>
      <c r="G711" s="13"/>
      <c r="H711" s="13"/>
      <c r="I711" s="13" t="s">
        <v>951</v>
      </c>
      <c r="J711" s="14" t="s">
        <v>952</v>
      </c>
      <c r="K711" s="15">
        <v>0.33900000000000002</v>
      </c>
      <c r="L711" s="15">
        <v>0.33900000000000002</v>
      </c>
      <c r="M711" s="15">
        <f t="shared" si="12"/>
        <v>0</v>
      </c>
      <c r="N711" s="23"/>
      <c r="O711" s="23"/>
      <c r="P711" s="23"/>
      <c r="Q711" s="23"/>
    </row>
    <row r="712" spans="1:17" ht="15" x14ac:dyDescent="0.3">
      <c r="A712" s="23"/>
      <c r="B712" s="22"/>
      <c r="C712" s="22"/>
      <c r="D712" s="13"/>
      <c r="E712" s="28"/>
      <c r="F712" s="13"/>
      <c r="G712" s="13"/>
      <c r="H712" s="13"/>
      <c r="I712" s="13" t="s">
        <v>2726</v>
      </c>
      <c r="J712" s="14" t="s">
        <v>2727</v>
      </c>
      <c r="K712" s="15">
        <v>407.02941199999998</v>
      </c>
      <c r="L712" s="15">
        <v>407.02941199999998</v>
      </c>
      <c r="M712" s="15">
        <f t="shared" si="12"/>
        <v>0</v>
      </c>
      <c r="N712" s="23"/>
      <c r="O712" s="23"/>
      <c r="P712" s="23"/>
      <c r="Q712" s="23"/>
    </row>
    <row r="713" spans="1:17" ht="15" x14ac:dyDescent="0.3">
      <c r="A713" s="23"/>
      <c r="B713" s="22"/>
      <c r="C713" s="22"/>
      <c r="D713" s="13"/>
      <c r="E713" s="28"/>
      <c r="F713" s="13"/>
      <c r="G713" s="13"/>
      <c r="H713" s="13"/>
      <c r="I713" s="13" t="s">
        <v>953</v>
      </c>
      <c r="J713" s="14" t="s">
        <v>954</v>
      </c>
      <c r="K713" s="15">
        <v>2992.5454810000001</v>
      </c>
      <c r="L713" s="15">
        <v>2992.5454810000001</v>
      </c>
      <c r="M713" s="15">
        <f t="shared" si="12"/>
        <v>0</v>
      </c>
      <c r="N713" s="23"/>
      <c r="O713" s="23"/>
      <c r="P713" s="23"/>
      <c r="Q713" s="23"/>
    </row>
    <row r="714" spans="1:17" ht="15" x14ac:dyDescent="0.3">
      <c r="A714" s="23"/>
      <c r="B714" s="22"/>
      <c r="C714" s="22"/>
      <c r="D714" s="13"/>
      <c r="E714" s="28"/>
      <c r="F714" s="13"/>
      <c r="G714" s="13"/>
      <c r="H714" s="13"/>
      <c r="I714" s="13" t="s">
        <v>955</v>
      </c>
      <c r="J714" s="14" t="s">
        <v>956</v>
      </c>
      <c r="K714" s="15">
        <v>2020.0844239999999</v>
      </c>
      <c r="L714" s="15">
        <v>2020.0844239999999</v>
      </c>
      <c r="M714" s="15">
        <f t="shared" si="12"/>
        <v>0</v>
      </c>
      <c r="N714" s="23"/>
      <c r="O714" s="23"/>
      <c r="P714" s="23"/>
      <c r="Q714" s="23"/>
    </row>
    <row r="715" spans="1:17" ht="30" x14ac:dyDescent="0.3">
      <c r="A715" s="23"/>
      <c r="B715" s="22"/>
      <c r="C715" s="22"/>
      <c r="D715" s="13"/>
      <c r="E715" s="28"/>
      <c r="F715" s="13"/>
      <c r="G715" s="13"/>
      <c r="H715" s="13"/>
      <c r="I715" s="13" t="s">
        <v>957</v>
      </c>
      <c r="J715" s="14" t="s">
        <v>958</v>
      </c>
      <c r="K715" s="15">
        <v>9286.86751</v>
      </c>
      <c r="L715" s="15">
        <v>9286.86751</v>
      </c>
      <c r="M715" s="15">
        <f t="shared" si="12"/>
        <v>0</v>
      </c>
      <c r="N715" s="23"/>
      <c r="O715" s="23"/>
      <c r="P715" s="23"/>
      <c r="Q715" s="23"/>
    </row>
    <row r="716" spans="1:17" ht="30" x14ac:dyDescent="0.3">
      <c r="A716" s="23"/>
      <c r="B716" s="22"/>
      <c r="C716" s="22"/>
      <c r="D716" s="13"/>
      <c r="E716" s="28"/>
      <c r="F716" s="13"/>
      <c r="G716" s="13"/>
      <c r="H716" s="13"/>
      <c r="I716" s="13" t="s">
        <v>959</v>
      </c>
      <c r="J716" s="14" t="s">
        <v>960</v>
      </c>
      <c r="K716" s="15">
        <v>1411.2081929999999</v>
      </c>
      <c r="L716" s="15">
        <v>1411.2081929999999</v>
      </c>
      <c r="M716" s="15">
        <f t="shared" si="12"/>
        <v>0</v>
      </c>
      <c r="N716" s="23"/>
      <c r="O716" s="23"/>
      <c r="P716" s="23"/>
      <c r="Q716" s="23"/>
    </row>
    <row r="717" spans="1:17" ht="15" x14ac:dyDescent="0.3">
      <c r="A717" s="23"/>
      <c r="B717" s="22"/>
      <c r="C717" s="22"/>
      <c r="D717" s="13"/>
      <c r="E717" s="28"/>
      <c r="F717" s="13"/>
      <c r="G717" s="13"/>
      <c r="H717" s="13"/>
      <c r="I717" s="13" t="s">
        <v>961</v>
      </c>
      <c r="J717" s="14" t="s">
        <v>962</v>
      </c>
      <c r="K717" s="15">
        <v>51383.419355999999</v>
      </c>
      <c r="L717" s="15">
        <v>51383.419355999999</v>
      </c>
      <c r="M717" s="15">
        <f t="shared" si="12"/>
        <v>0</v>
      </c>
      <c r="N717" s="23"/>
      <c r="O717" s="23"/>
      <c r="P717" s="23"/>
      <c r="Q717" s="23"/>
    </row>
    <row r="718" spans="1:17" ht="15" x14ac:dyDescent="0.3">
      <c r="A718" s="23"/>
      <c r="B718" s="22"/>
      <c r="C718" s="22"/>
      <c r="D718" s="13"/>
      <c r="E718" s="28"/>
      <c r="F718" s="13"/>
      <c r="G718" s="13"/>
      <c r="H718" s="13"/>
      <c r="I718" s="13" t="s">
        <v>963</v>
      </c>
      <c r="J718" s="14" t="s">
        <v>964</v>
      </c>
      <c r="K718" s="15">
        <v>1838.0248200000001</v>
      </c>
      <c r="L718" s="15">
        <v>1838.0248200000001</v>
      </c>
      <c r="M718" s="15">
        <f t="shared" si="12"/>
        <v>0</v>
      </c>
      <c r="N718" s="23"/>
      <c r="O718" s="23"/>
      <c r="P718" s="23"/>
      <c r="Q718" s="23"/>
    </row>
    <row r="719" spans="1:17" ht="15" x14ac:dyDescent="0.3">
      <c r="A719" s="23"/>
      <c r="B719" s="22"/>
      <c r="C719" s="22"/>
      <c r="D719" s="13"/>
      <c r="E719" s="28"/>
      <c r="F719" s="13"/>
      <c r="G719" s="13"/>
      <c r="H719" s="13"/>
      <c r="I719" s="13" t="s">
        <v>965</v>
      </c>
      <c r="J719" s="14" t="s">
        <v>966</v>
      </c>
      <c r="K719" s="15">
        <v>605.33813999999995</v>
      </c>
      <c r="L719" s="15">
        <v>605.33813999999995</v>
      </c>
      <c r="M719" s="15">
        <f t="shared" si="12"/>
        <v>0</v>
      </c>
      <c r="N719" s="23"/>
      <c r="O719" s="23"/>
      <c r="P719" s="23"/>
      <c r="Q719" s="23"/>
    </row>
    <row r="720" spans="1:17" ht="15" x14ac:dyDescent="0.3">
      <c r="A720" s="23"/>
      <c r="B720" s="22"/>
      <c r="C720" s="22"/>
      <c r="D720" s="13"/>
      <c r="E720" s="28"/>
      <c r="F720" s="13"/>
      <c r="G720" s="13"/>
      <c r="H720" s="13"/>
      <c r="I720" s="13" t="s">
        <v>967</v>
      </c>
      <c r="J720" s="14" t="s">
        <v>968</v>
      </c>
      <c r="K720" s="15">
        <v>3229.3588589999999</v>
      </c>
      <c r="L720" s="15">
        <v>3229.3588589999999</v>
      </c>
      <c r="M720" s="15">
        <f t="shared" si="12"/>
        <v>0</v>
      </c>
      <c r="N720" s="23"/>
      <c r="O720" s="23"/>
      <c r="P720" s="23"/>
      <c r="Q720" s="23"/>
    </row>
    <row r="721" spans="1:17" ht="15" x14ac:dyDescent="0.3">
      <c r="A721" s="23"/>
      <c r="B721" s="22"/>
      <c r="C721" s="22"/>
      <c r="D721" s="13"/>
      <c r="E721" s="28"/>
      <c r="F721" s="13"/>
      <c r="G721" s="13"/>
      <c r="H721" s="13"/>
      <c r="I721" s="13" t="s">
        <v>969</v>
      </c>
      <c r="J721" s="14" t="s">
        <v>970</v>
      </c>
      <c r="K721" s="15">
        <v>9978.1212350000005</v>
      </c>
      <c r="L721" s="15">
        <v>9978.1212350000005</v>
      </c>
      <c r="M721" s="15">
        <f t="shared" si="12"/>
        <v>0</v>
      </c>
      <c r="N721" s="23"/>
      <c r="O721" s="23"/>
      <c r="P721" s="23"/>
      <c r="Q721" s="23"/>
    </row>
    <row r="722" spans="1:17" ht="15" x14ac:dyDescent="0.3">
      <c r="A722" s="23"/>
      <c r="B722" s="22"/>
      <c r="C722" s="22"/>
      <c r="D722" s="13"/>
      <c r="E722" s="29">
        <v>23</v>
      </c>
      <c r="F722" s="30" t="s">
        <v>424</v>
      </c>
      <c r="G722" s="30"/>
      <c r="H722" s="30"/>
      <c r="I722" s="30"/>
      <c r="J722" s="69"/>
      <c r="K722" s="35">
        <v>82315.759370999993</v>
      </c>
      <c r="L722" s="35">
        <v>65840.085320760001</v>
      </c>
      <c r="M722" s="35">
        <f t="shared" si="12"/>
        <v>-16475.674050239992</v>
      </c>
      <c r="N722" s="23"/>
      <c r="O722" s="23"/>
      <c r="P722" s="23"/>
      <c r="Q722" s="23"/>
    </row>
    <row r="723" spans="1:17" ht="15" x14ac:dyDescent="0.3">
      <c r="A723" s="23"/>
      <c r="B723" s="22"/>
      <c r="C723" s="22"/>
      <c r="D723" s="13"/>
      <c r="E723" s="28"/>
      <c r="F723" s="13"/>
      <c r="G723" s="13" t="s">
        <v>16</v>
      </c>
      <c r="H723" s="13"/>
      <c r="I723" s="13"/>
      <c r="J723" s="14"/>
      <c r="K723" s="15">
        <v>82315.759370999993</v>
      </c>
      <c r="L723" s="15">
        <v>65840.085320760001</v>
      </c>
      <c r="M723" s="15">
        <f t="shared" si="12"/>
        <v>-16475.674050239992</v>
      </c>
      <c r="N723" s="23"/>
      <c r="O723" s="23"/>
      <c r="P723" s="23"/>
      <c r="Q723" s="23"/>
    </row>
    <row r="724" spans="1:17" ht="15" x14ac:dyDescent="0.3">
      <c r="A724" s="23"/>
      <c r="B724" s="22"/>
      <c r="C724" s="22"/>
      <c r="D724" s="13"/>
      <c r="E724" s="28"/>
      <c r="F724" s="13"/>
      <c r="G724" s="13"/>
      <c r="H724" s="30" t="s">
        <v>523</v>
      </c>
      <c r="I724" s="30"/>
      <c r="J724" s="69"/>
      <c r="K724" s="35">
        <v>50613.983655999997</v>
      </c>
      <c r="L724" s="35">
        <v>50482.884966589998</v>
      </c>
      <c r="M724" s="35">
        <f t="shared" si="12"/>
        <v>-131.09868940999877</v>
      </c>
      <c r="N724" s="23"/>
      <c r="O724" s="23"/>
      <c r="P724" s="23"/>
      <c r="Q724" s="23"/>
    </row>
    <row r="725" spans="1:17" ht="15" x14ac:dyDescent="0.3">
      <c r="A725" s="23"/>
      <c r="B725" s="22"/>
      <c r="C725" s="22"/>
      <c r="D725" s="13"/>
      <c r="E725" s="28"/>
      <c r="F725" s="13"/>
      <c r="G725" s="13"/>
      <c r="H725" s="13"/>
      <c r="I725" s="13" t="s">
        <v>971</v>
      </c>
      <c r="J725" s="14" t="s">
        <v>972</v>
      </c>
      <c r="K725" s="15">
        <v>1978.8442669999999</v>
      </c>
      <c r="L725" s="15">
        <v>1966.9115386999999</v>
      </c>
      <c r="M725" s="15">
        <f t="shared" si="12"/>
        <v>-11.932728300000008</v>
      </c>
      <c r="N725" s="23"/>
      <c r="O725" s="23"/>
      <c r="P725" s="23"/>
      <c r="Q725" s="23"/>
    </row>
    <row r="726" spans="1:17" ht="15" x14ac:dyDescent="0.3">
      <c r="A726" s="23"/>
      <c r="B726" s="22"/>
      <c r="C726" s="22"/>
      <c r="D726" s="13"/>
      <c r="E726" s="28"/>
      <c r="F726" s="13"/>
      <c r="G726" s="13"/>
      <c r="H726" s="13"/>
      <c r="I726" s="13" t="s">
        <v>974</v>
      </c>
      <c r="J726" s="14" t="s">
        <v>975</v>
      </c>
      <c r="K726" s="15">
        <v>3283.5</v>
      </c>
      <c r="L726" s="15">
        <v>3263.7</v>
      </c>
      <c r="M726" s="15">
        <f t="shared" si="12"/>
        <v>-19.800000000000182</v>
      </c>
      <c r="N726" s="23"/>
      <c r="O726" s="23"/>
      <c r="P726" s="23"/>
      <c r="Q726" s="23"/>
    </row>
    <row r="727" spans="1:17" ht="30" x14ac:dyDescent="0.3">
      <c r="A727" s="23"/>
      <c r="B727" s="22"/>
      <c r="C727" s="22"/>
      <c r="D727" s="13"/>
      <c r="E727" s="28"/>
      <c r="F727" s="13"/>
      <c r="G727" s="13"/>
      <c r="H727" s="13"/>
      <c r="I727" s="13" t="s">
        <v>976</v>
      </c>
      <c r="J727" s="14" t="s">
        <v>977</v>
      </c>
      <c r="K727" s="15">
        <v>200.2</v>
      </c>
      <c r="L727" s="15">
        <v>197.79999999999998</v>
      </c>
      <c r="M727" s="15">
        <f t="shared" si="12"/>
        <v>-2.4000000000000057</v>
      </c>
      <c r="N727" s="23"/>
      <c r="O727" s="23"/>
      <c r="P727" s="23"/>
      <c r="Q727" s="23"/>
    </row>
    <row r="728" spans="1:17" ht="15" x14ac:dyDescent="0.3">
      <c r="A728" s="23"/>
      <c r="B728" s="22"/>
      <c r="C728" s="22"/>
      <c r="D728" s="13"/>
      <c r="E728" s="28"/>
      <c r="F728" s="13"/>
      <c r="G728" s="13"/>
      <c r="H728" s="13"/>
      <c r="I728" s="13" t="s">
        <v>2728</v>
      </c>
      <c r="J728" s="14" t="s">
        <v>2729</v>
      </c>
      <c r="K728" s="15">
        <v>0</v>
      </c>
      <c r="L728" s="15">
        <v>328.47120000000001</v>
      </c>
      <c r="M728" s="15">
        <f t="shared" si="12"/>
        <v>328.47120000000001</v>
      </c>
      <c r="N728" s="23"/>
      <c r="O728" s="23"/>
      <c r="P728" s="23"/>
      <c r="Q728" s="23"/>
    </row>
    <row r="729" spans="1:17" ht="30" x14ac:dyDescent="0.3">
      <c r="A729" s="23"/>
      <c r="B729" s="22"/>
      <c r="C729" s="22"/>
      <c r="D729" s="13"/>
      <c r="E729" s="28"/>
      <c r="F729" s="13"/>
      <c r="G729" s="13"/>
      <c r="H729" s="13"/>
      <c r="I729" s="13" t="s">
        <v>978</v>
      </c>
      <c r="J729" s="14" t="s">
        <v>979</v>
      </c>
      <c r="K729" s="15">
        <v>3113.7727249999998</v>
      </c>
      <c r="L729" s="15">
        <v>2707.7075650000002</v>
      </c>
      <c r="M729" s="15">
        <f t="shared" si="12"/>
        <v>-406.06515999999965</v>
      </c>
      <c r="N729" s="23"/>
      <c r="O729" s="23"/>
      <c r="P729" s="23"/>
      <c r="Q729" s="23"/>
    </row>
    <row r="730" spans="1:17" ht="15" x14ac:dyDescent="0.3">
      <c r="A730" s="23"/>
      <c r="B730" s="22"/>
      <c r="C730" s="22"/>
      <c r="D730" s="13"/>
      <c r="E730" s="28"/>
      <c r="F730" s="13"/>
      <c r="G730" s="13"/>
      <c r="H730" s="13"/>
      <c r="I730" s="13" t="s">
        <v>980</v>
      </c>
      <c r="J730" s="14" t="s">
        <v>981</v>
      </c>
      <c r="K730" s="15">
        <v>37.666663999999997</v>
      </c>
      <c r="L730" s="15">
        <v>18.294662890000001</v>
      </c>
      <c r="M730" s="15">
        <f t="shared" si="12"/>
        <v>-19.372001109999996</v>
      </c>
      <c r="N730" s="23"/>
      <c r="O730" s="23"/>
      <c r="P730" s="23"/>
      <c r="Q730" s="23"/>
    </row>
    <row r="731" spans="1:17" ht="15" x14ac:dyDescent="0.3">
      <c r="A731" s="23"/>
      <c r="B731" s="22"/>
      <c r="C731" s="22"/>
      <c r="D731" s="13"/>
      <c r="E731" s="28"/>
      <c r="F731" s="13"/>
      <c r="G731" s="13"/>
      <c r="H731" s="13"/>
      <c r="I731" s="13" t="s">
        <v>982</v>
      </c>
      <c r="J731" s="14" t="s">
        <v>983</v>
      </c>
      <c r="K731" s="15">
        <v>42000</v>
      </c>
      <c r="L731" s="15">
        <v>42000</v>
      </c>
      <c r="M731" s="15">
        <f t="shared" si="12"/>
        <v>0</v>
      </c>
      <c r="N731" s="23"/>
      <c r="O731" s="23"/>
      <c r="P731" s="23"/>
      <c r="Q731" s="23"/>
    </row>
    <row r="732" spans="1:17" ht="15" x14ac:dyDescent="0.3">
      <c r="A732" s="23"/>
      <c r="B732" s="22"/>
      <c r="C732" s="22"/>
      <c r="D732" s="13"/>
      <c r="E732" s="28"/>
      <c r="F732" s="13"/>
      <c r="G732" s="13"/>
      <c r="H732" s="30" t="s">
        <v>17</v>
      </c>
      <c r="I732" s="30"/>
      <c r="J732" s="69"/>
      <c r="K732" s="35">
        <v>29701.775715</v>
      </c>
      <c r="L732" s="35">
        <v>1633.74567417</v>
      </c>
      <c r="M732" s="35">
        <f t="shared" si="12"/>
        <v>-28068.030040829999</v>
      </c>
      <c r="N732" s="23"/>
      <c r="O732" s="23"/>
      <c r="P732" s="23"/>
      <c r="Q732" s="23"/>
    </row>
    <row r="733" spans="1:17" ht="15" x14ac:dyDescent="0.3">
      <c r="A733" s="23"/>
      <c r="B733" s="22"/>
      <c r="C733" s="22"/>
      <c r="D733" s="13"/>
      <c r="E733" s="28"/>
      <c r="F733" s="13"/>
      <c r="G733" s="13"/>
      <c r="H733" s="13"/>
      <c r="I733" s="13" t="s">
        <v>21</v>
      </c>
      <c r="J733" s="14" t="s">
        <v>984</v>
      </c>
      <c r="K733" s="15">
        <v>6252.1137349999999</v>
      </c>
      <c r="L733" s="15">
        <v>0</v>
      </c>
      <c r="M733" s="15">
        <f t="shared" si="12"/>
        <v>-6252.1137349999999</v>
      </c>
      <c r="N733" s="23"/>
      <c r="O733" s="23"/>
      <c r="P733" s="23"/>
      <c r="Q733" s="23"/>
    </row>
    <row r="734" spans="1:17" ht="15" x14ac:dyDescent="0.3">
      <c r="A734" s="23"/>
      <c r="B734" s="22"/>
      <c r="C734" s="22"/>
      <c r="D734" s="13"/>
      <c r="E734" s="28"/>
      <c r="F734" s="13"/>
      <c r="G734" s="13"/>
      <c r="H734" s="13"/>
      <c r="I734" s="13" t="s">
        <v>985</v>
      </c>
      <c r="J734" s="14" t="s">
        <v>986</v>
      </c>
      <c r="K734" s="15">
        <v>0</v>
      </c>
      <c r="L734" s="15">
        <v>1474.1820927700001</v>
      </c>
      <c r="M734" s="15">
        <f t="shared" si="12"/>
        <v>1474.1820927700001</v>
      </c>
      <c r="N734" s="23"/>
      <c r="O734" s="23"/>
      <c r="P734" s="23"/>
      <c r="Q734" s="23"/>
    </row>
    <row r="735" spans="1:17" ht="15" x14ac:dyDescent="0.3">
      <c r="A735" s="23"/>
      <c r="B735" s="22"/>
      <c r="C735" s="22"/>
      <c r="D735" s="13"/>
      <c r="E735" s="28"/>
      <c r="F735" s="13"/>
      <c r="G735" s="13"/>
      <c r="H735" s="13"/>
      <c r="I735" s="13" t="s">
        <v>2730</v>
      </c>
      <c r="J735" s="14" t="s">
        <v>2731</v>
      </c>
      <c r="K735" s="15">
        <v>43.020569999999999</v>
      </c>
      <c r="L735" s="15">
        <v>0</v>
      </c>
      <c r="M735" s="15">
        <f t="shared" si="12"/>
        <v>-43.020569999999999</v>
      </c>
      <c r="N735" s="23"/>
      <c r="O735" s="23"/>
      <c r="P735" s="23"/>
      <c r="Q735" s="23"/>
    </row>
    <row r="736" spans="1:17" ht="15" x14ac:dyDescent="0.3">
      <c r="A736" s="23"/>
      <c r="B736" s="22"/>
      <c r="C736" s="22"/>
      <c r="D736" s="13"/>
      <c r="E736" s="28"/>
      <c r="F736" s="13"/>
      <c r="G736" s="13"/>
      <c r="H736" s="13"/>
      <c r="I736" s="13" t="s">
        <v>452</v>
      </c>
      <c r="J736" s="14" t="s">
        <v>987</v>
      </c>
      <c r="K736" s="15">
        <v>2683.2</v>
      </c>
      <c r="L736" s="15">
        <v>0</v>
      </c>
      <c r="M736" s="15">
        <f t="shared" si="12"/>
        <v>-2683.2</v>
      </c>
      <c r="N736" s="23"/>
      <c r="O736" s="23"/>
      <c r="P736" s="23"/>
      <c r="Q736" s="23"/>
    </row>
    <row r="737" spans="1:17" ht="15" x14ac:dyDescent="0.3">
      <c r="A737" s="23"/>
      <c r="B737" s="22"/>
      <c r="C737" s="22"/>
      <c r="D737" s="13"/>
      <c r="E737" s="28"/>
      <c r="F737" s="13"/>
      <c r="G737" s="13"/>
      <c r="H737" s="13"/>
      <c r="I737" s="13" t="s">
        <v>454</v>
      </c>
      <c r="J737" s="14" t="s">
        <v>988</v>
      </c>
      <c r="K737" s="15">
        <v>11.85</v>
      </c>
      <c r="L737" s="15">
        <v>0</v>
      </c>
      <c r="M737" s="15">
        <f t="shared" si="12"/>
        <v>-11.85</v>
      </c>
      <c r="N737" s="23"/>
      <c r="O737" s="23"/>
      <c r="P737" s="23"/>
      <c r="Q737" s="23"/>
    </row>
    <row r="738" spans="1:17" ht="15" x14ac:dyDescent="0.3">
      <c r="A738" s="23"/>
      <c r="B738" s="22"/>
      <c r="C738" s="22"/>
      <c r="D738" s="13"/>
      <c r="E738" s="28"/>
      <c r="F738" s="13"/>
      <c r="G738" s="13"/>
      <c r="H738" s="13"/>
      <c r="I738" s="13" t="s">
        <v>2732</v>
      </c>
      <c r="J738" s="14" t="s">
        <v>2733</v>
      </c>
      <c r="K738" s="15">
        <v>0</v>
      </c>
      <c r="L738" s="15">
        <v>155.6635814</v>
      </c>
      <c r="M738" s="15">
        <f t="shared" si="12"/>
        <v>155.6635814</v>
      </c>
      <c r="N738" s="23"/>
      <c r="O738" s="23"/>
      <c r="P738" s="23"/>
      <c r="Q738" s="23"/>
    </row>
    <row r="739" spans="1:17" ht="15" x14ac:dyDescent="0.3">
      <c r="A739" s="23"/>
      <c r="B739" s="22"/>
      <c r="C739" s="22"/>
      <c r="D739" s="13"/>
      <c r="E739" s="28"/>
      <c r="F739" s="13"/>
      <c r="G739" s="13"/>
      <c r="H739" s="13"/>
      <c r="I739" s="13" t="s">
        <v>1149</v>
      </c>
      <c r="J739" s="14" t="s">
        <v>1150</v>
      </c>
      <c r="K739" s="15">
        <v>1000</v>
      </c>
      <c r="L739" s="15">
        <v>0</v>
      </c>
      <c r="M739" s="15">
        <f t="shared" si="12"/>
        <v>-1000</v>
      </c>
      <c r="N739" s="23"/>
      <c r="O739" s="23"/>
      <c r="P739" s="23"/>
      <c r="Q739" s="23"/>
    </row>
    <row r="740" spans="1:17" ht="15" x14ac:dyDescent="0.3">
      <c r="A740" s="23"/>
      <c r="B740" s="22"/>
      <c r="C740" s="22"/>
      <c r="D740" s="13"/>
      <c r="E740" s="28"/>
      <c r="F740" s="13"/>
      <c r="G740" s="13"/>
      <c r="H740" s="13"/>
      <c r="I740" s="13" t="s">
        <v>989</v>
      </c>
      <c r="J740" s="14" t="s">
        <v>990</v>
      </c>
      <c r="K740" s="15">
        <v>2641.9</v>
      </c>
      <c r="L740" s="15">
        <v>0</v>
      </c>
      <c r="M740" s="15">
        <f t="shared" si="12"/>
        <v>-2641.9</v>
      </c>
      <c r="N740" s="23"/>
      <c r="O740" s="23"/>
      <c r="P740" s="23"/>
      <c r="Q740" s="23"/>
    </row>
    <row r="741" spans="1:17" ht="15" x14ac:dyDescent="0.3">
      <c r="A741" s="23"/>
      <c r="B741" s="22"/>
      <c r="C741" s="22"/>
      <c r="D741" s="13"/>
      <c r="E741" s="28"/>
      <c r="F741" s="13"/>
      <c r="G741" s="13"/>
      <c r="H741" s="13"/>
      <c r="I741" s="13" t="s">
        <v>991</v>
      </c>
      <c r="J741" s="14" t="s">
        <v>992</v>
      </c>
      <c r="K741" s="15">
        <v>9081.5</v>
      </c>
      <c r="L741" s="15">
        <v>0</v>
      </c>
      <c r="M741" s="15">
        <f t="shared" si="12"/>
        <v>-9081.5</v>
      </c>
      <c r="N741" s="23"/>
      <c r="O741" s="23"/>
      <c r="P741" s="23"/>
      <c r="Q741" s="23"/>
    </row>
    <row r="742" spans="1:17" ht="15" x14ac:dyDescent="0.3">
      <c r="A742" s="23"/>
      <c r="B742" s="22"/>
      <c r="C742" s="22"/>
      <c r="D742" s="13"/>
      <c r="E742" s="28"/>
      <c r="F742" s="13"/>
      <c r="G742" s="13"/>
      <c r="H742" s="13"/>
      <c r="I742" s="13" t="s">
        <v>2734</v>
      </c>
      <c r="J742" s="14" t="s">
        <v>2735</v>
      </c>
      <c r="K742" s="15">
        <v>0</v>
      </c>
      <c r="L742" s="15">
        <v>3.9000000000000004</v>
      </c>
      <c r="M742" s="15">
        <f t="shared" si="12"/>
        <v>3.9000000000000004</v>
      </c>
      <c r="N742" s="23"/>
      <c r="O742" s="23"/>
      <c r="P742" s="23"/>
      <c r="Q742" s="23"/>
    </row>
    <row r="743" spans="1:17" ht="15" x14ac:dyDescent="0.3">
      <c r="A743" s="23"/>
      <c r="B743" s="22"/>
      <c r="C743" s="22"/>
      <c r="D743" s="13"/>
      <c r="E743" s="28"/>
      <c r="F743" s="13"/>
      <c r="G743" s="13"/>
      <c r="H743" s="13"/>
      <c r="I743" s="13" t="s">
        <v>993</v>
      </c>
      <c r="J743" s="14" t="s">
        <v>424</v>
      </c>
      <c r="K743" s="15">
        <v>7988.1914100000004</v>
      </c>
      <c r="L743" s="15">
        <v>0</v>
      </c>
      <c r="M743" s="15">
        <f t="shared" si="12"/>
        <v>-7988.1914100000004</v>
      </c>
      <c r="N743" s="23"/>
      <c r="O743" s="23"/>
      <c r="P743" s="23"/>
      <c r="Q743" s="23"/>
    </row>
    <row r="744" spans="1:17" ht="15" x14ac:dyDescent="0.3">
      <c r="A744" s="23"/>
      <c r="B744" s="22"/>
      <c r="C744" s="22"/>
      <c r="D744" s="13"/>
      <c r="E744" s="28"/>
      <c r="F744" s="13"/>
      <c r="G744" s="13"/>
      <c r="H744" s="30" t="s">
        <v>555</v>
      </c>
      <c r="I744" s="30"/>
      <c r="J744" s="69"/>
      <c r="K744" s="35">
        <v>2000</v>
      </c>
      <c r="L744" s="35">
        <v>2000</v>
      </c>
      <c r="M744" s="35">
        <f t="shared" si="12"/>
        <v>0</v>
      </c>
      <c r="N744" s="23"/>
      <c r="O744" s="23"/>
      <c r="P744" s="23"/>
      <c r="Q744" s="23"/>
    </row>
    <row r="745" spans="1:17" ht="15" x14ac:dyDescent="0.3">
      <c r="A745" s="23"/>
      <c r="B745" s="22"/>
      <c r="C745" s="22"/>
      <c r="D745" s="13"/>
      <c r="E745" s="28"/>
      <c r="F745" s="13"/>
      <c r="G745" s="13"/>
      <c r="H745" s="13"/>
      <c r="I745" s="13" t="s">
        <v>556</v>
      </c>
      <c r="J745" s="14" t="s">
        <v>994</v>
      </c>
      <c r="K745" s="15">
        <v>1676.5</v>
      </c>
      <c r="L745" s="15">
        <v>1676.5</v>
      </c>
      <c r="M745" s="15">
        <f t="shared" si="12"/>
        <v>0</v>
      </c>
      <c r="N745" s="23"/>
      <c r="O745" s="23"/>
      <c r="P745" s="23"/>
      <c r="Q745" s="23"/>
    </row>
    <row r="746" spans="1:17" ht="15" x14ac:dyDescent="0.3">
      <c r="A746" s="23"/>
      <c r="B746" s="22"/>
      <c r="C746" s="22"/>
      <c r="D746" s="13"/>
      <c r="E746" s="28"/>
      <c r="F746" s="13"/>
      <c r="G746" s="13"/>
      <c r="H746" s="13"/>
      <c r="I746" s="13" t="s">
        <v>995</v>
      </c>
      <c r="J746" s="14" t="s">
        <v>996</v>
      </c>
      <c r="K746" s="15">
        <v>323.5</v>
      </c>
      <c r="L746" s="15">
        <v>323.5</v>
      </c>
      <c r="M746" s="15">
        <f t="shared" si="12"/>
        <v>0</v>
      </c>
      <c r="N746" s="23"/>
      <c r="O746" s="23"/>
      <c r="P746" s="23"/>
      <c r="Q746" s="23"/>
    </row>
    <row r="747" spans="1:17" ht="15" x14ac:dyDescent="0.3">
      <c r="A747" s="23"/>
      <c r="B747" s="22"/>
      <c r="C747" s="22"/>
      <c r="D747" s="13"/>
      <c r="E747" s="28"/>
      <c r="F747" s="13"/>
      <c r="G747" s="13"/>
      <c r="H747" s="30" t="s">
        <v>940</v>
      </c>
      <c r="I747" s="30"/>
      <c r="J747" s="69"/>
      <c r="K747" s="35">
        <v>0</v>
      </c>
      <c r="L747" s="35">
        <v>11723.454680000001</v>
      </c>
      <c r="M747" s="35">
        <f t="shared" si="12"/>
        <v>11723.454680000001</v>
      </c>
      <c r="N747" s="23"/>
      <c r="O747" s="23"/>
      <c r="P747" s="23"/>
      <c r="Q747" s="23"/>
    </row>
    <row r="748" spans="1:17" ht="15" x14ac:dyDescent="0.3">
      <c r="A748" s="23"/>
      <c r="B748" s="22"/>
      <c r="C748" s="22"/>
      <c r="D748" s="13"/>
      <c r="E748" s="28"/>
      <c r="F748" s="13"/>
      <c r="G748" s="13"/>
      <c r="H748" s="13"/>
      <c r="I748" s="13" t="s">
        <v>997</v>
      </c>
      <c r="J748" s="14" t="s">
        <v>998</v>
      </c>
      <c r="K748" s="15">
        <v>0</v>
      </c>
      <c r="L748" s="15">
        <v>9081.5493999999999</v>
      </c>
      <c r="M748" s="15">
        <f t="shared" si="12"/>
        <v>9081.5493999999999</v>
      </c>
      <c r="N748" s="23"/>
      <c r="O748" s="23"/>
      <c r="P748" s="23"/>
      <c r="Q748" s="23"/>
    </row>
    <row r="749" spans="1:17" ht="30" x14ac:dyDescent="0.3">
      <c r="A749" s="23"/>
      <c r="B749" s="22"/>
      <c r="C749" s="22"/>
      <c r="D749" s="13"/>
      <c r="E749" s="28"/>
      <c r="F749" s="13"/>
      <c r="G749" s="13"/>
      <c r="H749" s="13"/>
      <c r="I749" s="13" t="s">
        <v>999</v>
      </c>
      <c r="J749" s="14" t="s">
        <v>1000</v>
      </c>
      <c r="K749" s="15">
        <v>0</v>
      </c>
      <c r="L749" s="15">
        <v>2641.9052799999999</v>
      </c>
      <c r="M749" s="15">
        <f t="shared" si="12"/>
        <v>2641.9052799999999</v>
      </c>
      <c r="N749" s="23"/>
      <c r="O749" s="23"/>
      <c r="P749" s="23"/>
      <c r="Q749" s="23"/>
    </row>
    <row r="750" spans="1:17" ht="30" customHeight="1" x14ac:dyDescent="0.3">
      <c r="A750" s="23"/>
      <c r="B750" s="22"/>
      <c r="C750" s="22"/>
      <c r="D750" s="13"/>
      <c r="E750" s="29">
        <v>25</v>
      </c>
      <c r="F750" s="77" t="s">
        <v>425</v>
      </c>
      <c r="G750" s="77"/>
      <c r="H750" s="77"/>
      <c r="I750" s="77"/>
      <c r="J750" s="77"/>
      <c r="K750" s="35">
        <v>20936.767503999999</v>
      </c>
      <c r="L750" s="35">
        <v>20903.898621129996</v>
      </c>
      <c r="M750" s="35">
        <f t="shared" si="12"/>
        <v>-32.86888287000329</v>
      </c>
      <c r="N750" s="23"/>
      <c r="O750" s="23"/>
      <c r="P750" s="23"/>
      <c r="Q750" s="23"/>
    </row>
    <row r="751" spans="1:17" ht="15" x14ac:dyDescent="0.3">
      <c r="A751" s="23"/>
      <c r="B751" s="22"/>
      <c r="C751" s="22"/>
      <c r="D751" s="13"/>
      <c r="E751" s="28"/>
      <c r="F751" s="13"/>
      <c r="G751" s="13" t="s">
        <v>16</v>
      </c>
      <c r="H751" s="13"/>
      <c r="I751" s="13"/>
      <c r="J751" s="14"/>
      <c r="K751" s="15">
        <v>20936.767503999999</v>
      </c>
      <c r="L751" s="15">
        <v>20903.898621129996</v>
      </c>
      <c r="M751" s="15">
        <f t="shared" si="12"/>
        <v>-32.86888287000329</v>
      </c>
      <c r="N751" s="23"/>
      <c r="O751" s="23"/>
      <c r="P751" s="23"/>
      <c r="Q751" s="23"/>
    </row>
    <row r="752" spans="1:17" ht="15" x14ac:dyDescent="0.3">
      <c r="A752" s="23"/>
      <c r="B752" s="22"/>
      <c r="C752" s="22"/>
      <c r="D752" s="13"/>
      <c r="E752" s="28"/>
      <c r="F752" s="13"/>
      <c r="G752" s="13"/>
      <c r="H752" s="30" t="s">
        <v>523</v>
      </c>
      <c r="I752" s="30"/>
      <c r="J752" s="69"/>
      <c r="K752" s="35">
        <v>169.10251400000001</v>
      </c>
      <c r="L752" s="35">
        <v>169.10251400000001</v>
      </c>
      <c r="M752" s="35">
        <f t="shared" si="12"/>
        <v>0</v>
      </c>
      <c r="N752" s="23"/>
      <c r="O752" s="23"/>
      <c r="P752" s="23"/>
      <c r="Q752" s="23"/>
    </row>
    <row r="753" spans="1:17" ht="15" x14ac:dyDescent="0.3">
      <c r="A753" s="23"/>
      <c r="B753" s="22"/>
      <c r="C753" s="22"/>
      <c r="D753" s="13"/>
      <c r="E753" s="28"/>
      <c r="F753" s="13"/>
      <c r="G753" s="13"/>
      <c r="H753" s="13"/>
      <c r="I753" s="13" t="s">
        <v>638</v>
      </c>
      <c r="J753" s="14" t="s">
        <v>1001</v>
      </c>
      <c r="K753" s="15">
        <v>169.10251400000001</v>
      </c>
      <c r="L753" s="15">
        <v>169.10251400000001</v>
      </c>
      <c r="M753" s="15">
        <f t="shared" si="12"/>
        <v>0</v>
      </c>
      <c r="N753" s="23"/>
      <c r="O753" s="23"/>
      <c r="P753" s="23"/>
      <c r="Q753" s="23"/>
    </row>
    <row r="754" spans="1:17" ht="15" x14ac:dyDescent="0.3">
      <c r="A754" s="23"/>
      <c r="B754" s="22"/>
      <c r="C754" s="22"/>
      <c r="D754" s="13"/>
      <c r="E754" s="28"/>
      <c r="F754" s="13"/>
      <c r="G754" s="13"/>
      <c r="H754" s="30" t="s">
        <v>17</v>
      </c>
      <c r="I754" s="30"/>
      <c r="J754" s="69"/>
      <c r="K754" s="35">
        <v>20140.897405</v>
      </c>
      <c r="L754" s="35">
        <v>17263.921353759997</v>
      </c>
      <c r="M754" s="35">
        <f t="shared" si="12"/>
        <v>-2876.9760512400026</v>
      </c>
      <c r="N754" s="23"/>
      <c r="O754" s="23"/>
      <c r="P754" s="23"/>
      <c r="Q754" s="23"/>
    </row>
    <row r="755" spans="1:17" ht="15" x14ac:dyDescent="0.3">
      <c r="A755" s="23"/>
      <c r="B755" s="22"/>
      <c r="C755" s="22"/>
      <c r="D755" s="13"/>
      <c r="E755" s="28"/>
      <c r="F755" s="13"/>
      <c r="G755" s="13"/>
      <c r="H755" s="13"/>
      <c r="I755" s="13" t="s">
        <v>466</v>
      </c>
      <c r="J755" s="14" t="s">
        <v>2152</v>
      </c>
      <c r="K755" s="15">
        <v>19393.280661000001</v>
      </c>
      <c r="L755" s="15">
        <v>16389.075402889997</v>
      </c>
      <c r="M755" s="15">
        <f t="shared" si="12"/>
        <v>-3004.2052581100033</v>
      </c>
      <c r="N755" s="23"/>
      <c r="O755" s="23"/>
      <c r="P755" s="23"/>
      <c r="Q755" s="23"/>
    </row>
    <row r="756" spans="1:17" ht="15" x14ac:dyDescent="0.3">
      <c r="A756" s="23"/>
      <c r="B756" s="22"/>
      <c r="C756" s="22"/>
      <c r="D756" s="13"/>
      <c r="E756" s="28"/>
      <c r="F756" s="13"/>
      <c r="G756" s="13"/>
      <c r="H756" s="13"/>
      <c r="I756" s="13" t="s">
        <v>510</v>
      </c>
      <c r="J756" s="14" t="s">
        <v>2153</v>
      </c>
      <c r="K756" s="15">
        <v>747.61674400000004</v>
      </c>
      <c r="L756" s="15">
        <v>660.85643707999998</v>
      </c>
      <c r="M756" s="15">
        <f t="shared" si="12"/>
        <v>-86.760306920000062</v>
      </c>
      <c r="N756" s="23"/>
      <c r="O756" s="23"/>
      <c r="P756" s="23"/>
      <c r="Q756" s="23"/>
    </row>
    <row r="757" spans="1:17" ht="15" x14ac:dyDescent="0.3">
      <c r="A757" s="23"/>
      <c r="B757" s="22"/>
      <c r="C757" s="22"/>
      <c r="D757" s="13"/>
      <c r="E757" s="28"/>
      <c r="F757" s="13"/>
      <c r="G757" s="13"/>
      <c r="H757" s="13"/>
      <c r="I757" s="13" t="s">
        <v>2736</v>
      </c>
      <c r="J757" s="14" t="s">
        <v>698</v>
      </c>
      <c r="K757" s="15">
        <v>0</v>
      </c>
      <c r="L757" s="15">
        <v>168.24725856000001</v>
      </c>
      <c r="M757" s="15">
        <f t="shared" si="12"/>
        <v>168.24725856000001</v>
      </c>
      <c r="N757" s="23"/>
      <c r="O757" s="23"/>
      <c r="P757" s="23"/>
      <c r="Q757" s="23"/>
    </row>
    <row r="758" spans="1:17" ht="15" x14ac:dyDescent="0.3">
      <c r="A758" s="23"/>
      <c r="B758" s="22"/>
      <c r="C758" s="22"/>
      <c r="D758" s="13"/>
      <c r="E758" s="28"/>
      <c r="F758" s="13"/>
      <c r="G758" s="13"/>
      <c r="H758" s="13"/>
      <c r="I758" s="13" t="s">
        <v>2737</v>
      </c>
      <c r="J758" s="14" t="s">
        <v>701</v>
      </c>
      <c r="K758" s="15">
        <v>0</v>
      </c>
      <c r="L758" s="15">
        <v>3.7302719999999998</v>
      </c>
      <c r="M758" s="15">
        <f t="shared" si="12"/>
        <v>3.7302719999999998</v>
      </c>
      <c r="N758" s="23"/>
      <c r="O758" s="23"/>
      <c r="P758" s="23"/>
      <c r="Q758" s="23"/>
    </row>
    <row r="759" spans="1:17" ht="15" x14ac:dyDescent="0.3">
      <c r="A759" s="23"/>
      <c r="B759" s="22"/>
      <c r="C759" s="22"/>
      <c r="D759" s="13"/>
      <c r="E759" s="28"/>
      <c r="F759" s="13"/>
      <c r="G759" s="13"/>
      <c r="H759" s="13"/>
      <c r="I759" s="13" t="s">
        <v>2738</v>
      </c>
      <c r="J759" s="14" t="s">
        <v>705</v>
      </c>
      <c r="K759" s="15">
        <v>0</v>
      </c>
      <c r="L759" s="15">
        <v>28.731979920000001</v>
      </c>
      <c r="M759" s="15">
        <f t="shared" si="12"/>
        <v>28.731979920000001</v>
      </c>
      <c r="N759" s="23"/>
      <c r="O759" s="23"/>
      <c r="P759" s="23"/>
      <c r="Q759" s="23"/>
    </row>
    <row r="760" spans="1:17" ht="15" x14ac:dyDescent="0.3">
      <c r="A760" s="23"/>
      <c r="B760" s="22"/>
      <c r="C760" s="22"/>
      <c r="D760" s="13"/>
      <c r="E760" s="28"/>
      <c r="F760" s="13"/>
      <c r="G760" s="13"/>
      <c r="H760" s="13"/>
      <c r="I760" s="13" t="s">
        <v>2739</v>
      </c>
      <c r="J760" s="14" t="s">
        <v>707</v>
      </c>
      <c r="K760" s="15">
        <v>0</v>
      </c>
      <c r="L760" s="15">
        <v>2.59618102</v>
      </c>
      <c r="M760" s="15">
        <f t="shared" si="12"/>
        <v>2.59618102</v>
      </c>
      <c r="N760" s="23"/>
      <c r="O760" s="23"/>
      <c r="P760" s="23"/>
      <c r="Q760" s="23"/>
    </row>
    <row r="761" spans="1:17" ht="15" x14ac:dyDescent="0.3">
      <c r="A761" s="23"/>
      <c r="B761" s="22"/>
      <c r="C761" s="22"/>
      <c r="D761" s="13"/>
      <c r="E761" s="28"/>
      <c r="F761" s="13"/>
      <c r="G761" s="13"/>
      <c r="H761" s="13"/>
      <c r="I761" s="13" t="s">
        <v>2740</v>
      </c>
      <c r="J761" s="14" t="s">
        <v>2620</v>
      </c>
      <c r="K761" s="15">
        <v>0</v>
      </c>
      <c r="L761" s="15">
        <v>5.0659739299999993</v>
      </c>
      <c r="M761" s="15">
        <f t="shared" si="12"/>
        <v>5.0659739299999993</v>
      </c>
      <c r="N761" s="23"/>
      <c r="O761" s="23"/>
      <c r="P761" s="23"/>
      <c r="Q761" s="23"/>
    </row>
    <row r="762" spans="1:17" ht="15" x14ac:dyDescent="0.3">
      <c r="A762" s="23"/>
      <c r="B762" s="22"/>
      <c r="C762" s="22"/>
      <c r="D762" s="13"/>
      <c r="E762" s="28"/>
      <c r="F762" s="13"/>
      <c r="G762" s="13"/>
      <c r="H762" s="13"/>
      <c r="I762" s="13" t="s">
        <v>2741</v>
      </c>
      <c r="J762" s="14" t="s">
        <v>2628</v>
      </c>
      <c r="K762" s="15">
        <v>0</v>
      </c>
      <c r="L762" s="15">
        <v>5.61784836</v>
      </c>
      <c r="M762" s="15">
        <f t="shared" si="12"/>
        <v>5.61784836</v>
      </c>
      <c r="N762" s="23"/>
      <c r="O762" s="23"/>
      <c r="P762" s="23"/>
      <c r="Q762" s="23"/>
    </row>
    <row r="763" spans="1:17" ht="15" x14ac:dyDescent="0.3">
      <c r="A763" s="23"/>
      <c r="B763" s="22"/>
      <c r="C763" s="22"/>
      <c r="D763" s="13"/>
      <c r="E763" s="28"/>
      <c r="F763" s="13"/>
      <c r="G763" s="13"/>
      <c r="H763" s="30" t="s">
        <v>456</v>
      </c>
      <c r="I763" s="30"/>
      <c r="J763" s="69"/>
      <c r="K763" s="35">
        <v>626.76758500000005</v>
      </c>
      <c r="L763" s="35">
        <v>3470.8747533699998</v>
      </c>
      <c r="M763" s="35">
        <f t="shared" si="12"/>
        <v>2844.1071683699997</v>
      </c>
      <c r="N763" s="23"/>
      <c r="O763" s="23"/>
      <c r="P763" s="23"/>
      <c r="Q763" s="23"/>
    </row>
    <row r="764" spans="1:17" ht="15" x14ac:dyDescent="0.3">
      <c r="A764" s="23"/>
      <c r="B764" s="22"/>
      <c r="C764" s="22"/>
      <c r="D764" s="13"/>
      <c r="E764" s="28"/>
      <c r="F764" s="13"/>
      <c r="G764" s="13"/>
      <c r="H764" s="13"/>
      <c r="I764" s="13" t="s">
        <v>457</v>
      </c>
      <c r="J764" s="14" t="s">
        <v>494</v>
      </c>
      <c r="K764" s="15">
        <v>608.39482999999996</v>
      </c>
      <c r="L764" s="15">
        <v>3456.2092848399998</v>
      </c>
      <c r="M764" s="15">
        <f t="shared" si="12"/>
        <v>2847.8144548399996</v>
      </c>
      <c r="N764" s="23"/>
      <c r="O764" s="23"/>
      <c r="P764" s="23"/>
      <c r="Q764" s="23"/>
    </row>
    <row r="765" spans="1:17" ht="15" x14ac:dyDescent="0.3">
      <c r="A765" s="23"/>
      <c r="B765" s="22"/>
      <c r="C765" s="22"/>
      <c r="D765" s="13"/>
      <c r="E765" s="28"/>
      <c r="F765" s="13"/>
      <c r="G765" s="13"/>
      <c r="H765" s="13"/>
      <c r="I765" s="13" t="s">
        <v>461</v>
      </c>
      <c r="J765" s="14" t="s">
        <v>498</v>
      </c>
      <c r="K765" s="15">
        <v>18.372755000000002</v>
      </c>
      <c r="L765" s="15">
        <v>14.66546853</v>
      </c>
      <c r="M765" s="15">
        <f t="shared" si="12"/>
        <v>-3.7072864700000014</v>
      </c>
      <c r="N765" s="23"/>
      <c r="O765" s="23"/>
      <c r="P765" s="23"/>
      <c r="Q765" s="23"/>
    </row>
    <row r="766" spans="1:17" ht="15" x14ac:dyDescent="0.3">
      <c r="A766" s="23"/>
      <c r="B766" s="22"/>
      <c r="C766" s="22"/>
      <c r="D766" s="13"/>
      <c r="E766" s="29">
        <v>33</v>
      </c>
      <c r="F766" s="30" t="s">
        <v>427</v>
      </c>
      <c r="G766" s="30"/>
      <c r="H766" s="30"/>
      <c r="I766" s="30"/>
      <c r="J766" s="69"/>
      <c r="K766" s="35">
        <v>379773.47527</v>
      </c>
      <c r="L766" s="35">
        <v>381402.22447199002</v>
      </c>
      <c r="M766" s="35">
        <f t="shared" si="12"/>
        <v>1628.7492019900237</v>
      </c>
      <c r="N766" s="23"/>
      <c r="O766" s="23"/>
      <c r="P766" s="23"/>
      <c r="Q766" s="23"/>
    </row>
    <row r="767" spans="1:17" ht="15" x14ac:dyDescent="0.3">
      <c r="A767" s="23"/>
      <c r="B767" s="22"/>
      <c r="C767" s="22"/>
      <c r="D767" s="13"/>
      <c r="E767" s="28"/>
      <c r="F767" s="13"/>
      <c r="G767" s="13" t="s">
        <v>1002</v>
      </c>
      <c r="H767" s="13"/>
      <c r="I767" s="13"/>
      <c r="J767" s="14"/>
      <c r="K767" s="15">
        <v>379773.47527</v>
      </c>
      <c r="L767" s="15">
        <v>381402.22447199002</v>
      </c>
      <c r="M767" s="15">
        <f t="shared" si="12"/>
        <v>1628.7492019900237</v>
      </c>
      <c r="N767" s="23"/>
      <c r="O767" s="23"/>
      <c r="P767" s="23"/>
      <c r="Q767" s="23"/>
    </row>
    <row r="768" spans="1:17" ht="15" x14ac:dyDescent="0.3">
      <c r="A768" s="23"/>
      <c r="B768" s="22"/>
      <c r="C768" s="22"/>
      <c r="D768" s="13"/>
      <c r="E768" s="28"/>
      <c r="F768" s="13"/>
      <c r="G768" s="13"/>
      <c r="H768" s="30" t="s">
        <v>1003</v>
      </c>
      <c r="I768" s="30"/>
      <c r="J768" s="69"/>
      <c r="K768" s="35">
        <v>379773.47527</v>
      </c>
      <c r="L768" s="35">
        <v>381402.22447199002</v>
      </c>
      <c r="M768" s="35">
        <f t="shared" si="12"/>
        <v>1628.7492019900237</v>
      </c>
      <c r="N768" s="23"/>
      <c r="O768" s="23"/>
      <c r="P768" s="23"/>
      <c r="Q768" s="23"/>
    </row>
    <row r="769" spans="1:17" ht="15" x14ac:dyDescent="0.3">
      <c r="A769" s="23"/>
      <c r="B769" s="22"/>
      <c r="C769" s="22"/>
      <c r="D769" s="13"/>
      <c r="E769" s="28"/>
      <c r="F769" s="13"/>
      <c r="G769" s="13"/>
      <c r="H769" s="13"/>
      <c r="I769" s="13" t="s">
        <v>1004</v>
      </c>
      <c r="J769" s="14" t="s">
        <v>1005</v>
      </c>
      <c r="K769" s="15">
        <v>49040.307700999998</v>
      </c>
      <c r="L769" s="15">
        <v>50443.934186999999</v>
      </c>
      <c r="M769" s="15">
        <f t="shared" si="12"/>
        <v>1403.626486000001</v>
      </c>
      <c r="N769" s="23"/>
      <c r="O769" s="23"/>
      <c r="P769" s="23"/>
      <c r="Q769" s="23"/>
    </row>
    <row r="770" spans="1:17" ht="15" x14ac:dyDescent="0.3">
      <c r="A770" s="23"/>
      <c r="B770" s="22"/>
      <c r="C770" s="22"/>
      <c r="D770" s="13"/>
      <c r="E770" s="28"/>
      <c r="F770" s="13"/>
      <c r="G770" s="13"/>
      <c r="H770" s="13"/>
      <c r="I770" s="13" t="s">
        <v>1006</v>
      </c>
      <c r="J770" s="14" t="s">
        <v>1007</v>
      </c>
      <c r="K770" s="15">
        <v>6248.2005360000003</v>
      </c>
      <c r="L770" s="15">
        <v>6237.7938059999997</v>
      </c>
      <c r="M770" s="15">
        <f t="shared" ref="M770:M833" si="13">L770-K770</f>
        <v>-10.406730000000607</v>
      </c>
      <c r="N770" s="23"/>
      <c r="O770" s="23"/>
      <c r="P770" s="23"/>
      <c r="Q770" s="23"/>
    </row>
    <row r="771" spans="1:17" ht="15" x14ac:dyDescent="0.3">
      <c r="A771" s="23"/>
      <c r="B771" s="22"/>
      <c r="C771" s="22"/>
      <c r="D771" s="13"/>
      <c r="E771" s="28"/>
      <c r="F771" s="13"/>
      <c r="G771" s="13"/>
      <c r="H771" s="13"/>
      <c r="I771" s="13" t="s">
        <v>1008</v>
      </c>
      <c r="J771" s="14" t="s">
        <v>1009</v>
      </c>
      <c r="K771" s="15">
        <v>45298.434867000004</v>
      </c>
      <c r="L771" s="15">
        <v>45222.987774000001</v>
      </c>
      <c r="M771" s="15">
        <f t="shared" si="13"/>
        <v>-75.447093000002496</v>
      </c>
      <c r="N771" s="23"/>
      <c r="O771" s="23"/>
      <c r="P771" s="23"/>
      <c r="Q771" s="23"/>
    </row>
    <row r="772" spans="1:17" ht="15" x14ac:dyDescent="0.3">
      <c r="A772" s="23"/>
      <c r="B772" s="22"/>
      <c r="C772" s="22"/>
      <c r="D772" s="13"/>
      <c r="E772" s="28"/>
      <c r="F772" s="13"/>
      <c r="G772" s="13"/>
      <c r="H772" s="13"/>
      <c r="I772" s="13" t="s">
        <v>1010</v>
      </c>
      <c r="J772" s="14" t="s">
        <v>1011</v>
      </c>
      <c r="K772" s="15">
        <v>43528.748759000002</v>
      </c>
      <c r="L772" s="15">
        <v>43441.778231999997</v>
      </c>
      <c r="M772" s="15">
        <f t="shared" si="13"/>
        <v>-86.97052700000495</v>
      </c>
      <c r="N772" s="23"/>
      <c r="O772" s="23"/>
      <c r="P772" s="23"/>
      <c r="Q772" s="23"/>
    </row>
    <row r="773" spans="1:17" ht="15" x14ac:dyDescent="0.3">
      <c r="A773" s="23"/>
      <c r="B773" s="22"/>
      <c r="C773" s="22"/>
      <c r="D773" s="13"/>
      <c r="E773" s="28"/>
      <c r="F773" s="13"/>
      <c r="G773" s="13"/>
      <c r="H773" s="13"/>
      <c r="I773" s="13" t="s">
        <v>1012</v>
      </c>
      <c r="J773" s="14" t="s">
        <v>1013</v>
      </c>
      <c r="K773" s="15">
        <v>6361.0446419999998</v>
      </c>
      <c r="L773" s="15">
        <v>6348.3352619999996</v>
      </c>
      <c r="M773" s="15">
        <f t="shared" si="13"/>
        <v>-12.709380000000237</v>
      </c>
      <c r="N773" s="23"/>
      <c r="O773" s="23"/>
      <c r="P773" s="23"/>
      <c r="Q773" s="23"/>
    </row>
    <row r="774" spans="1:17" ht="15" x14ac:dyDescent="0.3">
      <c r="A774" s="23"/>
      <c r="B774" s="22"/>
      <c r="C774" s="22"/>
      <c r="D774" s="13"/>
      <c r="E774" s="28"/>
      <c r="F774" s="13"/>
      <c r="G774" s="13"/>
      <c r="H774" s="13"/>
      <c r="I774" s="13" t="s">
        <v>1014</v>
      </c>
      <c r="J774" s="14" t="s">
        <v>1015</v>
      </c>
      <c r="K774" s="15">
        <v>4822.04925</v>
      </c>
      <c r="L774" s="15">
        <v>4812.5006380000004</v>
      </c>
      <c r="M774" s="15">
        <f t="shared" si="13"/>
        <v>-9.5486119999995935</v>
      </c>
      <c r="N774" s="23"/>
      <c r="O774" s="23"/>
      <c r="P774" s="23"/>
      <c r="Q774" s="23"/>
    </row>
    <row r="775" spans="1:17" ht="15" x14ac:dyDescent="0.3">
      <c r="A775" s="23"/>
      <c r="B775" s="22"/>
      <c r="C775" s="22"/>
      <c r="D775" s="13"/>
      <c r="E775" s="28"/>
      <c r="F775" s="13"/>
      <c r="G775" s="13"/>
      <c r="H775" s="13"/>
      <c r="I775" s="13" t="s">
        <v>1016</v>
      </c>
      <c r="J775" s="14" t="s">
        <v>1017</v>
      </c>
      <c r="K775" s="15">
        <v>2712.4026960000001</v>
      </c>
      <c r="L775" s="15">
        <v>2707.031602</v>
      </c>
      <c r="M775" s="15">
        <f t="shared" si="13"/>
        <v>-5.3710940000000846</v>
      </c>
      <c r="N775" s="23"/>
      <c r="O775" s="23"/>
      <c r="P775" s="23"/>
      <c r="Q775" s="23"/>
    </row>
    <row r="776" spans="1:17" ht="15" x14ac:dyDescent="0.3">
      <c r="A776" s="23"/>
      <c r="B776" s="22"/>
      <c r="C776" s="22"/>
      <c r="D776" s="13"/>
      <c r="E776" s="28"/>
      <c r="F776" s="13"/>
      <c r="G776" s="13"/>
      <c r="H776" s="13"/>
      <c r="I776" s="13" t="s">
        <v>1018</v>
      </c>
      <c r="J776" s="14" t="s">
        <v>1019</v>
      </c>
      <c r="K776" s="15">
        <v>2289.873259</v>
      </c>
      <c r="L776" s="15">
        <v>2285.1059180000002</v>
      </c>
      <c r="M776" s="15">
        <f t="shared" si="13"/>
        <v>-4.7673409999997602</v>
      </c>
      <c r="N776" s="23"/>
      <c r="O776" s="23"/>
      <c r="P776" s="23"/>
      <c r="Q776" s="23"/>
    </row>
    <row r="777" spans="1:17" ht="15" x14ac:dyDescent="0.3">
      <c r="A777" s="23"/>
      <c r="B777" s="22"/>
      <c r="C777" s="22"/>
      <c r="D777" s="13"/>
      <c r="E777" s="28"/>
      <c r="F777" s="13"/>
      <c r="G777" s="13"/>
      <c r="H777" s="13"/>
      <c r="I777" s="13" t="s">
        <v>1020</v>
      </c>
      <c r="J777" s="14" t="s">
        <v>1021</v>
      </c>
      <c r="K777" s="15">
        <v>1293.522721</v>
      </c>
      <c r="L777" s="15">
        <v>1164.3579239999999</v>
      </c>
      <c r="M777" s="15">
        <f t="shared" si="13"/>
        <v>-129.16479700000014</v>
      </c>
      <c r="N777" s="23"/>
      <c r="O777" s="23"/>
      <c r="P777" s="23"/>
      <c r="Q777" s="23"/>
    </row>
    <row r="778" spans="1:17" ht="15" x14ac:dyDescent="0.3">
      <c r="A778" s="23"/>
      <c r="B778" s="22"/>
      <c r="C778" s="22"/>
      <c r="D778" s="13"/>
      <c r="E778" s="28"/>
      <c r="F778" s="13"/>
      <c r="G778" s="13"/>
      <c r="H778" s="13"/>
      <c r="I778" s="13" t="s">
        <v>1022</v>
      </c>
      <c r="J778" s="14" t="s">
        <v>1023</v>
      </c>
      <c r="K778" s="15">
        <v>4461.9252839999999</v>
      </c>
      <c r="L778" s="15">
        <v>4454.4812979999997</v>
      </c>
      <c r="M778" s="15">
        <f t="shared" si="13"/>
        <v>-7.4439860000002227</v>
      </c>
      <c r="N778" s="23"/>
      <c r="O778" s="23"/>
      <c r="P778" s="23"/>
      <c r="Q778" s="23"/>
    </row>
    <row r="779" spans="1:17" ht="15" x14ac:dyDescent="0.3">
      <c r="A779" s="23"/>
      <c r="B779" s="22"/>
      <c r="C779" s="22"/>
      <c r="D779" s="13"/>
      <c r="E779" s="28"/>
      <c r="F779" s="13"/>
      <c r="G779" s="13"/>
      <c r="H779" s="13"/>
      <c r="I779" s="13" t="s">
        <v>1024</v>
      </c>
      <c r="J779" s="14" t="s">
        <v>1025</v>
      </c>
      <c r="K779" s="15">
        <v>23783.416563999999</v>
      </c>
      <c r="L779" s="15">
        <v>23735.897250000002</v>
      </c>
      <c r="M779" s="15">
        <f t="shared" si="13"/>
        <v>-47.519313999997394</v>
      </c>
      <c r="N779" s="23"/>
      <c r="O779" s="23"/>
      <c r="P779" s="23"/>
      <c r="Q779" s="23"/>
    </row>
    <row r="780" spans="1:17" ht="15" x14ac:dyDescent="0.3">
      <c r="A780" s="23"/>
      <c r="B780" s="22"/>
      <c r="C780" s="22"/>
      <c r="D780" s="13"/>
      <c r="E780" s="28"/>
      <c r="F780" s="13"/>
      <c r="G780" s="13"/>
      <c r="H780" s="13"/>
      <c r="I780" s="13" t="s">
        <v>1026</v>
      </c>
      <c r="J780" s="14" t="s">
        <v>1027</v>
      </c>
      <c r="K780" s="15">
        <v>170687.31301899999</v>
      </c>
      <c r="L780" s="15">
        <v>171337.36131298999</v>
      </c>
      <c r="M780" s="15">
        <f t="shared" si="13"/>
        <v>650.04829398999573</v>
      </c>
      <c r="N780" s="23"/>
      <c r="O780" s="23"/>
      <c r="P780" s="23"/>
      <c r="Q780" s="23"/>
    </row>
    <row r="781" spans="1:17" ht="15" x14ac:dyDescent="0.3">
      <c r="A781" s="23"/>
      <c r="B781" s="22"/>
      <c r="C781" s="22"/>
      <c r="D781" s="13"/>
      <c r="E781" s="28"/>
      <c r="F781" s="13"/>
      <c r="G781" s="13"/>
      <c r="H781" s="13"/>
      <c r="I781" s="13" t="s">
        <v>1028</v>
      </c>
      <c r="J781" s="14" t="s">
        <v>1029</v>
      </c>
      <c r="K781" s="15">
        <v>5651.5213489999996</v>
      </c>
      <c r="L781" s="15">
        <v>5640.7717419999999</v>
      </c>
      <c r="M781" s="15">
        <f t="shared" si="13"/>
        <v>-10.749606999999742</v>
      </c>
      <c r="N781" s="23"/>
      <c r="O781" s="23"/>
      <c r="P781" s="23"/>
      <c r="Q781" s="23"/>
    </row>
    <row r="782" spans="1:17" ht="15" x14ac:dyDescent="0.3">
      <c r="A782" s="23"/>
      <c r="B782" s="22"/>
      <c r="C782" s="22"/>
      <c r="D782" s="13"/>
      <c r="E782" s="28"/>
      <c r="F782" s="13"/>
      <c r="G782" s="13"/>
      <c r="H782" s="13"/>
      <c r="I782" s="13" t="s">
        <v>1030</v>
      </c>
      <c r="J782" s="14" t="s">
        <v>1031</v>
      </c>
      <c r="K782" s="15">
        <v>8513.0650179999993</v>
      </c>
      <c r="L782" s="15">
        <v>8498.6265189999995</v>
      </c>
      <c r="M782" s="15">
        <f t="shared" si="13"/>
        <v>-14.438498999999865</v>
      </c>
      <c r="N782" s="23"/>
      <c r="O782" s="23"/>
      <c r="P782" s="23"/>
      <c r="Q782" s="23"/>
    </row>
    <row r="783" spans="1:17" ht="15" x14ac:dyDescent="0.3">
      <c r="A783" s="23"/>
      <c r="B783" s="22"/>
      <c r="C783" s="22"/>
      <c r="D783" s="13"/>
      <c r="E783" s="28"/>
      <c r="F783" s="13"/>
      <c r="G783" s="13"/>
      <c r="H783" s="13"/>
      <c r="I783" s="13" t="s">
        <v>1032</v>
      </c>
      <c r="J783" s="14" t="s">
        <v>1033</v>
      </c>
      <c r="K783" s="15">
        <v>5081.6496049999996</v>
      </c>
      <c r="L783" s="15">
        <v>5071.2610070000001</v>
      </c>
      <c r="M783" s="15">
        <f t="shared" si="13"/>
        <v>-10.388597999999547</v>
      </c>
      <c r="N783" s="23"/>
      <c r="O783" s="23"/>
      <c r="P783" s="23"/>
      <c r="Q783" s="23"/>
    </row>
    <row r="784" spans="1:17" ht="15" x14ac:dyDescent="0.3">
      <c r="A784" s="23"/>
      <c r="B784" s="22"/>
      <c r="C784" s="22"/>
      <c r="D784" s="24" t="s">
        <v>428</v>
      </c>
      <c r="E784" s="25"/>
      <c r="F784" s="24"/>
      <c r="G784" s="24"/>
      <c r="H784" s="24"/>
      <c r="I784" s="24"/>
      <c r="J784" s="26"/>
      <c r="K784" s="27">
        <v>548910.85447000002</v>
      </c>
      <c r="L784" s="27">
        <v>574773.39920500002</v>
      </c>
      <c r="M784" s="27">
        <f t="shared" si="13"/>
        <v>25862.544735000003</v>
      </c>
      <c r="N784" s="23"/>
      <c r="O784" s="23"/>
      <c r="P784" s="23"/>
      <c r="Q784" s="23"/>
    </row>
    <row r="785" spans="1:17" ht="15" x14ac:dyDescent="0.3">
      <c r="A785" s="23"/>
      <c r="B785" s="22"/>
      <c r="C785" s="22"/>
      <c r="D785" s="13"/>
      <c r="E785" s="29">
        <v>50</v>
      </c>
      <c r="F785" s="30" t="s">
        <v>421</v>
      </c>
      <c r="G785" s="30"/>
      <c r="H785" s="30"/>
      <c r="I785" s="30"/>
      <c r="J785" s="69"/>
      <c r="K785" s="35">
        <v>352888.97083900002</v>
      </c>
      <c r="L785" s="35">
        <v>378751.51557400002</v>
      </c>
      <c r="M785" s="35">
        <f t="shared" si="13"/>
        <v>25862.544735000003</v>
      </c>
      <c r="N785" s="23"/>
      <c r="O785" s="23"/>
      <c r="P785" s="23"/>
      <c r="Q785" s="23"/>
    </row>
    <row r="786" spans="1:17" ht="15" x14ac:dyDescent="0.3">
      <c r="A786" s="23"/>
      <c r="B786" s="22"/>
      <c r="C786" s="22"/>
      <c r="D786" s="13"/>
      <c r="E786" s="28"/>
      <c r="F786" s="13"/>
      <c r="G786" s="13" t="s">
        <v>16</v>
      </c>
      <c r="H786" s="13"/>
      <c r="I786" s="13"/>
      <c r="J786" s="14"/>
      <c r="K786" s="15">
        <v>352888.97083900002</v>
      </c>
      <c r="L786" s="15">
        <v>378751.51557400002</v>
      </c>
      <c r="M786" s="15">
        <f t="shared" si="13"/>
        <v>25862.544735000003</v>
      </c>
      <c r="N786" s="23"/>
      <c r="O786" s="23"/>
      <c r="P786" s="23"/>
      <c r="Q786" s="23"/>
    </row>
    <row r="787" spans="1:17" ht="15" x14ac:dyDescent="0.3">
      <c r="A787" s="23"/>
      <c r="B787" s="22"/>
      <c r="C787" s="22"/>
      <c r="D787" s="13"/>
      <c r="E787" s="28"/>
      <c r="F787" s="13"/>
      <c r="G787" s="13"/>
      <c r="H787" s="30" t="s">
        <v>17</v>
      </c>
      <c r="I787" s="30"/>
      <c r="J787" s="69"/>
      <c r="K787" s="35">
        <v>107272.27161500001</v>
      </c>
      <c r="L787" s="35">
        <v>123941.155404</v>
      </c>
      <c r="M787" s="35">
        <f t="shared" si="13"/>
        <v>16668.883789</v>
      </c>
      <c r="N787" s="23"/>
      <c r="O787" s="23"/>
      <c r="P787" s="23"/>
      <c r="Q787" s="23"/>
    </row>
    <row r="788" spans="1:17" ht="15" x14ac:dyDescent="0.3">
      <c r="A788" s="23"/>
      <c r="B788" s="22"/>
      <c r="C788" s="22"/>
      <c r="D788" s="13"/>
      <c r="E788" s="28"/>
      <c r="F788" s="13"/>
      <c r="G788" s="13"/>
      <c r="H788" s="13"/>
      <c r="I788" s="13" t="s">
        <v>463</v>
      </c>
      <c r="J788" s="14" t="s">
        <v>770</v>
      </c>
      <c r="K788" s="15">
        <v>2615.4548199999999</v>
      </c>
      <c r="L788" s="15">
        <v>2023.1188299999999</v>
      </c>
      <c r="M788" s="15">
        <f t="shared" si="13"/>
        <v>-592.33599000000004</v>
      </c>
      <c r="N788" s="23"/>
      <c r="O788" s="23"/>
      <c r="P788" s="23"/>
      <c r="Q788" s="23"/>
    </row>
    <row r="789" spans="1:17" ht="15" x14ac:dyDescent="0.3">
      <c r="A789" s="23"/>
      <c r="B789" s="22"/>
      <c r="C789" s="22"/>
      <c r="D789" s="13"/>
      <c r="E789" s="28"/>
      <c r="F789" s="13"/>
      <c r="G789" s="13"/>
      <c r="H789" s="13"/>
      <c r="I789" s="13" t="s">
        <v>466</v>
      </c>
      <c r="J789" s="14" t="s">
        <v>1034</v>
      </c>
      <c r="K789" s="15">
        <v>524.75906199999997</v>
      </c>
      <c r="L789" s="15">
        <v>402.28537</v>
      </c>
      <c r="M789" s="15">
        <f t="shared" si="13"/>
        <v>-122.47369199999997</v>
      </c>
      <c r="N789" s="23"/>
      <c r="O789" s="23"/>
      <c r="P789" s="23"/>
      <c r="Q789" s="23"/>
    </row>
    <row r="790" spans="1:17" ht="15" x14ac:dyDescent="0.3">
      <c r="A790" s="23"/>
      <c r="B790" s="22"/>
      <c r="C790" s="22"/>
      <c r="D790" s="13"/>
      <c r="E790" s="28"/>
      <c r="F790" s="13"/>
      <c r="G790" s="13"/>
      <c r="H790" s="13"/>
      <c r="I790" s="13" t="s">
        <v>510</v>
      </c>
      <c r="J790" s="14" t="s">
        <v>754</v>
      </c>
      <c r="K790" s="15">
        <v>357.37120599999997</v>
      </c>
      <c r="L790" s="15">
        <v>312.48562399999997</v>
      </c>
      <c r="M790" s="15">
        <f t="shared" si="13"/>
        <v>-44.885581999999999</v>
      </c>
      <c r="N790" s="23"/>
      <c r="O790" s="23"/>
      <c r="P790" s="23"/>
      <c r="Q790" s="23"/>
    </row>
    <row r="791" spans="1:17" ht="15" x14ac:dyDescent="0.3">
      <c r="A791" s="23"/>
      <c r="B791" s="22"/>
      <c r="C791" s="22"/>
      <c r="D791" s="13"/>
      <c r="E791" s="28"/>
      <c r="F791" s="13"/>
      <c r="G791" s="13"/>
      <c r="H791" s="13"/>
      <c r="I791" s="13" t="s">
        <v>468</v>
      </c>
      <c r="J791" s="14" t="s">
        <v>1035</v>
      </c>
      <c r="K791" s="15">
        <v>2531.8241509999998</v>
      </c>
      <c r="L791" s="15">
        <v>2502.7972220000001</v>
      </c>
      <c r="M791" s="15">
        <f t="shared" si="13"/>
        <v>-29.026928999999654</v>
      </c>
      <c r="N791" s="23"/>
      <c r="O791" s="23"/>
      <c r="P791" s="23"/>
      <c r="Q791" s="23"/>
    </row>
    <row r="792" spans="1:17" ht="15" x14ac:dyDescent="0.3">
      <c r="A792" s="23"/>
      <c r="B792" s="22"/>
      <c r="C792" s="22"/>
      <c r="D792" s="13"/>
      <c r="E792" s="28"/>
      <c r="F792" s="13"/>
      <c r="G792" s="13"/>
      <c r="H792" s="13"/>
      <c r="I792" s="13" t="s">
        <v>469</v>
      </c>
      <c r="J792" s="14" t="s">
        <v>1036</v>
      </c>
      <c r="K792" s="15">
        <v>5939.5272059999998</v>
      </c>
      <c r="L792" s="15">
        <v>6151.3567149999999</v>
      </c>
      <c r="M792" s="15">
        <f t="shared" si="13"/>
        <v>211.82950900000014</v>
      </c>
      <c r="N792" s="23"/>
      <c r="O792" s="23"/>
      <c r="P792" s="23"/>
      <c r="Q792" s="23"/>
    </row>
    <row r="793" spans="1:17" ht="15" x14ac:dyDescent="0.3">
      <c r="A793" s="23"/>
      <c r="B793" s="22"/>
      <c r="C793" s="22"/>
      <c r="D793" s="13"/>
      <c r="E793" s="28"/>
      <c r="F793" s="13"/>
      <c r="G793" s="13"/>
      <c r="H793" s="13"/>
      <c r="I793" s="13" t="s">
        <v>472</v>
      </c>
      <c r="J793" s="14" t="s">
        <v>755</v>
      </c>
      <c r="K793" s="15">
        <v>92767.048244000005</v>
      </c>
      <c r="L793" s="15">
        <v>109065.709688</v>
      </c>
      <c r="M793" s="15">
        <f t="shared" si="13"/>
        <v>16298.661443999998</v>
      </c>
      <c r="N793" s="23"/>
      <c r="O793" s="23"/>
      <c r="P793" s="23"/>
      <c r="Q793" s="23"/>
    </row>
    <row r="794" spans="1:17" ht="15" x14ac:dyDescent="0.3">
      <c r="A794" s="23"/>
      <c r="B794" s="22"/>
      <c r="C794" s="22"/>
      <c r="D794" s="13"/>
      <c r="E794" s="28"/>
      <c r="F794" s="13"/>
      <c r="G794" s="13"/>
      <c r="H794" s="13"/>
      <c r="I794" s="13" t="s">
        <v>473</v>
      </c>
      <c r="J794" s="14" t="s">
        <v>1037</v>
      </c>
      <c r="K794" s="15">
        <v>780.51944000000003</v>
      </c>
      <c r="L794" s="15">
        <v>690.56578300000001</v>
      </c>
      <c r="M794" s="15">
        <f t="shared" si="13"/>
        <v>-89.953657000000021</v>
      </c>
      <c r="N794" s="23"/>
      <c r="O794" s="23"/>
      <c r="P794" s="23"/>
      <c r="Q794" s="23"/>
    </row>
    <row r="795" spans="1:17" ht="15" x14ac:dyDescent="0.3">
      <c r="A795" s="23"/>
      <c r="B795" s="22"/>
      <c r="C795" s="22"/>
      <c r="D795" s="13"/>
      <c r="E795" s="28"/>
      <c r="F795" s="13"/>
      <c r="G795" s="13"/>
      <c r="H795" s="13"/>
      <c r="I795" s="13" t="s">
        <v>780</v>
      </c>
      <c r="J795" s="14" t="s">
        <v>781</v>
      </c>
      <c r="K795" s="15">
        <v>1040.092142</v>
      </c>
      <c r="L795" s="15">
        <v>402.083459</v>
      </c>
      <c r="M795" s="15">
        <f t="shared" si="13"/>
        <v>-638.00868300000002</v>
      </c>
      <c r="N795" s="23"/>
      <c r="O795" s="23"/>
      <c r="P795" s="23"/>
      <c r="Q795" s="23"/>
    </row>
    <row r="796" spans="1:17" ht="15" x14ac:dyDescent="0.3">
      <c r="A796" s="23"/>
      <c r="B796" s="22"/>
      <c r="C796" s="22"/>
      <c r="D796" s="13"/>
      <c r="E796" s="28"/>
      <c r="F796" s="13"/>
      <c r="G796" s="13"/>
      <c r="H796" s="13"/>
      <c r="I796" s="13" t="s">
        <v>512</v>
      </c>
      <c r="J796" s="14" t="s">
        <v>513</v>
      </c>
      <c r="K796" s="15">
        <v>0</v>
      </c>
      <c r="L796" s="15">
        <v>3.3856999999999998E-2</v>
      </c>
      <c r="M796" s="15">
        <f t="shared" si="13"/>
        <v>3.3856999999999998E-2</v>
      </c>
      <c r="N796" s="23"/>
      <c r="O796" s="23"/>
      <c r="P796" s="23"/>
      <c r="Q796" s="23"/>
    </row>
    <row r="797" spans="1:17" ht="15" x14ac:dyDescent="0.3">
      <c r="A797" s="23"/>
      <c r="B797" s="22"/>
      <c r="C797" s="22"/>
      <c r="D797" s="13"/>
      <c r="E797" s="28"/>
      <c r="F797" s="13"/>
      <c r="G797" s="13"/>
      <c r="H797" s="13"/>
      <c r="I797" s="13" t="s">
        <v>20</v>
      </c>
      <c r="J797" s="14" t="s">
        <v>27</v>
      </c>
      <c r="K797" s="15">
        <v>314.701661</v>
      </c>
      <c r="L797" s="15">
        <v>168.04768200000001</v>
      </c>
      <c r="M797" s="15">
        <f t="shared" si="13"/>
        <v>-146.65397899999999</v>
      </c>
      <c r="N797" s="23"/>
      <c r="O797" s="23"/>
      <c r="P797" s="23"/>
      <c r="Q797" s="23"/>
    </row>
    <row r="798" spans="1:17" ht="15" x14ac:dyDescent="0.3">
      <c r="A798" s="23"/>
      <c r="B798" s="22"/>
      <c r="C798" s="22"/>
      <c r="D798" s="13"/>
      <c r="E798" s="28"/>
      <c r="F798" s="13"/>
      <c r="G798" s="13"/>
      <c r="H798" s="13"/>
      <c r="I798" s="13" t="s">
        <v>1038</v>
      </c>
      <c r="J798" s="14" t="s">
        <v>1039</v>
      </c>
      <c r="K798" s="15">
        <v>400.97368299999999</v>
      </c>
      <c r="L798" s="15">
        <v>2222.6711740000001</v>
      </c>
      <c r="M798" s="15">
        <f t="shared" si="13"/>
        <v>1821.6974910000001</v>
      </c>
      <c r="N798" s="23"/>
      <c r="O798" s="23"/>
      <c r="P798" s="23"/>
      <c r="Q798" s="23"/>
    </row>
    <row r="799" spans="1:17" ht="15" x14ac:dyDescent="0.3">
      <c r="A799" s="23"/>
      <c r="B799" s="22"/>
      <c r="C799" s="22"/>
      <c r="D799" s="13"/>
      <c r="E799" s="28"/>
      <c r="F799" s="13"/>
      <c r="G799" s="13"/>
      <c r="H799" s="30" t="s">
        <v>456</v>
      </c>
      <c r="I799" s="30"/>
      <c r="J799" s="69"/>
      <c r="K799" s="35">
        <v>19481.454308</v>
      </c>
      <c r="L799" s="35">
        <v>17256.692351999998</v>
      </c>
      <c r="M799" s="35">
        <f t="shared" si="13"/>
        <v>-2224.7619560000021</v>
      </c>
      <c r="N799" s="23"/>
      <c r="O799" s="23"/>
      <c r="P799" s="23"/>
      <c r="Q799" s="23"/>
    </row>
    <row r="800" spans="1:17" ht="15" x14ac:dyDescent="0.3">
      <c r="A800" s="23"/>
      <c r="B800" s="22"/>
      <c r="C800" s="22"/>
      <c r="D800" s="13"/>
      <c r="E800" s="28"/>
      <c r="F800" s="13"/>
      <c r="G800" s="13"/>
      <c r="H800" s="13"/>
      <c r="I800" s="13" t="s">
        <v>457</v>
      </c>
      <c r="J800" s="14" t="s">
        <v>494</v>
      </c>
      <c r="K800" s="15">
        <v>23772.985013000001</v>
      </c>
      <c r="L800" s="15">
        <v>21549.504859000001</v>
      </c>
      <c r="M800" s="15">
        <f t="shared" si="13"/>
        <v>-2223.4801540000008</v>
      </c>
      <c r="N800" s="23"/>
      <c r="O800" s="23"/>
      <c r="P800" s="23"/>
      <c r="Q800" s="23"/>
    </row>
    <row r="801" spans="1:17" ht="15" x14ac:dyDescent="0.3">
      <c r="A801" s="23"/>
      <c r="B801" s="22"/>
      <c r="C801" s="22"/>
      <c r="D801" s="13"/>
      <c r="E801" s="28"/>
      <c r="F801" s="13"/>
      <c r="G801" s="13"/>
      <c r="H801" s="13"/>
      <c r="I801" s="13" t="s">
        <v>461</v>
      </c>
      <c r="J801" s="14" t="s">
        <v>498</v>
      </c>
      <c r="K801" s="15">
        <v>136.63428300000001</v>
      </c>
      <c r="L801" s="15">
        <v>135.35248100000001</v>
      </c>
      <c r="M801" s="15">
        <f t="shared" si="13"/>
        <v>-1.281801999999999</v>
      </c>
      <c r="N801" s="23"/>
      <c r="O801" s="23"/>
      <c r="P801" s="23"/>
      <c r="Q801" s="23"/>
    </row>
    <row r="802" spans="1:17" ht="15" x14ac:dyDescent="0.3">
      <c r="A802" s="23"/>
      <c r="B802" s="22"/>
      <c r="C802" s="22"/>
      <c r="D802" s="13"/>
      <c r="E802" s="28"/>
      <c r="F802" s="13"/>
      <c r="G802" s="13"/>
      <c r="H802" s="13"/>
      <c r="I802" s="13" t="s">
        <v>805</v>
      </c>
      <c r="J802" s="14" t="s">
        <v>806</v>
      </c>
      <c r="K802" s="15">
        <v>-4428.1649880000004</v>
      </c>
      <c r="L802" s="15">
        <v>-4428.1649880000004</v>
      </c>
      <c r="M802" s="15">
        <f t="shared" si="13"/>
        <v>0</v>
      </c>
      <c r="N802" s="23"/>
      <c r="O802" s="23"/>
      <c r="P802" s="23"/>
      <c r="Q802" s="23"/>
    </row>
    <row r="803" spans="1:17" ht="15" x14ac:dyDescent="0.3">
      <c r="A803" s="23"/>
      <c r="B803" s="22"/>
      <c r="C803" s="22"/>
      <c r="D803" s="13"/>
      <c r="E803" s="28"/>
      <c r="F803" s="13"/>
      <c r="G803" s="13"/>
      <c r="H803" s="30" t="s">
        <v>940</v>
      </c>
      <c r="I803" s="30"/>
      <c r="J803" s="69"/>
      <c r="K803" s="35">
        <v>226135.244916</v>
      </c>
      <c r="L803" s="35">
        <v>237553.66781799999</v>
      </c>
      <c r="M803" s="35">
        <f t="shared" si="13"/>
        <v>11418.422901999991</v>
      </c>
      <c r="N803" s="23"/>
      <c r="O803" s="23"/>
      <c r="P803" s="23"/>
      <c r="Q803" s="23"/>
    </row>
    <row r="804" spans="1:17" ht="15" x14ac:dyDescent="0.3">
      <c r="A804" s="23"/>
      <c r="B804" s="22"/>
      <c r="C804" s="22"/>
      <c r="D804" s="13"/>
      <c r="E804" s="28"/>
      <c r="F804" s="13"/>
      <c r="G804" s="13"/>
      <c r="H804" s="13"/>
      <c r="I804" s="13" t="s">
        <v>1040</v>
      </c>
      <c r="J804" s="14" t="s">
        <v>1041</v>
      </c>
      <c r="K804" s="15">
        <v>161729.862574</v>
      </c>
      <c r="L804" s="15">
        <v>161729.862574</v>
      </c>
      <c r="M804" s="15">
        <f t="shared" si="13"/>
        <v>0</v>
      </c>
      <c r="N804" s="23"/>
      <c r="O804" s="23"/>
      <c r="P804" s="23"/>
      <c r="Q804" s="23"/>
    </row>
    <row r="805" spans="1:17" ht="15" x14ac:dyDescent="0.3">
      <c r="A805" s="23"/>
      <c r="B805" s="22"/>
      <c r="C805" s="22"/>
      <c r="D805" s="13"/>
      <c r="E805" s="28"/>
      <c r="F805" s="13"/>
      <c r="G805" s="13"/>
      <c r="H805" s="13"/>
      <c r="I805" s="13" t="s">
        <v>1042</v>
      </c>
      <c r="J805" s="14" t="s">
        <v>1043</v>
      </c>
      <c r="K805" s="15">
        <v>10858.062081</v>
      </c>
      <c r="L805" s="15">
        <v>10858.062081</v>
      </c>
      <c r="M805" s="15">
        <f t="shared" si="13"/>
        <v>0</v>
      </c>
      <c r="N805" s="23"/>
      <c r="O805" s="23"/>
      <c r="P805" s="23"/>
      <c r="Q805" s="23"/>
    </row>
    <row r="806" spans="1:17" ht="15" x14ac:dyDescent="0.3">
      <c r="A806" s="23"/>
      <c r="B806" s="22"/>
      <c r="C806" s="22"/>
      <c r="D806" s="13"/>
      <c r="E806" s="28"/>
      <c r="F806" s="13"/>
      <c r="G806" s="13"/>
      <c r="H806" s="13"/>
      <c r="I806" s="13" t="s">
        <v>1044</v>
      </c>
      <c r="J806" s="14" t="s">
        <v>1045</v>
      </c>
      <c r="K806" s="15">
        <v>43239.311223999997</v>
      </c>
      <c r="L806" s="15">
        <v>54657.734126000003</v>
      </c>
      <c r="M806" s="15">
        <f t="shared" si="13"/>
        <v>11418.422902000006</v>
      </c>
      <c r="N806" s="23"/>
      <c r="O806" s="23"/>
      <c r="P806" s="23"/>
      <c r="Q806" s="23"/>
    </row>
    <row r="807" spans="1:17" ht="15" x14ac:dyDescent="0.3">
      <c r="A807" s="23"/>
      <c r="B807" s="22"/>
      <c r="C807" s="22"/>
      <c r="D807" s="13"/>
      <c r="E807" s="28"/>
      <c r="F807" s="13"/>
      <c r="G807" s="13"/>
      <c r="H807" s="13"/>
      <c r="I807" s="13" t="s">
        <v>1046</v>
      </c>
      <c r="J807" s="14" t="s">
        <v>1047</v>
      </c>
      <c r="K807" s="15">
        <v>10308.009037</v>
      </c>
      <c r="L807" s="15">
        <v>10308.009037</v>
      </c>
      <c r="M807" s="15">
        <f t="shared" si="13"/>
        <v>0</v>
      </c>
      <c r="N807" s="23"/>
      <c r="O807" s="23"/>
      <c r="P807" s="23"/>
      <c r="Q807" s="23"/>
    </row>
    <row r="808" spans="1:17" ht="15" x14ac:dyDescent="0.3">
      <c r="A808" s="23"/>
      <c r="B808" s="22"/>
      <c r="C808" s="22"/>
      <c r="D808" s="13"/>
      <c r="E808" s="29">
        <v>51</v>
      </c>
      <c r="F808" s="30" t="s">
        <v>419</v>
      </c>
      <c r="G808" s="30"/>
      <c r="H808" s="30"/>
      <c r="I808" s="30"/>
      <c r="J808" s="69"/>
      <c r="K808" s="35">
        <v>196021.883631</v>
      </c>
      <c r="L808" s="35">
        <v>196021.883631</v>
      </c>
      <c r="M808" s="35">
        <f t="shared" si="13"/>
        <v>0</v>
      </c>
      <c r="N808" s="23"/>
      <c r="O808" s="23"/>
      <c r="P808" s="23"/>
      <c r="Q808" s="23"/>
    </row>
    <row r="809" spans="1:17" ht="15" x14ac:dyDescent="0.3">
      <c r="A809" s="23"/>
      <c r="B809" s="22"/>
      <c r="C809" s="22"/>
      <c r="D809" s="13"/>
      <c r="E809" s="28"/>
      <c r="F809" s="13"/>
      <c r="G809" s="13" t="s">
        <v>16</v>
      </c>
      <c r="H809" s="13"/>
      <c r="I809" s="13"/>
      <c r="J809" s="14"/>
      <c r="K809" s="15">
        <v>196021.883631</v>
      </c>
      <c r="L809" s="15">
        <v>196021.883631</v>
      </c>
      <c r="M809" s="15">
        <f t="shared" si="13"/>
        <v>0</v>
      </c>
      <c r="N809" s="23"/>
      <c r="O809" s="23"/>
      <c r="P809" s="23"/>
      <c r="Q809" s="23"/>
    </row>
    <row r="810" spans="1:17" ht="15" x14ac:dyDescent="0.3">
      <c r="A810" s="23"/>
      <c r="B810" s="22"/>
      <c r="C810" s="22"/>
      <c r="D810" s="13"/>
      <c r="E810" s="28"/>
      <c r="F810" s="13"/>
      <c r="G810" s="13"/>
      <c r="H810" s="30" t="s">
        <v>17</v>
      </c>
      <c r="I810" s="30"/>
      <c r="J810" s="69"/>
      <c r="K810" s="35">
        <v>31339.147946000001</v>
      </c>
      <c r="L810" s="35">
        <v>31172.049818</v>
      </c>
      <c r="M810" s="35">
        <f t="shared" si="13"/>
        <v>-167.09812800000145</v>
      </c>
      <c r="N810" s="23"/>
      <c r="O810" s="23"/>
      <c r="P810" s="23"/>
      <c r="Q810" s="23"/>
    </row>
    <row r="811" spans="1:17" ht="15" x14ac:dyDescent="0.3">
      <c r="A811" s="23"/>
      <c r="B811" s="22"/>
      <c r="C811" s="22"/>
      <c r="D811" s="13"/>
      <c r="E811" s="28"/>
      <c r="F811" s="13"/>
      <c r="G811" s="13"/>
      <c r="H811" s="13"/>
      <c r="I811" s="13" t="s">
        <v>478</v>
      </c>
      <c r="J811" s="14" t="s">
        <v>754</v>
      </c>
      <c r="K811" s="15">
        <v>55.814461000000001</v>
      </c>
      <c r="L811" s="15">
        <v>38.761899</v>
      </c>
      <c r="M811" s="15">
        <f t="shared" si="13"/>
        <v>-17.052562000000002</v>
      </c>
      <c r="N811" s="23"/>
      <c r="O811" s="23"/>
      <c r="P811" s="23"/>
      <c r="Q811" s="23"/>
    </row>
    <row r="812" spans="1:17" ht="15" x14ac:dyDescent="0.3">
      <c r="A812" s="23"/>
      <c r="B812" s="22"/>
      <c r="C812" s="22"/>
      <c r="D812" s="13"/>
      <c r="E812" s="28"/>
      <c r="F812" s="13"/>
      <c r="G812" s="13"/>
      <c r="H812" s="13"/>
      <c r="I812" s="13" t="s">
        <v>483</v>
      </c>
      <c r="J812" s="14" t="s">
        <v>1048</v>
      </c>
      <c r="K812" s="15">
        <v>10430.596699</v>
      </c>
      <c r="L812" s="15">
        <v>9921.4185080000007</v>
      </c>
      <c r="M812" s="15">
        <f t="shared" si="13"/>
        <v>-509.17819099999906</v>
      </c>
      <c r="N812" s="23"/>
      <c r="O812" s="23"/>
      <c r="P812" s="23"/>
      <c r="Q812" s="23"/>
    </row>
    <row r="813" spans="1:17" ht="15" x14ac:dyDescent="0.3">
      <c r="A813" s="23"/>
      <c r="B813" s="22"/>
      <c r="C813" s="22"/>
      <c r="D813" s="13"/>
      <c r="E813" s="28"/>
      <c r="F813" s="13"/>
      <c r="G813" s="13"/>
      <c r="H813" s="13"/>
      <c r="I813" s="13" t="s">
        <v>757</v>
      </c>
      <c r="J813" s="14" t="s">
        <v>1049</v>
      </c>
      <c r="K813" s="15">
        <v>14.784763999999999</v>
      </c>
      <c r="L813" s="15">
        <v>14.784763999999999</v>
      </c>
      <c r="M813" s="15">
        <f t="shared" si="13"/>
        <v>0</v>
      </c>
      <c r="N813" s="23"/>
      <c r="O813" s="23"/>
      <c r="P813" s="23"/>
      <c r="Q813" s="23"/>
    </row>
    <row r="814" spans="1:17" ht="15" x14ac:dyDescent="0.3">
      <c r="A814" s="23"/>
      <c r="B814" s="22"/>
      <c r="C814" s="22"/>
      <c r="D814" s="13"/>
      <c r="E814" s="28"/>
      <c r="F814" s="13"/>
      <c r="G814" s="13"/>
      <c r="H814" s="13"/>
      <c r="I814" s="13" t="s">
        <v>930</v>
      </c>
      <c r="J814" s="14" t="s">
        <v>1050</v>
      </c>
      <c r="K814" s="15">
        <v>14.083468</v>
      </c>
      <c r="L814" s="15">
        <v>14.083468</v>
      </c>
      <c r="M814" s="15">
        <f t="shared" si="13"/>
        <v>0</v>
      </c>
      <c r="N814" s="23"/>
      <c r="O814" s="23"/>
      <c r="P814" s="23"/>
      <c r="Q814" s="23"/>
    </row>
    <row r="815" spans="1:17" ht="15" x14ac:dyDescent="0.3">
      <c r="A815" s="23"/>
      <c r="B815" s="22"/>
      <c r="C815" s="22"/>
      <c r="D815" s="13"/>
      <c r="E815" s="28"/>
      <c r="F815" s="13"/>
      <c r="G815" s="13"/>
      <c r="H815" s="13"/>
      <c r="I815" s="13" t="s">
        <v>1051</v>
      </c>
      <c r="J815" s="14" t="s">
        <v>770</v>
      </c>
      <c r="K815" s="15">
        <v>2588.0906909999999</v>
      </c>
      <c r="L815" s="15">
        <v>2180.2357529999999</v>
      </c>
      <c r="M815" s="15">
        <f t="shared" si="13"/>
        <v>-407.85493799999995</v>
      </c>
      <c r="N815" s="23"/>
      <c r="O815" s="23"/>
      <c r="P815" s="23"/>
      <c r="Q815" s="23"/>
    </row>
    <row r="816" spans="1:17" ht="15" x14ac:dyDescent="0.3">
      <c r="A816" s="23"/>
      <c r="B816" s="22"/>
      <c r="C816" s="22"/>
      <c r="D816" s="13"/>
      <c r="E816" s="28"/>
      <c r="F816" s="13"/>
      <c r="G816" s="13"/>
      <c r="H816" s="13"/>
      <c r="I816" s="13" t="s">
        <v>1052</v>
      </c>
      <c r="J816" s="14" t="s">
        <v>1053</v>
      </c>
      <c r="K816" s="15">
        <v>16373.606098</v>
      </c>
      <c r="L816" s="15">
        <v>17317.846651</v>
      </c>
      <c r="M816" s="15">
        <f t="shared" si="13"/>
        <v>944.24055299999964</v>
      </c>
      <c r="N816" s="23"/>
      <c r="O816" s="23"/>
      <c r="P816" s="23"/>
      <c r="Q816" s="23"/>
    </row>
    <row r="817" spans="1:17" ht="15" x14ac:dyDescent="0.3">
      <c r="A817" s="23"/>
      <c r="B817" s="22"/>
      <c r="C817" s="22"/>
      <c r="D817" s="13"/>
      <c r="E817" s="28"/>
      <c r="F817" s="13"/>
      <c r="G817" s="13"/>
      <c r="H817" s="13"/>
      <c r="I817" s="13" t="s">
        <v>2659</v>
      </c>
      <c r="J817" s="14" t="s">
        <v>2660</v>
      </c>
      <c r="K817" s="15">
        <v>94.798282</v>
      </c>
      <c r="L817" s="15">
        <v>67.117424999999997</v>
      </c>
      <c r="M817" s="15">
        <f t="shared" si="13"/>
        <v>-27.680857000000003</v>
      </c>
      <c r="N817" s="23"/>
      <c r="O817" s="23"/>
      <c r="P817" s="23"/>
      <c r="Q817" s="23"/>
    </row>
    <row r="818" spans="1:17" ht="15" x14ac:dyDescent="0.3">
      <c r="A818" s="23"/>
      <c r="B818" s="22"/>
      <c r="C818" s="22"/>
      <c r="D818" s="13"/>
      <c r="E818" s="28"/>
      <c r="F818" s="13"/>
      <c r="G818" s="13"/>
      <c r="H818" s="13"/>
      <c r="I818" s="13" t="s">
        <v>730</v>
      </c>
      <c r="J818" s="14" t="s">
        <v>2661</v>
      </c>
      <c r="K818" s="15">
        <v>285.66238600000003</v>
      </c>
      <c r="L818" s="15">
        <v>224.34907999999999</v>
      </c>
      <c r="M818" s="15">
        <f t="shared" si="13"/>
        <v>-61.31330600000004</v>
      </c>
      <c r="N818" s="23"/>
      <c r="O818" s="23"/>
      <c r="P818" s="23"/>
      <c r="Q818" s="23"/>
    </row>
    <row r="819" spans="1:17" ht="15" x14ac:dyDescent="0.3">
      <c r="A819" s="23"/>
      <c r="B819" s="22"/>
      <c r="C819" s="22"/>
      <c r="D819" s="13"/>
      <c r="E819" s="28"/>
      <c r="F819" s="13"/>
      <c r="G819" s="13"/>
      <c r="H819" s="13"/>
      <c r="I819" s="13" t="s">
        <v>2662</v>
      </c>
      <c r="J819" s="14" t="s">
        <v>2663</v>
      </c>
      <c r="K819" s="15">
        <v>802.29826600000001</v>
      </c>
      <c r="L819" s="15">
        <v>800.87136899999996</v>
      </c>
      <c r="M819" s="15">
        <f t="shared" si="13"/>
        <v>-1.4268970000000536</v>
      </c>
      <c r="N819" s="23"/>
      <c r="O819" s="23"/>
      <c r="P819" s="23"/>
      <c r="Q819" s="23"/>
    </row>
    <row r="820" spans="1:17" ht="15" x14ac:dyDescent="0.3">
      <c r="A820" s="23"/>
      <c r="B820" s="22"/>
      <c r="C820" s="22"/>
      <c r="D820" s="13"/>
      <c r="E820" s="28"/>
      <c r="F820" s="13"/>
      <c r="G820" s="13"/>
      <c r="H820" s="13"/>
      <c r="I820" s="13" t="s">
        <v>2664</v>
      </c>
      <c r="J820" s="14" t="s">
        <v>2665</v>
      </c>
      <c r="K820" s="15">
        <v>2.3868879999999999</v>
      </c>
      <c r="L820" s="15">
        <v>2.2071700000000001</v>
      </c>
      <c r="M820" s="15">
        <f t="shared" si="13"/>
        <v>-0.17971799999999982</v>
      </c>
      <c r="N820" s="23"/>
      <c r="O820" s="23"/>
      <c r="P820" s="23"/>
      <c r="Q820" s="23"/>
    </row>
    <row r="821" spans="1:17" ht="15" x14ac:dyDescent="0.3">
      <c r="A821" s="23"/>
      <c r="B821" s="22"/>
      <c r="C821" s="22"/>
      <c r="D821" s="13"/>
      <c r="E821" s="28"/>
      <c r="F821" s="13"/>
      <c r="G821" s="13"/>
      <c r="H821" s="13"/>
      <c r="I821" s="13" t="s">
        <v>1054</v>
      </c>
      <c r="J821" s="14" t="s">
        <v>2666</v>
      </c>
      <c r="K821" s="15">
        <v>677.02594299999998</v>
      </c>
      <c r="L821" s="15">
        <v>484.41785900000002</v>
      </c>
      <c r="M821" s="15">
        <f t="shared" si="13"/>
        <v>-192.60808399999996</v>
      </c>
      <c r="N821" s="23"/>
      <c r="O821" s="23"/>
      <c r="P821" s="23"/>
      <c r="Q821" s="23"/>
    </row>
    <row r="822" spans="1:17" ht="15" x14ac:dyDescent="0.3">
      <c r="A822" s="23"/>
      <c r="B822" s="22"/>
      <c r="C822" s="22"/>
      <c r="D822" s="13"/>
      <c r="E822" s="28"/>
      <c r="F822" s="13"/>
      <c r="G822" s="13"/>
      <c r="H822" s="13"/>
      <c r="I822" s="13" t="s">
        <v>20</v>
      </c>
      <c r="J822" s="14" t="s">
        <v>27</v>
      </c>
      <c r="K822" s="15">
        <v>0</v>
      </c>
      <c r="L822" s="15">
        <v>105.955872</v>
      </c>
      <c r="M822" s="15">
        <f t="shared" si="13"/>
        <v>105.955872</v>
      </c>
      <c r="N822" s="23"/>
      <c r="O822" s="23"/>
      <c r="P822" s="23"/>
      <c r="Q822" s="23"/>
    </row>
    <row r="823" spans="1:17" ht="15" x14ac:dyDescent="0.3">
      <c r="A823" s="23"/>
      <c r="B823" s="22"/>
      <c r="C823" s="22"/>
      <c r="D823" s="13"/>
      <c r="E823" s="28"/>
      <c r="F823" s="13"/>
      <c r="G823" s="13"/>
      <c r="H823" s="30" t="s">
        <v>456</v>
      </c>
      <c r="I823" s="30"/>
      <c r="J823" s="69"/>
      <c r="K823" s="35">
        <v>23474.012503000002</v>
      </c>
      <c r="L823" s="35">
        <v>23662.070712000001</v>
      </c>
      <c r="M823" s="35">
        <f t="shared" si="13"/>
        <v>188.0582089999989</v>
      </c>
      <c r="N823" s="23"/>
      <c r="O823" s="23"/>
      <c r="P823" s="23"/>
      <c r="Q823" s="23"/>
    </row>
    <row r="824" spans="1:17" ht="15" x14ac:dyDescent="0.3">
      <c r="A824" s="23"/>
      <c r="B824" s="22"/>
      <c r="C824" s="22"/>
      <c r="D824" s="13"/>
      <c r="E824" s="28"/>
      <c r="F824" s="13"/>
      <c r="G824" s="13"/>
      <c r="H824" s="13"/>
      <c r="I824" s="13" t="s">
        <v>457</v>
      </c>
      <c r="J824" s="14" t="s">
        <v>494</v>
      </c>
      <c r="K824" s="15">
        <v>16060.13596</v>
      </c>
      <c r="L824" s="15">
        <v>16839.369416000001</v>
      </c>
      <c r="M824" s="15">
        <f t="shared" si="13"/>
        <v>779.23345600000175</v>
      </c>
      <c r="N824" s="23"/>
      <c r="O824" s="23"/>
      <c r="P824" s="23"/>
      <c r="Q824" s="23"/>
    </row>
    <row r="825" spans="1:17" ht="15" x14ac:dyDescent="0.3">
      <c r="A825" s="23"/>
      <c r="B825" s="22"/>
      <c r="C825" s="22"/>
      <c r="D825" s="13"/>
      <c r="E825" s="28"/>
      <c r="F825" s="13"/>
      <c r="G825" s="13"/>
      <c r="H825" s="13"/>
      <c r="I825" s="13" t="s">
        <v>459</v>
      </c>
      <c r="J825" s="14" t="s">
        <v>1055</v>
      </c>
      <c r="K825" s="15">
        <v>7293.8916589999999</v>
      </c>
      <c r="L825" s="15">
        <v>6686.8586269999996</v>
      </c>
      <c r="M825" s="15">
        <f t="shared" si="13"/>
        <v>-607.03303200000028</v>
      </c>
      <c r="N825" s="23"/>
      <c r="O825" s="23"/>
      <c r="P825" s="23"/>
      <c r="Q825" s="23"/>
    </row>
    <row r="826" spans="1:17" ht="15" x14ac:dyDescent="0.3">
      <c r="A826" s="23"/>
      <c r="B826" s="22"/>
      <c r="C826" s="22"/>
      <c r="D826" s="13"/>
      <c r="E826" s="28"/>
      <c r="F826" s="13"/>
      <c r="G826" s="13"/>
      <c r="H826" s="13"/>
      <c r="I826" s="13" t="s">
        <v>461</v>
      </c>
      <c r="J826" s="14" t="s">
        <v>498</v>
      </c>
      <c r="K826" s="15">
        <v>119.98488399999999</v>
      </c>
      <c r="L826" s="15">
        <v>135.842669</v>
      </c>
      <c r="M826" s="15">
        <f t="shared" si="13"/>
        <v>15.857785000000007</v>
      </c>
      <c r="N826" s="23"/>
      <c r="O826" s="23"/>
      <c r="P826" s="23"/>
      <c r="Q826" s="23"/>
    </row>
    <row r="827" spans="1:17" ht="15" x14ac:dyDescent="0.3">
      <c r="A827" s="23"/>
      <c r="B827" s="22"/>
      <c r="C827" s="22"/>
      <c r="D827" s="13"/>
      <c r="E827" s="28"/>
      <c r="F827" s="13"/>
      <c r="G827" s="13"/>
      <c r="H827" s="30" t="s">
        <v>940</v>
      </c>
      <c r="I827" s="30"/>
      <c r="J827" s="69"/>
      <c r="K827" s="35">
        <v>141208.72318199999</v>
      </c>
      <c r="L827" s="35">
        <v>141187.76310099999</v>
      </c>
      <c r="M827" s="35">
        <f t="shared" si="13"/>
        <v>-20.960080999997444</v>
      </c>
      <c r="N827" s="23"/>
      <c r="O827" s="23"/>
      <c r="P827" s="23"/>
      <c r="Q827" s="23"/>
    </row>
    <row r="828" spans="1:17" ht="15" x14ac:dyDescent="0.3">
      <c r="A828" s="23"/>
      <c r="B828" s="22"/>
      <c r="C828" s="22"/>
      <c r="D828" s="13"/>
      <c r="E828" s="28"/>
      <c r="F828" s="13"/>
      <c r="G828" s="13"/>
      <c r="H828" s="13"/>
      <c r="I828" s="13" t="s">
        <v>1056</v>
      </c>
      <c r="J828" s="14" t="s">
        <v>1057</v>
      </c>
      <c r="K828" s="15">
        <v>1596.5113590000001</v>
      </c>
      <c r="L828" s="15">
        <v>1285.2050589999999</v>
      </c>
      <c r="M828" s="15">
        <f t="shared" si="13"/>
        <v>-311.30630000000019</v>
      </c>
      <c r="N828" s="23"/>
      <c r="O828" s="23"/>
      <c r="P828" s="23"/>
      <c r="Q828" s="23"/>
    </row>
    <row r="829" spans="1:17" ht="15" x14ac:dyDescent="0.3">
      <c r="A829" s="23"/>
      <c r="B829" s="22"/>
      <c r="C829" s="22"/>
      <c r="D829" s="13"/>
      <c r="E829" s="28"/>
      <c r="F829" s="13"/>
      <c r="G829" s="13"/>
      <c r="H829" s="13"/>
      <c r="I829" s="13" t="s">
        <v>1058</v>
      </c>
      <c r="J829" s="14" t="s">
        <v>1059</v>
      </c>
      <c r="K829" s="15">
        <v>117.122072</v>
      </c>
      <c r="L829" s="15">
        <v>107.097669</v>
      </c>
      <c r="M829" s="15">
        <f t="shared" si="13"/>
        <v>-10.024403000000007</v>
      </c>
      <c r="N829" s="23"/>
      <c r="O829" s="23"/>
      <c r="P829" s="23"/>
      <c r="Q829" s="23"/>
    </row>
    <row r="830" spans="1:17" ht="15" x14ac:dyDescent="0.3">
      <c r="A830" s="23"/>
      <c r="B830" s="22"/>
      <c r="C830" s="22"/>
      <c r="D830" s="13"/>
      <c r="E830" s="28"/>
      <c r="F830" s="13"/>
      <c r="G830" s="13"/>
      <c r="H830" s="13"/>
      <c r="I830" s="13" t="s">
        <v>953</v>
      </c>
      <c r="J830" s="14" t="s">
        <v>1060</v>
      </c>
      <c r="K830" s="15">
        <v>12.840916999999999</v>
      </c>
      <c r="L830" s="15">
        <v>137.08697100000001</v>
      </c>
      <c r="M830" s="15">
        <f t="shared" si="13"/>
        <v>124.246054</v>
      </c>
      <c r="N830" s="23"/>
      <c r="O830" s="23"/>
      <c r="P830" s="23"/>
      <c r="Q830" s="23"/>
    </row>
    <row r="831" spans="1:17" ht="15" x14ac:dyDescent="0.3">
      <c r="A831" s="23"/>
      <c r="B831" s="22"/>
      <c r="C831" s="22"/>
      <c r="D831" s="13"/>
      <c r="E831" s="28"/>
      <c r="F831" s="13"/>
      <c r="G831" s="13"/>
      <c r="H831" s="13"/>
      <c r="I831" s="13" t="s">
        <v>955</v>
      </c>
      <c r="J831" s="14" t="s">
        <v>1061</v>
      </c>
      <c r="K831" s="15">
        <v>1512.9517679999999</v>
      </c>
      <c r="L831" s="15">
        <v>1107.367244</v>
      </c>
      <c r="M831" s="15">
        <f t="shared" si="13"/>
        <v>-405.58452399999987</v>
      </c>
      <c r="N831" s="23"/>
      <c r="O831" s="23"/>
      <c r="P831" s="23"/>
      <c r="Q831" s="23"/>
    </row>
    <row r="832" spans="1:17" ht="15" x14ac:dyDescent="0.3">
      <c r="A832" s="23"/>
      <c r="B832" s="22"/>
      <c r="C832" s="22"/>
      <c r="D832" s="13"/>
      <c r="E832" s="28"/>
      <c r="F832" s="13"/>
      <c r="G832" s="13"/>
      <c r="H832" s="13"/>
      <c r="I832" s="13" t="s">
        <v>1062</v>
      </c>
      <c r="J832" s="14" t="s">
        <v>1063</v>
      </c>
      <c r="K832" s="15">
        <v>150.29852199999999</v>
      </c>
      <c r="L832" s="15">
        <v>215.27487600000001</v>
      </c>
      <c r="M832" s="15">
        <f t="shared" si="13"/>
        <v>64.976354000000015</v>
      </c>
      <c r="N832" s="23"/>
      <c r="O832" s="23"/>
      <c r="P832" s="23"/>
      <c r="Q832" s="23"/>
    </row>
    <row r="833" spans="1:17" ht="15" x14ac:dyDescent="0.3">
      <c r="A833" s="23"/>
      <c r="B833" s="22"/>
      <c r="C833" s="22"/>
      <c r="D833" s="13"/>
      <c r="E833" s="28"/>
      <c r="F833" s="13"/>
      <c r="G833" s="13"/>
      <c r="H833" s="13"/>
      <c r="I833" s="13" t="s">
        <v>957</v>
      </c>
      <c r="J833" s="14" t="s">
        <v>1064</v>
      </c>
      <c r="K833" s="15">
        <v>5557.1386089999996</v>
      </c>
      <c r="L833" s="15">
        <v>9777.643102</v>
      </c>
      <c r="M833" s="15">
        <f t="shared" si="13"/>
        <v>4220.5044930000004</v>
      </c>
      <c r="N833" s="23"/>
      <c r="O833" s="23"/>
      <c r="P833" s="23"/>
      <c r="Q833" s="23"/>
    </row>
    <row r="834" spans="1:17" ht="15" x14ac:dyDescent="0.3">
      <c r="A834" s="23"/>
      <c r="B834" s="22"/>
      <c r="C834" s="22"/>
      <c r="D834" s="13"/>
      <c r="E834" s="28"/>
      <c r="F834" s="13"/>
      <c r="G834" s="13"/>
      <c r="H834" s="13"/>
      <c r="I834" s="13" t="s">
        <v>959</v>
      </c>
      <c r="J834" s="14" t="s">
        <v>1065</v>
      </c>
      <c r="K834" s="15">
        <v>131655.10312399999</v>
      </c>
      <c r="L834" s="15">
        <v>128060.99150400001</v>
      </c>
      <c r="M834" s="15">
        <f t="shared" ref="M834:M897" si="14">L834-K834</f>
        <v>-3594.1116199999815</v>
      </c>
      <c r="N834" s="23"/>
      <c r="O834" s="23"/>
      <c r="P834" s="23"/>
      <c r="Q834" s="23"/>
    </row>
    <row r="835" spans="1:17" ht="15" x14ac:dyDescent="0.3">
      <c r="A835" s="23"/>
      <c r="B835" s="22"/>
      <c r="C835" s="22"/>
      <c r="D835" s="13"/>
      <c r="E835" s="28"/>
      <c r="F835" s="13"/>
      <c r="G835" s="13"/>
      <c r="H835" s="13"/>
      <c r="I835" s="13" t="s">
        <v>1066</v>
      </c>
      <c r="J835" s="14" t="s">
        <v>1067</v>
      </c>
      <c r="K835" s="15">
        <v>62.472510999999997</v>
      </c>
      <c r="L835" s="15">
        <v>16.781918000000001</v>
      </c>
      <c r="M835" s="15">
        <f t="shared" si="14"/>
        <v>-45.690592999999993</v>
      </c>
      <c r="N835" s="23"/>
      <c r="O835" s="23"/>
      <c r="P835" s="23"/>
      <c r="Q835" s="23"/>
    </row>
    <row r="836" spans="1:17" ht="15" x14ac:dyDescent="0.3">
      <c r="A836" s="23"/>
      <c r="B836" s="22"/>
      <c r="C836" s="22"/>
      <c r="D836" s="13"/>
      <c r="E836" s="28"/>
      <c r="F836" s="13"/>
      <c r="G836" s="13"/>
      <c r="H836" s="13"/>
      <c r="I836" s="13" t="s">
        <v>1068</v>
      </c>
      <c r="J836" s="14" t="s">
        <v>1069</v>
      </c>
      <c r="K836" s="15">
        <v>544.28430000000003</v>
      </c>
      <c r="L836" s="15">
        <v>480.31475799999998</v>
      </c>
      <c r="M836" s="15">
        <f t="shared" si="14"/>
        <v>-63.969542000000047</v>
      </c>
      <c r="N836" s="23"/>
      <c r="O836" s="23"/>
      <c r="P836" s="23"/>
      <c r="Q836" s="23"/>
    </row>
    <row r="837" spans="1:17" ht="15" x14ac:dyDescent="0.3">
      <c r="A837" s="23"/>
      <c r="B837" s="22"/>
      <c r="C837" s="22"/>
      <c r="D837" s="24" t="s">
        <v>429</v>
      </c>
      <c r="E837" s="25"/>
      <c r="F837" s="24"/>
      <c r="G837" s="24"/>
      <c r="H837" s="24"/>
      <c r="I837" s="24"/>
      <c r="J837" s="26"/>
      <c r="K837" s="27">
        <v>491822.20252599998</v>
      </c>
      <c r="L837" s="27">
        <v>439892.39848500001</v>
      </c>
      <c r="M837" s="27">
        <f t="shared" si="14"/>
        <v>-51929.804040999967</v>
      </c>
      <c r="N837" s="23"/>
      <c r="O837" s="23"/>
      <c r="P837" s="23"/>
      <c r="Q837" s="23"/>
    </row>
    <row r="838" spans="1:17" ht="15" x14ac:dyDescent="0.3">
      <c r="A838" s="23"/>
      <c r="B838" s="22"/>
      <c r="C838" s="22"/>
      <c r="D838" s="13"/>
      <c r="E838" s="29">
        <v>52</v>
      </c>
      <c r="F838" s="30" t="s">
        <v>430</v>
      </c>
      <c r="G838" s="30"/>
      <c r="H838" s="30"/>
      <c r="I838" s="30"/>
      <c r="J838" s="69"/>
      <c r="K838" s="35">
        <v>282951.12980300002</v>
      </c>
      <c r="L838" s="35">
        <v>230468.09551300001</v>
      </c>
      <c r="M838" s="35">
        <f t="shared" si="14"/>
        <v>-52483.034290000011</v>
      </c>
      <c r="N838" s="23"/>
      <c r="O838" s="23"/>
      <c r="P838" s="23"/>
      <c r="Q838" s="23"/>
    </row>
    <row r="839" spans="1:17" ht="15" x14ac:dyDescent="0.3">
      <c r="A839" s="23"/>
      <c r="B839" s="22"/>
      <c r="C839" s="22"/>
      <c r="D839" s="13"/>
      <c r="E839" s="28"/>
      <c r="F839" s="13"/>
      <c r="G839" s="13" t="s">
        <v>16</v>
      </c>
      <c r="H839" s="13"/>
      <c r="I839" s="13"/>
      <c r="J839" s="14"/>
      <c r="K839" s="15">
        <v>282951.12980300002</v>
      </c>
      <c r="L839" s="15">
        <v>230468.09551300001</v>
      </c>
      <c r="M839" s="15">
        <f t="shared" si="14"/>
        <v>-52483.034290000011</v>
      </c>
      <c r="N839" s="23"/>
      <c r="O839" s="23"/>
      <c r="P839" s="23"/>
      <c r="Q839" s="23"/>
    </row>
    <row r="840" spans="1:17" ht="15" x14ac:dyDescent="0.3">
      <c r="A840" s="23"/>
      <c r="B840" s="22"/>
      <c r="C840" s="22"/>
      <c r="D840" s="13"/>
      <c r="E840" s="28"/>
      <c r="F840" s="13"/>
      <c r="G840" s="13"/>
      <c r="H840" s="30" t="s">
        <v>17</v>
      </c>
      <c r="I840" s="30"/>
      <c r="J840" s="69"/>
      <c r="K840" s="35">
        <v>245275.229483</v>
      </c>
      <c r="L840" s="35">
        <v>191664.80740699999</v>
      </c>
      <c r="M840" s="35">
        <f t="shared" si="14"/>
        <v>-53610.422076000017</v>
      </c>
      <c r="N840" s="23"/>
      <c r="O840" s="23"/>
      <c r="P840" s="23"/>
      <c r="Q840" s="23"/>
    </row>
    <row r="841" spans="1:17" ht="15" x14ac:dyDescent="0.3">
      <c r="A841" s="23"/>
      <c r="B841" s="22"/>
      <c r="C841" s="22"/>
      <c r="D841" s="13"/>
      <c r="E841" s="28"/>
      <c r="F841" s="13"/>
      <c r="G841" s="13"/>
      <c r="H841" s="13"/>
      <c r="I841" s="13" t="s">
        <v>565</v>
      </c>
      <c r="J841" s="14" t="s">
        <v>1070</v>
      </c>
      <c r="K841" s="15">
        <v>26107.470979999998</v>
      </c>
      <c r="L841" s="15">
        <v>30794.667336999999</v>
      </c>
      <c r="M841" s="15">
        <f t="shared" si="14"/>
        <v>4687.1963570000007</v>
      </c>
      <c r="N841" s="23"/>
      <c r="O841" s="23"/>
      <c r="P841" s="23"/>
      <c r="Q841" s="23"/>
    </row>
    <row r="842" spans="1:17" ht="15" x14ac:dyDescent="0.3">
      <c r="A842" s="23"/>
      <c r="B842" s="22"/>
      <c r="C842" s="22"/>
      <c r="D842" s="13"/>
      <c r="E842" s="28"/>
      <c r="F842" s="13"/>
      <c r="G842" s="13"/>
      <c r="H842" s="13"/>
      <c r="I842" s="13" t="s">
        <v>529</v>
      </c>
      <c r="J842" s="14" t="s">
        <v>1071</v>
      </c>
      <c r="K842" s="15">
        <v>15562.64135</v>
      </c>
      <c r="L842" s="15">
        <v>10143.232622</v>
      </c>
      <c r="M842" s="15">
        <f t="shared" si="14"/>
        <v>-5419.4087280000003</v>
      </c>
      <c r="N842" s="23"/>
      <c r="O842" s="23"/>
      <c r="P842" s="23"/>
      <c r="Q842" s="23"/>
    </row>
    <row r="843" spans="1:17" ht="15" x14ac:dyDescent="0.3">
      <c r="A843" s="23"/>
      <c r="B843" s="22"/>
      <c r="C843" s="22"/>
      <c r="D843" s="13"/>
      <c r="E843" s="28"/>
      <c r="F843" s="13"/>
      <c r="G843" s="13"/>
      <c r="H843" s="13"/>
      <c r="I843" s="13" t="s">
        <v>472</v>
      </c>
      <c r="J843" s="14" t="s">
        <v>1072</v>
      </c>
      <c r="K843" s="15">
        <v>440.39833900000002</v>
      </c>
      <c r="L843" s="15">
        <v>986.239509</v>
      </c>
      <c r="M843" s="15">
        <f t="shared" si="14"/>
        <v>545.84116999999992</v>
      </c>
      <c r="N843" s="23"/>
      <c r="O843" s="23"/>
      <c r="P843" s="23"/>
      <c r="Q843" s="23"/>
    </row>
    <row r="844" spans="1:17" ht="15" x14ac:dyDescent="0.3">
      <c r="A844" s="23"/>
      <c r="B844" s="22"/>
      <c r="C844" s="22"/>
      <c r="D844" s="13"/>
      <c r="E844" s="28"/>
      <c r="F844" s="13"/>
      <c r="G844" s="13"/>
      <c r="H844" s="13"/>
      <c r="I844" s="13" t="s">
        <v>473</v>
      </c>
      <c r="J844" s="14" t="s">
        <v>1073</v>
      </c>
      <c r="K844" s="15">
        <v>501.99392999999998</v>
      </c>
      <c r="L844" s="15">
        <v>686.90819699999997</v>
      </c>
      <c r="M844" s="15">
        <f t="shared" si="14"/>
        <v>184.914267</v>
      </c>
      <c r="N844" s="23"/>
      <c r="O844" s="23"/>
      <c r="P844" s="23"/>
      <c r="Q844" s="23"/>
    </row>
    <row r="845" spans="1:17" ht="15" x14ac:dyDescent="0.3">
      <c r="A845" s="23"/>
      <c r="B845" s="22"/>
      <c r="C845" s="22"/>
      <c r="D845" s="13"/>
      <c r="E845" s="28"/>
      <c r="F845" s="13"/>
      <c r="G845" s="13"/>
      <c r="H845" s="13"/>
      <c r="I845" s="13" t="s">
        <v>475</v>
      </c>
      <c r="J845" s="14" t="s">
        <v>1074</v>
      </c>
      <c r="K845" s="15">
        <v>6446.4351839999999</v>
      </c>
      <c r="L845" s="15">
        <v>6744.6353239999999</v>
      </c>
      <c r="M845" s="15">
        <f t="shared" si="14"/>
        <v>298.20013999999992</v>
      </c>
      <c r="N845" s="23"/>
      <c r="O845" s="23"/>
      <c r="P845" s="23"/>
      <c r="Q845" s="23"/>
    </row>
    <row r="846" spans="1:17" ht="15" x14ac:dyDescent="0.3">
      <c r="A846" s="23"/>
      <c r="B846" s="22"/>
      <c r="C846" s="22"/>
      <c r="D846" s="13"/>
      <c r="E846" s="28"/>
      <c r="F846" s="13"/>
      <c r="G846" s="13"/>
      <c r="H846" s="13"/>
      <c r="I846" s="13" t="s">
        <v>477</v>
      </c>
      <c r="J846" s="14" t="s">
        <v>1075</v>
      </c>
      <c r="K846" s="15">
        <v>674.969424</v>
      </c>
      <c r="L846" s="15">
        <v>378.44651099999999</v>
      </c>
      <c r="M846" s="15">
        <f t="shared" si="14"/>
        <v>-296.52291300000002</v>
      </c>
      <c r="N846" s="23"/>
      <c r="O846" s="23"/>
      <c r="P846" s="23"/>
      <c r="Q846" s="23"/>
    </row>
    <row r="847" spans="1:17" ht="15" x14ac:dyDescent="0.3">
      <c r="A847" s="23"/>
      <c r="B847" s="22"/>
      <c r="C847" s="22"/>
      <c r="D847" s="13"/>
      <c r="E847" s="28"/>
      <c r="F847" s="13"/>
      <c r="G847" s="13"/>
      <c r="H847" s="13"/>
      <c r="I847" s="13" t="s">
        <v>478</v>
      </c>
      <c r="J847" s="14" t="s">
        <v>1076</v>
      </c>
      <c r="K847" s="15">
        <v>4161.8786339999997</v>
      </c>
      <c r="L847" s="15">
        <v>2316.0324869999999</v>
      </c>
      <c r="M847" s="15">
        <f t="shared" si="14"/>
        <v>-1845.8461469999997</v>
      </c>
      <c r="N847" s="23"/>
      <c r="O847" s="23"/>
      <c r="P847" s="23"/>
      <c r="Q847" s="23"/>
    </row>
    <row r="848" spans="1:17" ht="30" x14ac:dyDescent="0.3">
      <c r="A848" s="23"/>
      <c r="B848" s="22"/>
      <c r="C848" s="22"/>
      <c r="D848" s="13"/>
      <c r="E848" s="28"/>
      <c r="F848" s="13"/>
      <c r="G848" s="13"/>
      <c r="H848" s="13"/>
      <c r="I848" s="13" t="s">
        <v>479</v>
      </c>
      <c r="J848" s="14" t="s">
        <v>1077</v>
      </c>
      <c r="K848" s="15">
        <v>129.34290999999999</v>
      </c>
      <c r="L848" s="15">
        <v>82.914063999999996</v>
      </c>
      <c r="M848" s="15">
        <f t="shared" si="14"/>
        <v>-46.428845999999993</v>
      </c>
      <c r="N848" s="23"/>
      <c r="O848" s="23"/>
      <c r="P848" s="23"/>
      <c r="Q848" s="23"/>
    </row>
    <row r="849" spans="1:17" ht="15" x14ac:dyDescent="0.3">
      <c r="A849" s="23"/>
      <c r="B849" s="22"/>
      <c r="C849" s="22"/>
      <c r="D849" s="13"/>
      <c r="E849" s="28"/>
      <c r="F849" s="13"/>
      <c r="G849" s="13"/>
      <c r="H849" s="13"/>
      <c r="I849" s="13" t="s">
        <v>1078</v>
      </c>
      <c r="J849" s="14" t="s">
        <v>1079</v>
      </c>
      <c r="K849" s="15">
        <v>144845.431748</v>
      </c>
      <c r="L849" s="15">
        <v>114204.55948900001</v>
      </c>
      <c r="M849" s="15">
        <f t="shared" si="14"/>
        <v>-30640.872258999996</v>
      </c>
      <c r="N849" s="23"/>
      <c r="O849" s="23"/>
      <c r="P849" s="23"/>
      <c r="Q849" s="23"/>
    </row>
    <row r="850" spans="1:17" ht="15" x14ac:dyDescent="0.3">
      <c r="A850" s="23"/>
      <c r="B850" s="22"/>
      <c r="C850" s="22"/>
      <c r="D850" s="13"/>
      <c r="E850" s="28"/>
      <c r="F850" s="13"/>
      <c r="G850" s="13"/>
      <c r="H850" s="13"/>
      <c r="I850" s="13" t="s">
        <v>20</v>
      </c>
      <c r="J850" s="14" t="s">
        <v>27</v>
      </c>
      <c r="K850" s="15">
        <v>8274.5320510000001</v>
      </c>
      <c r="L850" s="15">
        <v>7463.997942</v>
      </c>
      <c r="M850" s="15">
        <f t="shared" si="14"/>
        <v>-810.53410900000017</v>
      </c>
      <c r="N850" s="23"/>
      <c r="O850" s="23"/>
      <c r="P850" s="23"/>
      <c r="Q850" s="23"/>
    </row>
    <row r="851" spans="1:17" ht="15" x14ac:dyDescent="0.3">
      <c r="A851" s="23"/>
      <c r="B851" s="22"/>
      <c r="C851" s="22"/>
      <c r="D851" s="13"/>
      <c r="E851" s="28"/>
      <c r="F851" s="13"/>
      <c r="G851" s="13"/>
      <c r="H851" s="13"/>
      <c r="I851" s="13" t="s">
        <v>660</v>
      </c>
      <c r="J851" s="14" t="s">
        <v>661</v>
      </c>
      <c r="K851" s="15">
        <v>120.255971</v>
      </c>
      <c r="L851" s="15">
        <v>680.09835599999997</v>
      </c>
      <c r="M851" s="15">
        <f t="shared" si="14"/>
        <v>559.84238499999992</v>
      </c>
      <c r="N851" s="23"/>
      <c r="O851" s="23"/>
      <c r="P851" s="23"/>
      <c r="Q851" s="23"/>
    </row>
    <row r="852" spans="1:17" ht="15" x14ac:dyDescent="0.3">
      <c r="A852" s="23"/>
      <c r="B852" s="22"/>
      <c r="C852" s="22"/>
      <c r="D852" s="13"/>
      <c r="E852" s="28"/>
      <c r="F852" s="13"/>
      <c r="G852" s="13"/>
      <c r="H852" s="13"/>
      <c r="I852" s="13" t="s">
        <v>1038</v>
      </c>
      <c r="J852" s="14" t="s">
        <v>1039</v>
      </c>
      <c r="K852" s="15">
        <v>816.284854</v>
      </c>
      <c r="L852" s="15">
        <v>132.898764</v>
      </c>
      <c r="M852" s="15">
        <f t="shared" si="14"/>
        <v>-683.38608999999997</v>
      </c>
      <c r="N852" s="23"/>
      <c r="O852" s="23"/>
      <c r="P852" s="23"/>
      <c r="Q852" s="23"/>
    </row>
    <row r="853" spans="1:17" ht="15" x14ac:dyDescent="0.3">
      <c r="A853" s="23"/>
      <c r="B853" s="22"/>
      <c r="C853" s="22"/>
      <c r="D853" s="13"/>
      <c r="E853" s="28"/>
      <c r="F853" s="13"/>
      <c r="G853" s="13"/>
      <c r="H853" s="13"/>
      <c r="I853" s="13" t="s">
        <v>1080</v>
      </c>
      <c r="J853" s="14" t="s">
        <v>1081</v>
      </c>
      <c r="K853" s="15">
        <v>189.948746</v>
      </c>
      <c r="L853" s="15">
        <v>621.74567400000001</v>
      </c>
      <c r="M853" s="15">
        <f t="shared" si="14"/>
        <v>431.79692799999998</v>
      </c>
      <c r="N853" s="23"/>
      <c r="O853" s="23"/>
      <c r="P853" s="23"/>
      <c r="Q853" s="23"/>
    </row>
    <row r="854" spans="1:17" ht="15" x14ac:dyDescent="0.3">
      <c r="A854" s="23"/>
      <c r="B854" s="22"/>
      <c r="C854" s="22"/>
      <c r="D854" s="13"/>
      <c r="E854" s="28"/>
      <c r="F854" s="13"/>
      <c r="G854" s="13"/>
      <c r="H854" s="13"/>
      <c r="I854" s="13" t="s">
        <v>1082</v>
      </c>
      <c r="J854" s="14" t="s">
        <v>1083</v>
      </c>
      <c r="K854" s="15">
        <v>128.075097</v>
      </c>
      <c r="L854" s="15">
        <v>26.868331000000001</v>
      </c>
      <c r="M854" s="15">
        <f t="shared" si="14"/>
        <v>-101.206766</v>
      </c>
      <c r="N854" s="23"/>
      <c r="O854" s="23"/>
      <c r="P854" s="23"/>
      <c r="Q854" s="23"/>
    </row>
    <row r="855" spans="1:17" ht="15" x14ac:dyDescent="0.3">
      <c r="A855" s="23"/>
      <c r="B855" s="22"/>
      <c r="C855" s="22"/>
      <c r="D855" s="13"/>
      <c r="E855" s="28"/>
      <c r="F855" s="13"/>
      <c r="G855" s="13"/>
      <c r="H855" s="13"/>
      <c r="I855" s="13" t="s">
        <v>446</v>
      </c>
      <c r="J855" s="14" t="s">
        <v>1151</v>
      </c>
      <c r="K855" s="15">
        <v>36875.570265000002</v>
      </c>
      <c r="L855" s="15">
        <v>16401.5628</v>
      </c>
      <c r="M855" s="15">
        <f t="shared" si="14"/>
        <v>-20474.007465000002</v>
      </c>
      <c r="N855" s="23"/>
      <c r="O855" s="23"/>
      <c r="P855" s="23"/>
      <c r="Q855" s="23"/>
    </row>
    <row r="856" spans="1:17" ht="15" x14ac:dyDescent="0.3">
      <c r="A856" s="23"/>
      <c r="B856" s="22"/>
      <c r="C856" s="22"/>
      <c r="D856" s="13"/>
      <c r="E856" s="28"/>
      <c r="F856" s="13"/>
      <c r="G856" s="13"/>
      <c r="H856" s="30" t="s">
        <v>456</v>
      </c>
      <c r="I856" s="30"/>
      <c r="J856" s="69"/>
      <c r="K856" s="35">
        <v>6827.5464579999998</v>
      </c>
      <c r="L856" s="35">
        <v>9912.5458870000002</v>
      </c>
      <c r="M856" s="35">
        <f t="shared" si="14"/>
        <v>3084.9994290000004</v>
      </c>
      <c r="N856" s="23"/>
      <c r="O856" s="23"/>
      <c r="P856" s="23"/>
      <c r="Q856" s="23"/>
    </row>
    <row r="857" spans="1:17" ht="15" x14ac:dyDescent="0.3">
      <c r="A857" s="23"/>
      <c r="B857" s="22"/>
      <c r="C857" s="22"/>
      <c r="D857" s="13"/>
      <c r="E857" s="28"/>
      <c r="F857" s="13"/>
      <c r="G857" s="13"/>
      <c r="H857" s="13"/>
      <c r="I857" s="13" t="s">
        <v>457</v>
      </c>
      <c r="J857" s="14" t="s">
        <v>494</v>
      </c>
      <c r="K857" s="15">
        <v>6439.8226020000002</v>
      </c>
      <c r="L857" s="15">
        <v>8625.7282890000006</v>
      </c>
      <c r="M857" s="15">
        <f t="shared" si="14"/>
        <v>2185.9056870000004</v>
      </c>
      <c r="N857" s="23"/>
      <c r="O857" s="23"/>
      <c r="P857" s="23"/>
      <c r="Q857" s="23"/>
    </row>
    <row r="858" spans="1:17" ht="15" x14ac:dyDescent="0.3">
      <c r="A858" s="23"/>
      <c r="B858" s="22"/>
      <c r="C858" s="22"/>
      <c r="D858" s="13"/>
      <c r="E858" s="28"/>
      <c r="F858" s="13"/>
      <c r="G858" s="13"/>
      <c r="H858" s="13"/>
      <c r="I858" s="13" t="s">
        <v>461</v>
      </c>
      <c r="J858" s="14" t="s">
        <v>498</v>
      </c>
      <c r="K858" s="15">
        <v>387.72385600000001</v>
      </c>
      <c r="L858" s="15">
        <v>329.65817800000002</v>
      </c>
      <c r="M858" s="15">
        <f t="shared" si="14"/>
        <v>-58.065677999999991</v>
      </c>
      <c r="N858" s="23"/>
      <c r="O858" s="23"/>
      <c r="P858" s="23"/>
      <c r="Q858" s="23"/>
    </row>
    <row r="859" spans="1:17" ht="15" x14ac:dyDescent="0.3">
      <c r="A859" s="23"/>
      <c r="B859" s="22"/>
      <c r="C859" s="22"/>
      <c r="D859" s="13"/>
      <c r="E859" s="28"/>
      <c r="F859" s="13"/>
      <c r="G859" s="13"/>
      <c r="H859" s="13"/>
      <c r="I859" s="13" t="s">
        <v>805</v>
      </c>
      <c r="J859" s="14" t="s">
        <v>806</v>
      </c>
      <c r="K859" s="15">
        <v>0</v>
      </c>
      <c r="L859" s="15">
        <v>957.15941999999995</v>
      </c>
      <c r="M859" s="15">
        <f t="shared" si="14"/>
        <v>957.15941999999995</v>
      </c>
      <c r="N859" s="23"/>
      <c r="O859" s="23"/>
      <c r="P859" s="23"/>
      <c r="Q859" s="23"/>
    </row>
    <row r="860" spans="1:17" ht="15" x14ac:dyDescent="0.3">
      <c r="A860" s="23"/>
      <c r="B860" s="22"/>
      <c r="C860" s="22"/>
      <c r="D860" s="13"/>
      <c r="E860" s="28"/>
      <c r="F860" s="13"/>
      <c r="G860" s="13"/>
      <c r="H860" s="30" t="s">
        <v>940</v>
      </c>
      <c r="I860" s="30"/>
      <c r="J860" s="69"/>
      <c r="K860" s="35">
        <v>30848.353862</v>
      </c>
      <c r="L860" s="35">
        <v>28890.742219</v>
      </c>
      <c r="M860" s="35">
        <f t="shared" si="14"/>
        <v>-1957.6116430000002</v>
      </c>
      <c r="N860" s="23"/>
      <c r="O860" s="23"/>
      <c r="P860" s="23"/>
      <c r="Q860" s="23"/>
    </row>
    <row r="861" spans="1:17" ht="15" x14ac:dyDescent="0.3">
      <c r="A861" s="23"/>
      <c r="B861" s="22"/>
      <c r="C861" s="22"/>
      <c r="D861" s="13"/>
      <c r="E861" s="28"/>
      <c r="F861" s="13"/>
      <c r="G861" s="13"/>
      <c r="H861" s="13"/>
      <c r="I861" s="13" t="s">
        <v>1042</v>
      </c>
      <c r="J861" s="14" t="s">
        <v>1084</v>
      </c>
      <c r="K861" s="15">
        <v>30848.353862</v>
      </c>
      <c r="L861" s="15">
        <v>28890.742219</v>
      </c>
      <c r="M861" s="15">
        <f t="shared" si="14"/>
        <v>-1957.6116430000002</v>
      </c>
      <c r="N861" s="23"/>
      <c r="O861" s="23"/>
      <c r="P861" s="23"/>
      <c r="Q861" s="23"/>
    </row>
    <row r="862" spans="1:17" ht="15" x14ac:dyDescent="0.3">
      <c r="A862" s="23"/>
      <c r="B862" s="22"/>
      <c r="C862" s="22"/>
      <c r="D862" s="13"/>
      <c r="E862" s="29">
        <v>53</v>
      </c>
      <c r="F862" s="30" t="s">
        <v>433</v>
      </c>
      <c r="G862" s="30"/>
      <c r="H862" s="30"/>
      <c r="I862" s="30"/>
      <c r="J862" s="69"/>
      <c r="K862" s="35">
        <v>208871.07272299999</v>
      </c>
      <c r="L862" s="35">
        <v>209424.302972</v>
      </c>
      <c r="M862" s="35">
        <f t="shared" si="14"/>
        <v>553.23024900001474</v>
      </c>
      <c r="N862" s="23"/>
      <c r="O862" s="23"/>
      <c r="P862" s="23"/>
      <c r="Q862" s="23"/>
    </row>
    <row r="863" spans="1:17" ht="15" x14ac:dyDescent="0.3">
      <c r="A863" s="23"/>
      <c r="B863" s="22"/>
      <c r="C863" s="22"/>
      <c r="D863" s="13"/>
      <c r="E863" s="28"/>
      <c r="F863" s="13"/>
      <c r="G863" s="13" t="s">
        <v>16</v>
      </c>
      <c r="H863" s="13"/>
      <c r="I863" s="13"/>
      <c r="J863" s="14"/>
      <c r="K863" s="15">
        <v>208871.07272299999</v>
      </c>
      <c r="L863" s="15">
        <v>209424.302972</v>
      </c>
      <c r="M863" s="15">
        <f t="shared" si="14"/>
        <v>553.23024900001474</v>
      </c>
      <c r="N863" s="23"/>
      <c r="O863" s="23"/>
      <c r="P863" s="23"/>
      <c r="Q863" s="23"/>
    </row>
    <row r="864" spans="1:17" ht="15" x14ac:dyDescent="0.3">
      <c r="A864" s="23"/>
      <c r="B864" s="22"/>
      <c r="C864" s="22"/>
      <c r="D864" s="13"/>
      <c r="E864" s="28"/>
      <c r="F864" s="13"/>
      <c r="G864" s="13"/>
      <c r="H864" s="30" t="s">
        <v>17</v>
      </c>
      <c r="I864" s="30"/>
      <c r="J864" s="69"/>
      <c r="K864" s="35">
        <v>178655.558808</v>
      </c>
      <c r="L864" s="35">
        <v>179208.78905699999</v>
      </c>
      <c r="M864" s="35">
        <f t="shared" si="14"/>
        <v>553.23024899998563</v>
      </c>
      <c r="N864" s="23"/>
      <c r="O864" s="23"/>
      <c r="P864" s="23"/>
      <c r="Q864" s="23"/>
    </row>
    <row r="865" spans="1:17" ht="30" x14ac:dyDescent="0.3">
      <c r="A865" s="23"/>
      <c r="B865" s="22"/>
      <c r="C865" s="22"/>
      <c r="D865" s="13"/>
      <c r="E865" s="28"/>
      <c r="F865" s="13"/>
      <c r="G865" s="13"/>
      <c r="H865" s="13"/>
      <c r="I865" s="13" t="s">
        <v>1085</v>
      </c>
      <c r="J865" s="14" t="s">
        <v>1086</v>
      </c>
      <c r="K865" s="15">
        <v>47711.966912999997</v>
      </c>
      <c r="L865" s="15">
        <v>47711.966912999997</v>
      </c>
      <c r="M865" s="15">
        <f t="shared" si="14"/>
        <v>0</v>
      </c>
      <c r="N865" s="23"/>
      <c r="O865" s="23"/>
      <c r="P865" s="23"/>
      <c r="Q865" s="23"/>
    </row>
    <row r="866" spans="1:17" ht="15" x14ac:dyDescent="0.3">
      <c r="A866" s="23"/>
      <c r="B866" s="22"/>
      <c r="C866" s="22"/>
      <c r="D866" s="13"/>
      <c r="E866" s="28"/>
      <c r="F866" s="13"/>
      <c r="G866" s="13"/>
      <c r="H866" s="13"/>
      <c r="I866" s="13" t="s">
        <v>1087</v>
      </c>
      <c r="J866" s="13" t="s">
        <v>1088</v>
      </c>
      <c r="K866" s="15">
        <v>2465.8229820000001</v>
      </c>
      <c r="L866" s="15">
        <v>2465.8229820000001</v>
      </c>
      <c r="M866" s="15">
        <f t="shared" si="14"/>
        <v>0</v>
      </c>
      <c r="N866" s="23"/>
      <c r="O866" s="23"/>
      <c r="P866" s="23"/>
      <c r="Q866" s="23"/>
    </row>
    <row r="867" spans="1:17" ht="30" x14ac:dyDescent="0.3">
      <c r="A867" s="23"/>
      <c r="B867" s="22"/>
      <c r="C867" s="22"/>
      <c r="D867" s="13"/>
      <c r="E867" s="28"/>
      <c r="F867" s="13"/>
      <c r="G867" s="13"/>
      <c r="H867" s="13"/>
      <c r="I867" s="13" t="s">
        <v>2667</v>
      </c>
      <c r="J867" s="14" t="s">
        <v>2668</v>
      </c>
      <c r="K867" s="15">
        <v>23.688538999999999</v>
      </c>
      <c r="L867" s="15">
        <v>23.688538999999999</v>
      </c>
      <c r="M867" s="15">
        <f t="shared" si="14"/>
        <v>0</v>
      </c>
      <c r="N867" s="23"/>
      <c r="O867" s="23"/>
      <c r="P867" s="23"/>
      <c r="Q867" s="23"/>
    </row>
    <row r="868" spans="1:17" ht="15" x14ac:dyDescent="0.3">
      <c r="A868" s="23"/>
      <c r="B868" s="22"/>
      <c r="C868" s="22"/>
      <c r="D868" s="13"/>
      <c r="E868" s="28"/>
      <c r="F868" s="13"/>
      <c r="G868" s="13"/>
      <c r="H868" s="13"/>
      <c r="I868" s="13" t="s">
        <v>1089</v>
      </c>
      <c r="J868" s="14" t="s">
        <v>1090</v>
      </c>
      <c r="K868" s="15">
        <v>5122.8905530000002</v>
      </c>
      <c r="L868" s="15">
        <v>5122.8905530000002</v>
      </c>
      <c r="M868" s="15">
        <f t="shared" si="14"/>
        <v>0</v>
      </c>
      <c r="N868" s="23"/>
      <c r="O868" s="23"/>
      <c r="P868" s="23"/>
      <c r="Q868" s="23"/>
    </row>
    <row r="869" spans="1:17" ht="30" x14ac:dyDescent="0.3">
      <c r="A869" s="23"/>
      <c r="B869" s="22"/>
      <c r="C869" s="22"/>
      <c r="D869" s="13"/>
      <c r="E869" s="28"/>
      <c r="F869" s="13"/>
      <c r="G869" s="13"/>
      <c r="H869" s="13"/>
      <c r="I869" s="13" t="s">
        <v>1091</v>
      </c>
      <c r="J869" s="14" t="s">
        <v>1092</v>
      </c>
      <c r="K869" s="15">
        <v>15368.454119</v>
      </c>
      <c r="L869" s="15">
        <v>15368.454119</v>
      </c>
      <c r="M869" s="15">
        <f t="shared" si="14"/>
        <v>0</v>
      </c>
      <c r="N869" s="23"/>
      <c r="O869" s="23"/>
      <c r="P869" s="23"/>
      <c r="Q869" s="23"/>
    </row>
    <row r="870" spans="1:17" ht="15" x14ac:dyDescent="0.3">
      <c r="A870" s="23"/>
      <c r="B870" s="22"/>
      <c r="C870" s="22"/>
      <c r="D870" s="13"/>
      <c r="E870" s="28"/>
      <c r="F870" s="13"/>
      <c r="G870" s="13"/>
      <c r="H870" s="13"/>
      <c r="I870" s="13" t="s">
        <v>1093</v>
      </c>
      <c r="J870" s="14" t="s">
        <v>1094</v>
      </c>
      <c r="K870" s="15">
        <v>25232.734469999999</v>
      </c>
      <c r="L870" s="15">
        <v>25232.734469999999</v>
      </c>
      <c r="M870" s="15">
        <f t="shared" si="14"/>
        <v>0</v>
      </c>
      <c r="N870" s="23"/>
      <c r="O870" s="23"/>
      <c r="P870" s="23"/>
      <c r="Q870" s="23"/>
    </row>
    <row r="871" spans="1:17" ht="15" x14ac:dyDescent="0.3">
      <c r="A871" s="23"/>
      <c r="B871" s="22"/>
      <c r="C871" s="22"/>
      <c r="D871" s="13"/>
      <c r="E871" s="28"/>
      <c r="F871" s="13"/>
      <c r="G871" s="13"/>
      <c r="H871" s="13"/>
      <c r="I871" s="13" t="s">
        <v>1095</v>
      </c>
      <c r="J871" s="14" t="s">
        <v>1076</v>
      </c>
      <c r="K871" s="15">
        <v>2455.8018139999999</v>
      </c>
      <c r="L871" s="15">
        <v>2455.8018139999999</v>
      </c>
      <c r="M871" s="15">
        <f t="shared" si="14"/>
        <v>0</v>
      </c>
      <c r="N871" s="23"/>
      <c r="O871" s="23"/>
      <c r="P871" s="23"/>
      <c r="Q871" s="23"/>
    </row>
    <row r="872" spans="1:17" ht="15" x14ac:dyDescent="0.3">
      <c r="A872" s="23"/>
      <c r="B872" s="22"/>
      <c r="C872" s="22"/>
      <c r="D872" s="13"/>
      <c r="E872" s="28"/>
      <c r="F872" s="13"/>
      <c r="G872" s="13"/>
      <c r="H872" s="13"/>
      <c r="I872" s="13" t="s">
        <v>1096</v>
      </c>
      <c r="J872" s="14" t="s">
        <v>1097</v>
      </c>
      <c r="K872" s="15">
        <v>265.38712800000002</v>
      </c>
      <c r="L872" s="15">
        <v>265.38712800000002</v>
      </c>
      <c r="M872" s="15">
        <f t="shared" si="14"/>
        <v>0</v>
      </c>
      <c r="N872" s="23"/>
      <c r="O872" s="23"/>
      <c r="P872" s="23"/>
      <c r="Q872" s="23"/>
    </row>
    <row r="873" spans="1:17" ht="15" x14ac:dyDescent="0.3">
      <c r="A873" s="23"/>
      <c r="B873" s="22"/>
      <c r="C873" s="22"/>
      <c r="D873" s="13"/>
      <c r="E873" s="28"/>
      <c r="F873" s="13"/>
      <c r="G873" s="13"/>
      <c r="H873" s="13"/>
      <c r="I873" s="13" t="s">
        <v>1098</v>
      </c>
      <c r="J873" s="14" t="s">
        <v>2669</v>
      </c>
      <c r="K873" s="15">
        <v>25213.976678999999</v>
      </c>
      <c r="L873" s="15">
        <v>25213.976678999999</v>
      </c>
      <c r="M873" s="15">
        <f t="shared" si="14"/>
        <v>0</v>
      </c>
      <c r="N873" s="23"/>
      <c r="O873" s="23"/>
      <c r="P873" s="23"/>
      <c r="Q873" s="23"/>
    </row>
    <row r="874" spans="1:17" ht="30" x14ac:dyDescent="0.3">
      <c r="A874" s="23"/>
      <c r="B874" s="22"/>
      <c r="C874" s="22"/>
      <c r="D874" s="13"/>
      <c r="E874" s="28"/>
      <c r="F874" s="13"/>
      <c r="G874" s="13"/>
      <c r="H874" s="13"/>
      <c r="I874" s="13" t="s">
        <v>1099</v>
      </c>
      <c r="J874" s="14" t="s">
        <v>1100</v>
      </c>
      <c r="K874" s="15">
        <v>15.399915999999999</v>
      </c>
      <c r="L874" s="15">
        <v>15.399915999999999</v>
      </c>
      <c r="M874" s="15">
        <f t="shared" si="14"/>
        <v>0</v>
      </c>
      <c r="N874" s="23"/>
      <c r="O874" s="23"/>
      <c r="P874" s="23"/>
      <c r="Q874" s="23"/>
    </row>
    <row r="875" spans="1:17" ht="30" x14ac:dyDescent="0.3">
      <c r="A875" s="23"/>
      <c r="B875" s="22"/>
      <c r="C875" s="22"/>
      <c r="D875" s="13"/>
      <c r="E875" s="28"/>
      <c r="F875" s="13"/>
      <c r="G875" s="13"/>
      <c r="H875" s="13"/>
      <c r="I875" s="13" t="s">
        <v>2670</v>
      </c>
      <c r="J875" s="14" t="s">
        <v>2671</v>
      </c>
      <c r="K875" s="15">
        <v>240.85828900000001</v>
      </c>
      <c r="L875" s="15">
        <v>240.85828900000001</v>
      </c>
      <c r="M875" s="15">
        <f t="shared" si="14"/>
        <v>0</v>
      </c>
      <c r="N875" s="23"/>
      <c r="O875" s="23"/>
      <c r="P875" s="23"/>
      <c r="Q875" s="23"/>
    </row>
    <row r="876" spans="1:17" ht="30" x14ac:dyDescent="0.3">
      <c r="A876" s="23"/>
      <c r="B876" s="22"/>
      <c r="C876" s="22"/>
      <c r="D876" s="13"/>
      <c r="E876" s="28"/>
      <c r="F876" s="13"/>
      <c r="G876" s="13"/>
      <c r="H876" s="13"/>
      <c r="I876" s="13" t="s">
        <v>1101</v>
      </c>
      <c r="J876" s="14" t="s">
        <v>1102</v>
      </c>
      <c r="K876" s="15">
        <v>15.262836</v>
      </c>
      <c r="L876" s="15">
        <v>15.262836</v>
      </c>
      <c r="M876" s="15">
        <f t="shared" si="14"/>
        <v>0</v>
      </c>
      <c r="N876" s="23"/>
      <c r="O876" s="23"/>
      <c r="P876" s="23"/>
      <c r="Q876" s="23"/>
    </row>
    <row r="877" spans="1:17" ht="15" x14ac:dyDescent="0.3">
      <c r="A877" s="23"/>
      <c r="B877" s="22"/>
      <c r="C877" s="22"/>
      <c r="D877" s="13"/>
      <c r="E877" s="28"/>
      <c r="F877" s="13"/>
      <c r="G877" s="13"/>
      <c r="H877" s="13"/>
      <c r="I877" s="13" t="s">
        <v>1103</v>
      </c>
      <c r="J877" s="14" t="s">
        <v>1104</v>
      </c>
      <c r="K877" s="15">
        <v>1116.61329</v>
      </c>
      <c r="L877" s="15">
        <v>1116.61329</v>
      </c>
      <c r="M877" s="15">
        <f t="shared" si="14"/>
        <v>0</v>
      </c>
      <c r="N877" s="23"/>
      <c r="O877" s="23"/>
      <c r="P877" s="23"/>
      <c r="Q877" s="23"/>
    </row>
    <row r="878" spans="1:17" ht="15" x14ac:dyDescent="0.3">
      <c r="A878" s="23"/>
      <c r="B878" s="22"/>
      <c r="C878" s="22"/>
      <c r="D878" s="13"/>
      <c r="E878" s="28"/>
      <c r="F878" s="13"/>
      <c r="G878" s="13"/>
      <c r="H878" s="13"/>
      <c r="I878" s="13" t="s">
        <v>512</v>
      </c>
      <c r="J878" s="14" t="s">
        <v>513</v>
      </c>
      <c r="K878" s="15">
        <v>68.547392000000002</v>
      </c>
      <c r="L878" s="15">
        <v>68.547392000000002</v>
      </c>
      <c r="M878" s="15">
        <f t="shared" si="14"/>
        <v>0</v>
      </c>
      <c r="N878" s="23"/>
      <c r="O878" s="23"/>
      <c r="P878" s="23"/>
      <c r="Q878" s="23"/>
    </row>
    <row r="879" spans="1:17" ht="15" x14ac:dyDescent="0.3">
      <c r="A879" s="23"/>
      <c r="B879" s="22"/>
      <c r="C879" s="22"/>
      <c r="D879" s="13"/>
      <c r="E879" s="28"/>
      <c r="F879" s="13"/>
      <c r="G879" s="13"/>
      <c r="H879" s="13"/>
      <c r="I879" s="13" t="s">
        <v>20</v>
      </c>
      <c r="J879" s="14" t="s">
        <v>27</v>
      </c>
      <c r="K879" s="15">
        <v>3535.7561409999998</v>
      </c>
      <c r="L879" s="15">
        <v>4051.4630390000002</v>
      </c>
      <c r="M879" s="15">
        <f t="shared" si="14"/>
        <v>515.70689800000036</v>
      </c>
      <c r="N879" s="23"/>
      <c r="O879" s="23"/>
      <c r="P879" s="23"/>
      <c r="Q879" s="23"/>
    </row>
    <row r="880" spans="1:17" ht="15" x14ac:dyDescent="0.3">
      <c r="A880" s="23"/>
      <c r="B880" s="22"/>
      <c r="C880" s="22"/>
      <c r="D880" s="13"/>
      <c r="E880" s="28"/>
      <c r="F880" s="13"/>
      <c r="G880" s="13"/>
      <c r="H880" s="13"/>
      <c r="I880" s="13" t="s">
        <v>1038</v>
      </c>
      <c r="J880" s="14" t="s">
        <v>1039</v>
      </c>
      <c r="K880" s="15">
        <v>445.00076200000001</v>
      </c>
      <c r="L880" s="15">
        <v>481.53808400000003</v>
      </c>
      <c r="M880" s="15">
        <f t="shared" si="14"/>
        <v>36.537322000000017</v>
      </c>
      <c r="N880" s="23"/>
      <c r="O880" s="23"/>
      <c r="P880" s="23"/>
      <c r="Q880" s="23"/>
    </row>
    <row r="881" spans="1:17" ht="15" x14ac:dyDescent="0.3">
      <c r="A881" s="23"/>
      <c r="B881" s="22"/>
      <c r="C881" s="22"/>
      <c r="D881" s="13"/>
      <c r="E881" s="28"/>
      <c r="F881" s="13"/>
      <c r="G881" s="13"/>
      <c r="H881" s="13"/>
      <c r="I881" s="13" t="s">
        <v>1105</v>
      </c>
      <c r="J881" s="14" t="s">
        <v>1106</v>
      </c>
      <c r="K881" s="15">
        <v>7097.1602659999999</v>
      </c>
      <c r="L881" s="15">
        <v>7098.1462949999996</v>
      </c>
      <c r="M881" s="15">
        <f t="shared" si="14"/>
        <v>0.9860289999996894</v>
      </c>
      <c r="N881" s="23"/>
      <c r="O881" s="23"/>
      <c r="P881" s="23"/>
      <c r="Q881" s="23"/>
    </row>
    <row r="882" spans="1:17" ht="15" x14ac:dyDescent="0.3">
      <c r="A882" s="23"/>
      <c r="B882" s="22"/>
      <c r="C882" s="22"/>
      <c r="D882" s="13"/>
      <c r="E882" s="28"/>
      <c r="F882" s="13"/>
      <c r="G882" s="13"/>
      <c r="H882" s="13"/>
      <c r="I882" s="13" t="s">
        <v>1107</v>
      </c>
      <c r="J882" s="14" t="s">
        <v>1108</v>
      </c>
      <c r="K882" s="15">
        <v>1307.655</v>
      </c>
      <c r="L882" s="15">
        <v>1307.655</v>
      </c>
      <c r="M882" s="15">
        <f t="shared" si="14"/>
        <v>0</v>
      </c>
      <c r="N882" s="23"/>
      <c r="O882" s="23"/>
      <c r="P882" s="23"/>
      <c r="Q882" s="23"/>
    </row>
    <row r="883" spans="1:17" ht="15" x14ac:dyDescent="0.3">
      <c r="A883" s="23"/>
      <c r="B883" s="22"/>
      <c r="C883" s="22"/>
      <c r="D883" s="13"/>
      <c r="E883" s="28"/>
      <c r="F883" s="13"/>
      <c r="G883" s="13"/>
      <c r="H883" s="13"/>
      <c r="I883" s="13" t="s">
        <v>1109</v>
      </c>
      <c r="J883" s="14" t="s">
        <v>1110</v>
      </c>
      <c r="K883" s="15">
        <v>495.73418800000002</v>
      </c>
      <c r="L883" s="15">
        <v>495.73418800000002</v>
      </c>
      <c r="M883" s="15">
        <f t="shared" si="14"/>
        <v>0</v>
      </c>
      <c r="N883" s="23"/>
      <c r="O883" s="23"/>
      <c r="P883" s="23"/>
      <c r="Q883" s="23"/>
    </row>
    <row r="884" spans="1:17" ht="30" x14ac:dyDescent="0.3">
      <c r="A884" s="23"/>
      <c r="B884" s="22"/>
      <c r="C884" s="22"/>
      <c r="D884" s="13"/>
      <c r="E884" s="28"/>
      <c r="F884" s="13"/>
      <c r="G884" s="13"/>
      <c r="H884" s="13"/>
      <c r="I884" s="13" t="s">
        <v>1111</v>
      </c>
      <c r="J884" s="14" t="s">
        <v>1112</v>
      </c>
      <c r="K884" s="15">
        <v>40456.847530999999</v>
      </c>
      <c r="L884" s="15">
        <v>40456.847530999999</v>
      </c>
      <c r="M884" s="15">
        <f t="shared" si="14"/>
        <v>0</v>
      </c>
      <c r="N884" s="23"/>
      <c r="O884" s="23"/>
      <c r="P884" s="23"/>
      <c r="Q884" s="23"/>
    </row>
    <row r="885" spans="1:17" ht="15" x14ac:dyDescent="0.3">
      <c r="A885" s="23"/>
      <c r="B885" s="22"/>
      <c r="C885" s="22"/>
      <c r="D885" s="13"/>
      <c r="E885" s="28"/>
      <c r="F885" s="13"/>
      <c r="G885" s="13"/>
      <c r="H885" s="30" t="s">
        <v>456</v>
      </c>
      <c r="I885" s="30"/>
      <c r="J885" s="69"/>
      <c r="K885" s="35">
        <v>9354.4427300000007</v>
      </c>
      <c r="L885" s="35">
        <v>9354.4427300000007</v>
      </c>
      <c r="M885" s="35">
        <f t="shared" si="14"/>
        <v>0</v>
      </c>
      <c r="N885" s="23"/>
      <c r="O885" s="23"/>
      <c r="P885" s="23"/>
      <c r="Q885" s="23"/>
    </row>
    <row r="886" spans="1:17" ht="15" x14ac:dyDescent="0.3">
      <c r="A886" s="23"/>
      <c r="B886" s="22"/>
      <c r="C886" s="22"/>
      <c r="D886" s="13"/>
      <c r="E886" s="28"/>
      <c r="F886" s="13"/>
      <c r="G886" s="13"/>
      <c r="H886" s="13"/>
      <c r="I886" s="13" t="s">
        <v>457</v>
      </c>
      <c r="J886" s="14" t="s">
        <v>494</v>
      </c>
      <c r="K886" s="15">
        <v>8282.009317</v>
      </c>
      <c r="L886" s="15">
        <v>8282.009317</v>
      </c>
      <c r="M886" s="15">
        <f t="shared" si="14"/>
        <v>0</v>
      </c>
      <c r="N886" s="23"/>
      <c r="O886" s="23"/>
      <c r="P886" s="23"/>
      <c r="Q886" s="23"/>
    </row>
    <row r="887" spans="1:17" ht="15" x14ac:dyDescent="0.3">
      <c r="A887" s="23"/>
      <c r="B887" s="22"/>
      <c r="C887" s="22"/>
      <c r="D887" s="13"/>
      <c r="E887" s="28"/>
      <c r="F887" s="13"/>
      <c r="G887" s="13"/>
      <c r="H887" s="13"/>
      <c r="I887" s="13" t="s">
        <v>461</v>
      </c>
      <c r="J887" s="14" t="s">
        <v>498</v>
      </c>
      <c r="K887" s="15">
        <v>40.180909</v>
      </c>
      <c r="L887" s="15">
        <v>40.180909</v>
      </c>
      <c r="M887" s="15">
        <f t="shared" si="14"/>
        <v>0</v>
      </c>
      <c r="N887" s="23"/>
      <c r="O887" s="23"/>
      <c r="P887" s="23"/>
      <c r="Q887" s="23"/>
    </row>
    <row r="888" spans="1:17" ht="15" x14ac:dyDescent="0.3">
      <c r="A888" s="23"/>
      <c r="B888" s="22"/>
      <c r="C888" s="22"/>
      <c r="D888" s="13"/>
      <c r="E888" s="28"/>
      <c r="F888" s="13"/>
      <c r="G888" s="13"/>
      <c r="H888" s="13"/>
      <c r="I888" s="13" t="s">
        <v>805</v>
      </c>
      <c r="J888" s="14" t="s">
        <v>806</v>
      </c>
      <c r="K888" s="15">
        <v>1032.252504</v>
      </c>
      <c r="L888" s="15">
        <v>1032.252504</v>
      </c>
      <c r="M888" s="15">
        <f t="shared" si="14"/>
        <v>0</v>
      </c>
      <c r="N888" s="23"/>
      <c r="O888" s="23"/>
      <c r="P888" s="23"/>
      <c r="Q888" s="23"/>
    </row>
    <row r="889" spans="1:17" ht="15" x14ac:dyDescent="0.3">
      <c r="A889" s="23"/>
      <c r="B889" s="22"/>
      <c r="C889" s="22"/>
      <c r="D889" s="13"/>
      <c r="E889" s="28"/>
      <c r="F889" s="13"/>
      <c r="G889" s="13"/>
      <c r="H889" s="30" t="s">
        <v>940</v>
      </c>
      <c r="I889" s="30"/>
      <c r="J889" s="69"/>
      <c r="K889" s="35">
        <v>20861.071185000001</v>
      </c>
      <c r="L889" s="35">
        <v>20861.071185000001</v>
      </c>
      <c r="M889" s="35">
        <f t="shared" si="14"/>
        <v>0</v>
      </c>
      <c r="N889" s="23"/>
      <c r="O889" s="23"/>
      <c r="P889" s="23"/>
      <c r="Q889" s="23"/>
    </row>
    <row r="890" spans="1:17" ht="15" x14ac:dyDescent="0.3">
      <c r="A890" s="23"/>
      <c r="B890" s="22"/>
      <c r="C890" s="22"/>
      <c r="D890" s="13"/>
      <c r="E890" s="28"/>
      <c r="F890" s="13"/>
      <c r="G890" s="13"/>
      <c r="H890" s="13"/>
      <c r="I890" s="13" t="s">
        <v>1040</v>
      </c>
      <c r="J890" s="14" t="s">
        <v>1113</v>
      </c>
      <c r="K890" s="15">
        <v>20861.071185000001</v>
      </c>
      <c r="L890" s="15">
        <v>20861.071185000001</v>
      </c>
      <c r="M890" s="15">
        <f t="shared" si="14"/>
        <v>0</v>
      </c>
      <c r="N890" s="23"/>
      <c r="O890" s="23"/>
      <c r="P890" s="23"/>
      <c r="Q890" s="23"/>
    </row>
    <row r="891" spans="1:17" s="1" customFormat="1" ht="20.100000000000001" customHeight="1" thickBot="1" x14ac:dyDescent="0.3">
      <c r="A891" s="51"/>
      <c r="B891" s="52" t="s">
        <v>2157</v>
      </c>
      <c r="C891" s="52"/>
      <c r="D891" s="52"/>
      <c r="E891" s="52"/>
      <c r="F891" s="52"/>
      <c r="G891" s="52"/>
      <c r="H891" s="52"/>
      <c r="I891" s="52"/>
      <c r="J891" s="53"/>
      <c r="K891" s="53">
        <v>909342.37170000002</v>
      </c>
      <c r="L891" s="53">
        <v>923470.811047</v>
      </c>
      <c r="M891" s="53">
        <f t="shared" si="14"/>
        <v>14128.439346999978</v>
      </c>
      <c r="N891" s="15"/>
      <c r="O891" s="15"/>
      <c r="P891" s="15"/>
      <c r="Q891" s="15"/>
    </row>
    <row r="892" spans="1:17" ht="15" x14ac:dyDescent="0.3">
      <c r="A892" s="23"/>
      <c r="B892" s="22"/>
      <c r="C892" s="22"/>
      <c r="D892" s="24" t="s">
        <v>436</v>
      </c>
      <c r="E892" s="25"/>
      <c r="F892" s="24"/>
      <c r="G892" s="24"/>
      <c r="H892" s="24"/>
      <c r="I892" s="24"/>
      <c r="J892" s="26"/>
      <c r="K892" s="27">
        <v>835085.11030599999</v>
      </c>
      <c r="L892" s="27">
        <v>843670.11030599999</v>
      </c>
      <c r="M892" s="27">
        <f t="shared" si="14"/>
        <v>8585</v>
      </c>
      <c r="N892" s="23"/>
      <c r="O892" s="23"/>
      <c r="P892" s="23"/>
      <c r="Q892" s="23"/>
    </row>
    <row r="893" spans="1:17" ht="15" x14ac:dyDescent="0.3">
      <c r="A893" s="23"/>
      <c r="B893" s="22"/>
      <c r="C893" s="22"/>
      <c r="D893" s="13"/>
      <c r="E893" s="29">
        <v>24</v>
      </c>
      <c r="F893" s="30" t="s">
        <v>437</v>
      </c>
      <c r="G893" s="30"/>
      <c r="H893" s="30"/>
      <c r="I893" s="30"/>
      <c r="J893" s="69"/>
      <c r="K893" s="35">
        <v>275306.33983100002</v>
      </c>
      <c r="L893" s="35">
        <v>275306.33983100002</v>
      </c>
      <c r="M893" s="35">
        <f t="shared" si="14"/>
        <v>0</v>
      </c>
      <c r="N893" s="23"/>
      <c r="O893" s="23"/>
      <c r="P893" s="23"/>
      <c r="Q893" s="23"/>
    </row>
    <row r="894" spans="1:17" ht="15" x14ac:dyDescent="0.3">
      <c r="A894" s="23"/>
      <c r="B894" s="22"/>
      <c r="C894" s="22"/>
      <c r="D894" s="13"/>
      <c r="E894" s="28"/>
      <c r="F894" s="13"/>
      <c r="G894" s="13" t="s">
        <v>1114</v>
      </c>
      <c r="H894" s="13"/>
      <c r="I894" s="13"/>
      <c r="J894" s="14"/>
      <c r="K894" s="15">
        <v>275306.33983100002</v>
      </c>
      <c r="L894" s="15">
        <v>275306.33983100002</v>
      </c>
      <c r="M894" s="15">
        <f t="shared" si="14"/>
        <v>0</v>
      </c>
      <c r="N894" s="23"/>
      <c r="O894" s="23"/>
      <c r="P894" s="23"/>
      <c r="Q894" s="23"/>
    </row>
    <row r="895" spans="1:17" ht="15" x14ac:dyDescent="0.3">
      <c r="A895" s="23"/>
      <c r="B895" s="22"/>
      <c r="C895" s="22"/>
      <c r="D895" s="13"/>
      <c r="E895" s="28"/>
      <c r="F895" s="13"/>
      <c r="G895" s="13"/>
      <c r="H895" s="30" t="s">
        <v>1114</v>
      </c>
      <c r="I895" s="30"/>
      <c r="J895" s="69"/>
      <c r="K895" s="35">
        <v>275306.33983100002</v>
      </c>
      <c r="L895" s="35">
        <v>275306.33983100002</v>
      </c>
      <c r="M895" s="35">
        <f t="shared" si="14"/>
        <v>0</v>
      </c>
      <c r="N895" s="23"/>
      <c r="O895" s="23"/>
      <c r="P895" s="23"/>
      <c r="Q895" s="23"/>
    </row>
    <row r="896" spans="1:17" ht="15" x14ac:dyDescent="0.3">
      <c r="A896" s="23"/>
      <c r="B896" s="22"/>
      <c r="C896" s="22"/>
      <c r="D896" s="13"/>
      <c r="E896" s="28"/>
      <c r="F896" s="13"/>
      <c r="G896" s="13"/>
      <c r="H896" s="13"/>
      <c r="I896" s="13" t="s">
        <v>1115</v>
      </c>
      <c r="J896" s="14" t="s">
        <v>1116</v>
      </c>
      <c r="K896" s="15">
        <v>226267.34840799999</v>
      </c>
      <c r="L896" s="15">
        <v>224577.34840799999</v>
      </c>
      <c r="M896" s="15">
        <f t="shared" si="14"/>
        <v>-1690</v>
      </c>
      <c r="N896" s="23"/>
      <c r="O896" s="23"/>
      <c r="P896" s="23"/>
      <c r="Q896" s="23"/>
    </row>
    <row r="897" spans="1:17" ht="15" x14ac:dyDescent="0.3">
      <c r="A897" s="23"/>
      <c r="B897" s="22"/>
      <c r="C897" s="22"/>
      <c r="D897" s="13"/>
      <c r="E897" s="28"/>
      <c r="F897" s="13"/>
      <c r="G897" s="13"/>
      <c r="H897" s="13"/>
      <c r="I897" s="13" t="s">
        <v>1117</v>
      </c>
      <c r="J897" s="14" t="s">
        <v>1118</v>
      </c>
      <c r="K897" s="15">
        <v>1751.0465139999999</v>
      </c>
      <c r="L897" s="15">
        <v>1751.0465139999999</v>
      </c>
      <c r="M897" s="15">
        <f t="shared" si="14"/>
        <v>0</v>
      </c>
      <c r="N897" s="23"/>
      <c r="O897" s="23"/>
      <c r="P897" s="23"/>
      <c r="Q897" s="23"/>
    </row>
    <row r="898" spans="1:17" ht="15" x14ac:dyDescent="0.3">
      <c r="A898" s="23"/>
      <c r="B898" s="22"/>
      <c r="C898" s="22"/>
      <c r="D898" s="13"/>
      <c r="E898" s="28"/>
      <c r="F898" s="13"/>
      <c r="G898" s="13"/>
      <c r="H898" s="13"/>
      <c r="I898" s="13" t="s">
        <v>1119</v>
      </c>
      <c r="J898" s="14" t="s">
        <v>1120</v>
      </c>
      <c r="K898" s="15">
        <v>41.44706</v>
      </c>
      <c r="L898" s="15">
        <v>71.447059999999993</v>
      </c>
      <c r="M898" s="15">
        <f t="shared" ref="M898:M927" si="15">L898-K898</f>
        <v>29.999999999999993</v>
      </c>
      <c r="N898" s="23"/>
      <c r="O898" s="23"/>
      <c r="P898" s="23"/>
      <c r="Q898" s="23"/>
    </row>
    <row r="899" spans="1:17" ht="15" x14ac:dyDescent="0.3">
      <c r="A899" s="23"/>
      <c r="B899" s="22"/>
      <c r="C899" s="22"/>
      <c r="D899" s="13"/>
      <c r="E899" s="28"/>
      <c r="F899" s="13"/>
      <c r="G899" s="13"/>
      <c r="H899" s="13"/>
      <c r="I899" s="13" t="s">
        <v>1121</v>
      </c>
      <c r="J899" s="14" t="s">
        <v>1122</v>
      </c>
      <c r="K899" s="15">
        <v>1653.7957779999999</v>
      </c>
      <c r="L899" s="15">
        <v>1653.7957779999999</v>
      </c>
      <c r="M899" s="15">
        <f t="shared" si="15"/>
        <v>0</v>
      </c>
      <c r="N899" s="23"/>
      <c r="O899" s="23"/>
      <c r="P899" s="23"/>
      <c r="Q899" s="23"/>
    </row>
    <row r="900" spans="1:17" ht="15" x14ac:dyDescent="0.3">
      <c r="A900" s="23"/>
      <c r="B900" s="22"/>
      <c r="C900" s="22"/>
      <c r="D900" s="13"/>
      <c r="E900" s="28"/>
      <c r="F900" s="13"/>
      <c r="G900" s="13"/>
      <c r="H900" s="13"/>
      <c r="I900" s="13" t="s">
        <v>1123</v>
      </c>
      <c r="J900" s="14" t="s">
        <v>1124</v>
      </c>
      <c r="K900" s="15">
        <v>35076.741691000003</v>
      </c>
      <c r="L900" s="15">
        <v>37236.741691000003</v>
      </c>
      <c r="M900" s="15">
        <f t="shared" si="15"/>
        <v>2160</v>
      </c>
      <c r="N900" s="23"/>
      <c r="O900" s="23"/>
      <c r="P900" s="23"/>
      <c r="Q900" s="23"/>
    </row>
    <row r="901" spans="1:17" ht="15" x14ac:dyDescent="0.3">
      <c r="A901" s="23"/>
      <c r="B901" s="22"/>
      <c r="C901" s="22"/>
      <c r="D901" s="13"/>
      <c r="E901" s="28"/>
      <c r="F901" s="13"/>
      <c r="G901" s="13"/>
      <c r="H901" s="13"/>
      <c r="I901" s="13" t="s">
        <v>1125</v>
      </c>
      <c r="J901" s="14" t="s">
        <v>1126</v>
      </c>
      <c r="K901" s="15">
        <v>59.564999999999998</v>
      </c>
      <c r="L901" s="15">
        <v>59.564999999999998</v>
      </c>
      <c r="M901" s="15">
        <f t="shared" si="15"/>
        <v>0</v>
      </c>
      <c r="N901" s="23"/>
      <c r="O901" s="23"/>
      <c r="P901" s="23"/>
      <c r="Q901" s="23"/>
    </row>
    <row r="902" spans="1:17" ht="15" x14ac:dyDescent="0.3">
      <c r="A902" s="23"/>
      <c r="B902" s="22"/>
      <c r="C902" s="22"/>
      <c r="D902" s="13"/>
      <c r="E902" s="28"/>
      <c r="F902" s="13"/>
      <c r="G902" s="13"/>
      <c r="H902" s="13"/>
      <c r="I902" s="13" t="s">
        <v>1127</v>
      </c>
      <c r="J902" s="14" t="s">
        <v>1128</v>
      </c>
      <c r="K902" s="15">
        <v>378.902469</v>
      </c>
      <c r="L902" s="15">
        <v>378.902469</v>
      </c>
      <c r="M902" s="15">
        <f t="shared" si="15"/>
        <v>0</v>
      </c>
      <c r="N902" s="23"/>
      <c r="O902" s="23"/>
      <c r="P902" s="23"/>
      <c r="Q902" s="23"/>
    </row>
    <row r="903" spans="1:17" ht="15" x14ac:dyDescent="0.3">
      <c r="A903" s="23"/>
      <c r="B903" s="22"/>
      <c r="C903" s="22"/>
      <c r="D903" s="13"/>
      <c r="E903" s="28"/>
      <c r="F903" s="13"/>
      <c r="G903" s="13"/>
      <c r="H903" s="13"/>
      <c r="I903" s="13" t="s">
        <v>1129</v>
      </c>
      <c r="J903" s="14" t="s">
        <v>1130</v>
      </c>
      <c r="K903" s="15">
        <v>10077.492910999999</v>
      </c>
      <c r="L903" s="15">
        <v>9577.4929109999994</v>
      </c>
      <c r="M903" s="15">
        <f t="shared" si="15"/>
        <v>-500</v>
      </c>
      <c r="N903" s="23"/>
      <c r="O903" s="23"/>
      <c r="P903" s="23"/>
      <c r="Q903" s="23"/>
    </row>
    <row r="904" spans="1:17" ht="15" x14ac:dyDescent="0.3">
      <c r="A904" s="23"/>
      <c r="B904" s="22"/>
      <c r="C904" s="22"/>
      <c r="D904" s="13"/>
      <c r="E904" s="29">
        <v>28</v>
      </c>
      <c r="F904" s="30" t="s">
        <v>438</v>
      </c>
      <c r="G904" s="30"/>
      <c r="H904" s="30"/>
      <c r="I904" s="30"/>
      <c r="J904" s="69"/>
      <c r="K904" s="35">
        <v>494948.61510599998</v>
      </c>
      <c r="L904" s="35">
        <v>503533.61510599998</v>
      </c>
      <c r="M904" s="35">
        <f t="shared" si="15"/>
        <v>8585</v>
      </c>
      <c r="N904" s="23"/>
      <c r="O904" s="23"/>
      <c r="P904" s="23"/>
      <c r="Q904" s="23"/>
    </row>
    <row r="905" spans="1:17" ht="15" x14ac:dyDescent="0.3">
      <c r="A905" s="23"/>
      <c r="B905" s="22"/>
      <c r="C905" s="22"/>
      <c r="D905" s="13"/>
      <c r="E905" s="28"/>
      <c r="F905" s="13"/>
      <c r="G905" s="13" t="s">
        <v>1114</v>
      </c>
      <c r="H905" s="13"/>
      <c r="I905" s="13"/>
      <c r="J905" s="14"/>
      <c r="K905" s="15">
        <v>494948.61510599998</v>
      </c>
      <c r="L905" s="15">
        <v>503533.61510599998</v>
      </c>
      <c r="M905" s="15">
        <f t="shared" si="15"/>
        <v>8585</v>
      </c>
      <c r="N905" s="23"/>
      <c r="O905" s="23"/>
      <c r="P905" s="23"/>
      <c r="Q905" s="23"/>
    </row>
    <row r="906" spans="1:17" ht="15" x14ac:dyDescent="0.3">
      <c r="A906" s="23"/>
      <c r="B906" s="22"/>
      <c r="C906" s="22"/>
      <c r="D906" s="13"/>
      <c r="E906" s="28"/>
      <c r="F906" s="13"/>
      <c r="G906" s="13"/>
      <c r="H906" s="30" t="s">
        <v>1114</v>
      </c>
      <c r="I906" s="30"/>
      <c r="J906" s="69"/>
      <c r="K906" s="35">
        <v>494948.61510599998</v>
      </c>
      <c r="L906" s="35">
        <v>503533.61510599998</v>
      </c>
      <c r="M906" s="35">
        <f t="shared" si="15"/>
        <v>8585</v>
      </c>
      <c r="N906" s="23"/>
      <c r="O906" s="23"/>
      <c r="P906" s="23"/>
      <c r="Q906" s="23"/>
    </row>
    <row r="907" spans="1:17" ht="15" x14ac:dyDescent="0.3">
      <c r="A907" s="23"/>
      <c r="B907" s="22"/>
      <c r="C907" s="22"/>
      <c r="D907" s="13"/>
      <c r="E907" s="28"/>
      <c r="F907" s="13"/>
      <c r="G907" s="13"/>
      <c r="H907" s="13"/>
      <c r="I907" s="13" t="s">
        <v>1131</v>
      </c>
      <c r="J907" s="14" t="s">
        <v>1132</v>
      </c>
      <c r="K907" s="15">
        <v>359359.33021099999</v>
      </c>
      <c r="L907" s="15">
        <v>367299.33021099999</v>
      </c>
      <c r="M907" s="15">
        <f t="shared" si="15"/>
        <v>7940</v>
      </c>
      <c r="N907" s="23"/>
      <c r="O907" s="23"/>
      <c r="P907" s="23"/>
      <c r="Q907" s="23"/>
    </row>
    <row r="908" spans="1:17" ht="15" x14ac:dyDescent="0.3">
      <c r="A908" s="23"/>
      <c r="B908" s="22"/>
      <c r="C908" s="22"/>
      <c r="D908" s="13"/>
      <c r="E908" s="28"/>
      <c r="F908" s="13"/>
      <c r="G908" s="13"/>
      <c r="H908" s="13"/>
      <c r="I908" s="13" t="s">
        <v>1133</v>
      </c>
      <c r="J908" s="14" t="s">
        <v>1134</v>
      </c>
      <c r="K908" s="15">
        <v>17451.619056</v>
      </c>
      <c r="L908" s="15">
        <v>18096.619056</v>
      </c>
      <c r="M908" s="15">
        <f t="shared" si="15"/>
        <v>645</v>
      </c>
      <c r="N908" s="23"/>
      <c r="O908" s="23"/>
      <c r="P908" s="23"/>
      <c r="Q908" s="23"/>
    </row>
    <row r="909" spans="1:17" ht="15" x14ac:dyDescent="0.3">
      <c r="A909" s="23"/>
      <c r="B909" s="22"/>
      <c r="C909" s="22"/>
      <c r="D909" s="13"/>
      <c r="E909" s="28"/>
      <c r="F909" s="13"/>
      <c r="G909" s="13"/>
      <c r="H909" s="13"/>
      <c r="I909" s="13" t="s">
        <v>1135</v>
      </c>
      <c r="J909" s="14" t="s">
        <v>1136</v>
      </c>
      <c r="K909" s="15">
        <v>116784.085773</v>
      </c>
      <c r="L909" s="15">
        <v>116784.085773</v>
      </c>
      <c r="M909" s="15">
        <f t="shared" si="15"/>
        <v>0</v>
      </c>
      <c r="N909" s="23"/>
      <c r="O909" s="23"/>
      <c r="P909" s="23"/>
      <c r="Q909" s="23"/>
    </row>
    <row r="910" spans="1:17" ht="15" x14ac:dyDescent="0.3">
      <c r="A910" s="23"/>
      <c r="B910" s="22"/>
      <c r="C910" s="22"/>
      <c r="D910" s="13"/>
      <c r="E910" s="28"/>
      <c r="F910" s="13"/>
      <c r="G910" s="13"/>
      <c r="H910" s="13"/>
      <c r="I910" s="13" t="s">
        <v>1137</v>
      </c>
      <c r="J910" s="14" t="s">
        <v>1138</v>
      </c>
      <c r="K910" s="15">
        <v>1353.580066</v>
      </c>
      <c r="L910" s="15">
        <v>1353.580066</v>
      </c>
      <c r="M910" s="15">
        <f t="shared" si="15"/>
        <v>0</v>
      </c>
      <c r="N910" s="23"/>
      <c r="O910" s="23"/>
      <c r="P910" s="23"/>
      <c r="Q910" s="23"/>
    </row>
    <row r="911" spans="1:17" ht="15" x14ac:dyDescent="0.3">
      <c r="A911" s="23"/>
      <c r="B911" s="22"/>
      <c r="C911" s="22"/>
      <c r="D911" s="13"/>
      <c r="E911" s="29">
        <v>30</v>
      </c>
      <c r="F911" s="30" t="s">
        <v>439</v>
      </c>
      <c r="G911" s="30"/>
      <c r="H911" s="30"/>
      <c r="I911" s="30"/>
      <c r="J911" s="69"/>
      <c r="K911" s="35">
        <v>21500.155369</v>
      </c>
      <c r="L911" s="35">
        <v>21500.155369</v>
      </c>
      <c r="M911" s="35">
        <f t="shared" si="15"/>
        <v>0</v>
      </c>
      <c r="N911" s="23"/>
      <c r="O911" s="23"/>
      <c r="P911" s="23"/>
      <c r="Q911" s="23"/>
    </row>
    <row r="912" spans="1:17" ht="15" x14ac:dyDescent="0.3">
      <c r="A912" s="23"/>
      <c r="B912" s="22"/>
      <c r="C912" s="22"/>
      <c r="D912" s="13"/>
      <c r="E912" s="28"/>
      <c r="F912" s="13"/>
      <c r="G912" s="13" t="s">
        <v>1114</v>
      </c>
      <c r="H912" s="13"/>
      <c r="I912" s="13"/>
      <c r="J912" s="14"/>
      <c r="K912" s="15">
        <v>21500.155369</v>
      </c>
      <c r="L912" s="15">
        <v>21500.155369</v>
      </c>
      <c r="M912" s="15">
        <f t="shared" si="15"/>
        <v>0</v>
      </c>
      <c r="N912" s="23"/>
      <c r="O912" s="23"/>
      <c r="P912" s="23"/>
      <c r="Q912" s="23"/>
    </row>
    <row r="913" spans="1:17" ht="15" x14ac:dyDescent="0.3">
      <c r="A913" s="23"/>
      <c r="B913" s="22"/>
      <c r="C913" s="22"/>
      <c r="D913" s="13"/>
      <c r="E913" s="28"/>
      <c r="F913" s="13"/>
      <c r="G913" s="13"/>
      <c r="H913" s="30" t="s">
        <v>1114</v>
      </c>
      <c r="I913" s="30"/>
      <c r="J913" s="69"/>
      <c r="K913" s="35">
        <v>21500.155369</v>
      </c>
      <c r="L913" s="35">
        <v>21500.155369</v>
      </c>
      <c r="M913" s="35">
        <f t="shared" si="15"/>
        <v>0</v>
      </c>
      <c r="N913" s="23"/>
      <c r="O913" s="23"/>
      <c r="P913" s="23"/>
      <c r="Q913" s="23"/>
    </row>
    <row r="914" spans="1:17" ht="15" x14ac:dyDescent="0.3">
      <c r="A914" s="23"/>
      <c r="B914" s="22"/>
      <c r="C914" s="22"/>
      <c r="D914" s="13"/>
      <c r="E914" s="28"/>
      <c r="F914" s="13"/>
      <c r="G914" s="13"/>
      <c r="H914" s="13"/>
      <c r="I914" s="13" t="s">
        <v>1139</v>
      </c>
      <c r="J914" s="14" t="s">
        <v>1140</v>
      </c>
      <c r="K914" s="15">
        <v>21500.155369</v>
      </c>
      <c r="L914" s="15">
        <v>21500.155369</v>
      </c>
      <c r="M914" s="15">
        <f t="shared" si="15"/>
        <v>0</v>
      </c>
      <c r="N914" s="23"/>
      <c r="O914" s="23"/>
      <c r="P914" s="23"/>
      <c r="Q914" s="23"/>
    </row>
    <row r="915" spans="1:17" ht="15" x14ac:dyDescent="0.3">
      <c r="A915" s="23"/>
      <c r="B915" s="22"/>
      <c r="C915" s="22"/>
      <c r="D915" s="13"/>
      <c r="E915" s="29">
        <v>34</v>
      </c>
      <c r="F915" s="30" t="s">
        <v>440</v>
      </c>
      <c r="G915" s="30"/>
      <c r="H915" s="30"/>
      <c r="I915" s="30"/>
      <c r="J915" s="69"/>
      <c r="K915" s="35">
        <v>43330</v>
      </c>
      <c r="L915" s="35">
        <v>43330</v>
      </c>
      <c r="M915" s="35">
        <f t="shared" si="15"/>
        <v>0</v>
      </c>
      <c r="N915" s="23"/>
      <c r="O915" s="23"/>
      <c r="P915" s="23"/>
      <c r="Q915" s="23"/>
    </row>
    <row r="916" spans="1:17" ht="15" x14ac:dyDescent="0.3">
      <c r="A916" s="23"/>
      <c r="B916" s="22"/>
      <c r="C916" s="22"/>
      <c r="D916" s="13"/>
      <c r="E916" s="28"/>
      <c r="F916" s="13"/>
      <c r="G916" s="13" t="s">
        <v>1114</v>
      </c>
      <c r="H916" s="13"/>
      <c r="I916" s="13"/>
      <c r="J916" s="14"/>
      <c r="K916" s="15">
        <v>43330</v>
      </c>
      <c r="L916" s="15">
        <v>43330</v>
      </c>
      <c r="M916" s="15">
        <f t="shared" si="15"/>
        <v>0</v>
      </c>
      <c r="N916" s="23"/>
      <c r="O916" s="23"/>
      <c r="P916" s="23"/>
      <c r="Q916" s="23"/>
    </row>
    <row r="917" spans="1:17" ht="15" x14ac:dyDescent="0.3">
      <c r="A917" s="23"/>
      <c r="B917" s="22"/>
      <c r="C917" s="22"/>
      <c r="D917" s="13"/>
      <c r="E917" s="28"/>
      <c r="F917" s="13"/>
      <c r="G917" s="13"/>
      <c r="H917" s="30" t="s">
        <v>1114</v>
      </c>
      <c r="I917" s="30"/>
      <c r="J917" s="69"/>
      <c r="K917" s="35">
        <v>43330</v>
      </c>
      <c r="L917" s="35">
        <v>43330</v>
      </c>
      <c r="M917" s="35">
        <f t="shared" si="15"/>
        <v>0</v>
      </c>
      <c r="N917" s="23"/>
      <c r="O917" s="23"/>
      <c r="P917" s="23"/>
      <c r="Q917" s="23"/>
    </row>
    <row r="918" spans="1:17" ht="15" x14ac:dyDescent="0.3">
      <c r="A918" s="23"/>
      <c r="B918" s="22"/>
      <c r="C918" s="22"/>
      <c r="D918" s="13"/>
      <c r="E918" s="28"/>
      <c r="F918" s="13"/>
      <c r="G918" s="13"/>
      <c r="H918" s="13"/>
      <c r="I918" s="13" t="s">
        <v>1141</v>
      </c>
      <c r="J918" s="14" t="s">
        <v>1142</v>
      </c>
      <c r="K918" s="15">
        <v>43330</v>
      </c>
      <c r="L918" s="15">
        <v>43330</v>
      </c>
      <c r="M918" s="15">
        <f t="shared" si="15"/>
        <v>0</v>
      </c>
      <c r="N918" s="23"/>
      <c r="O918" s="23"/>
      <c r="P918" s="23"/>
      <c r="Q918" s="23"/>
    </row>
    <row r="919" spans="1:17" ht="15" x14ac:dyDescent="0.3">
      <c r="A919" s="23"/>
      <c r="B919" s="22"/>
      <c r="C919" s="22"/>
      <c r="D919" s="24" t="s">
        <v>429</v>
      </c>
      <c r="E919" s="25"/>
      <c r="F919" s="24"/>
      <c r="G919" s="24"/>
      <c r="H919" s="24"/>
      <c r="I919" s="24"/>
      <c r="J919" s="26"/>
      <c r="K919" s="27">
        <v>74257.261394000001</v>
      </c>
      <c r="L919" s="27">
        <v>79800.700740999993</v>
      </c>
      <c r="M919" s="27">
        <f t="shared" si="15"/>
        <v>5543.4393469999923</v>
      </c>
      <c r="N919" s="23"/>
      <c r="O919" s="23"/>
      <c r="P919" s="23"/>
      <c r="Q919" s="23"/>
    </row>
    <row r="920" spans="1:17" ht="15" x14ac:dyDescent="0.3">
      <c r="A920" s="23"/>
      <c r="B920" s="22"/>
      <c r="C920" s="22"/>
      <c r="D920" s="13"/>
      <c r="E920" s="29">
        <v>52</v>
      </c>
      <c r="F920" s="30" t="s">
        <v>430</v>
      </c>
      <c r="G920" s="30"/>
      <c r="H920" s="30"/>
      <c r="I920" s="30"/>
      <c r="J920" s="69"/>
      <c r="K920" s="35">
        <v>60039.674535999999</v>
      </c>
      <c r="L920" s="35">
        <v>65583.113882999998</v>
      </c>
      <c r="M920" s="35">
        <f t="shared" si="15"/>
        <v>5543.4393469999995</v>
      </c>
      <c r="N920" s="23"/>
      <c r="O920" s="23"/>
      <c r="P920" s="23"/>
      <c r="Q920" s="23"/>
    </row>
    <row r="921" spans="1:17" ht="15" x14ac:dyDescent="0.3">
      <c r="A921" s="23"/>
      <c r="B921" s="22"/>
      <c r="C921" s="22"/>
      <c r="D921" s="13"/>
      <c r="E921" s="28"/>
      <c r="F921" s="13"/>
      <c r="G921" s="13" t="s">
        <v>16</v>
      </c>
      <c r="H921" s="13"/>
      <c r="I921" s="13"/>
      <c r="J921" s="14"/>
      <c r="K921" s="15">
        <v>60039.674535999999</v>
      </c>
      <c r="L921" s="15">
        <v>65583.113882999998</v>
      </c>
      <c r="M921" s="15">
        <f t="shared" si="15"/>
        <v>5543.4393469999995</v>
      </c>
      <c r="N921" s="23"/>
      <c r="O921" s="23"/>
      <c r="P921" s="23"/>
      <c r="Q921" s="23"/>
    </row>
    <row r="922" spans="1:17" ht="15" x14ac:dyDescent="0.3">
      <c r="A922" s="23"/>
      <c r="B922" s="22"/>
      <c r="C922" s="22"/>
      <c r="D922" s="13"/>
      <c r="E922" s="28"/>
      <c r="F922" s="13"/>
      <c r="G922" s="13"/>
      <c r="H922" s="30" t="s">
        <v>17</v>
      </c>
      <c r="I922" s="30"/>
      <c r="J922" s="69"/>
      <c r="K922" s="35">
        <v>60039.674535999999</v>
      </c>
      <c r="L922" s="35">
        <v>65583.113882999998</v>
      </c>
      <c r="M922" s="35">
        <f t="shared" si="15"/>
        <v>5543.4393469999995</v>
      </c>
      <c r="N922" s="23"/>
      <c r="O922" s="23"/>
      <c r="P922" s="23"/>
      <c r="Q922" s="23"/>
    </row>
    <row r="923" spans="1:17" ht="15" x14ac:dyDescent="0.3">
      <c r="A923" s="23"/>
      <c r="B923" s="22"/>
      <c r="C923" s="22"/>
      <c r="D923" s="13"/>
      <c r="E923" s="28"/>
      <c r="F923" s="13"/>
      <c r="G923" s="13"/>
      <c r="H923" s="13"/>
      <c r="I923" s="13" t="s">
        <v>478</v>
      </c>
      <c r="J923" s="14" t="s">
        <v>1076</v>
      </c>
      <c r="K923" s="15">
        <v>60039.674535999999</v>
      </c>
      <c r="L923" s="15">
        <v>65583.113882999998</v>
      </c>
      <c r="M923" s="15">
        <f t="shared" si="15"/>
        <v>5543.4393469999995</v>
      </c>
      <c r="N923" s="23"/>
      <c r="O923" s="23"/>
      <c r="P923" s="23"/>
      <c r="Q923" s="23"/>
    </row>
    <row r="924" spans="1:17" ht="15" x14ac:dyDescent="0.3">
      <c r="A924" s="23"/>
      <c r="B924" s="22"/>
      <c r="C924" s="22"/>
      <c r="D924" s="13"/>
      <c r="E924" s="29">
        <v>53</v>
      </c>
      <c r="F924" s="30" t="s">
        <v>433</v>
      </c>
      <c r="G924" s="30"/>
      <c r="H924" s="30"/>
      <c r="I924" s="30"/>
      <c r="J924" s="69"/>
      <c r="K924" s="35">
        <v>14217.586858000001</v>
      </c>
      <c r="L924" s="35">
        <v>14217.586858000001</v>
      </c>
      <c r="M924" s="35">
        <f t="shared" si="15"/>
        <v>0</v>
      </c>
      <c r="N924" s="23"/>
      <c r="O924" s="23"/>
      <c r="P924" s="23"/>
      <c r="Q924" s="23"/>
    </row>
    <row r="925" spans="1:17" ht="15" x14ac:dyDescent="0.3">
      <c r="A925" s="23"/>
      <c r="B925" s="22"/>
      <c r="C925" s="22"/>
      <c r="D925" s="13"/>
      <c r="E925" s="28"/>
      <c r="F925" s="13"/>
      <c r="G925" s="13" t="s">
        <v>16</v>
      </c>
      <c r="H925" s="13"/>
      <c r="I925" s="13"/>
      <c r="J925" s="14"/>
      <c r="K925" s="15">
        <v>14217.586858000001</v>
      </c>
      <c r="L925" s="15">
        <v>14217.586858000001</v>
      </c>
      <c r="M925" s="15">
        <f t="shared" si="15"/>
        <v>0</v>
      </c>
      <c r="N925" s="23"/>
      <c r="O925" s="23"/>
      <c r="P925" s="23"/>
      <c r="Q925" s="23"/>
    </row>
    <row r="926" spans="1:17" ht="15" x14ac:dyDescent="0.3">
      <c r="A926" s="23"/>
      <c r="B926" s="22"/>
      <c r="C926" s="22"/>
      <c r="D926" s="13"/>
      <c r="E926" s="28"/>
      <c r="F926" s="13"/>
      <c r="G926" s="13"/>
      <c r="H926" s="30" t="s">
        <v>456</v>
      </c>
      <c r="I926" s="30"/>
      <c r="J926" s="69"/>
      <c r="K926" s="35">
        <v>14217.586858000001</v>
      </c>
      <c r="L926" s="35">
        <v>14217.586858000001</v>
      </c>
      <c r="M926" s="35">
        <f t="shared" si="15"/>
        <v>0</v>
      </c>
      <c r="N926" s="23"/>
      <c r="O926" s="23"/>
      <c r="P926" s="23"/>
      <c r="Q926" s="23"/>
    </row>
    <row r="927" spans="1:17" ht="15" x14ac:dyDescent="0.3">
      <c r="A927" s="23"/>
      <c r="B927" s="22"/>
      <c r="C927" s="22"/>
      <c r="D927" s="13"/>
      <c r="E927" s="28"/>
      <c r="F927" s="13"/>
      <c r="G927" s="13"/>
      <c r="H927" s="13"/>
      <c r="I927" s="13" t="s">
        <v>457</v>
      </c>
      <c r="J927" s="14" t="s">
        <v>494</v>
      </c>
      <c r="K927" s="15">
        <v>14217.586858000001</v>
      </c>
      <c r="L927" s="15">
        <v>14217.586858000001</v>
      </c>
      <c r="M927" s="15">
        <f t="shared" si="15"/>
        <v>0</v>
      </c>
      <c r="N927" s="23"/>
      <c r="O927" s="23"/>
      <c r="P927" s="23"/>
      <c r="Q927" s="23"/>
    </row>
    <row r="928" spans="1:17" ht="7.5" customHeight="1" x14ac:dyDescent="0.3">
      <c r="A928" s="23"/>
      <c r="B928" s="22"/>
      <c r="C928" s="22"/>
      <c r="D928" s="13"/>
      <c r="E928" s="28"/>
      <c r="F928" s="13"/>
      <c r="G928" s="13"/>
      <c r="H928" s="13"/>
      <c r="I928" s="13"/>
      <c r="J928" s="14"/>
      <c r="K928" s="15"/>
      <c r="L928" s="15"/>
      <c r="M928" s="15"/>
      <c r="N928" s="23"/>
      <c r="O928" s="23"/>
      <c r="P928" s="23"/>
      <c r="Q928" s="23"/>
    </row>
    <row r="929" spans="1:17" ht="15" x14ac:dyDescent="0.3">
      <c r="A929" s="23"/>
      <c r="B929" s="45" t="s">
        <v>11</v>
      </c>
      <c r="C929" s="23"/>
      <c r="E929" s="45"/>
      <c r="F929" s="45"/>
      <c r="G929" s="45"/>
      <c r="H929" s="45"/>
      <c r="I929" s="45"/>
      <c r="J929" s="45"/>
      <c r="K929" s="65">
        <v>467040.17013699998</v>
      </c>
      <c r="L929" s="65">
        <v>465842.72117472003</v>
      </c>
      <c r="M929" s="65">
        <f>+L929-K929</f>
        <v>-1197.4489622799447</v>
      </c>
      <c r="N929" s="23"/>
      <c r="O929" s="23"/>
      <c r="P929" s="23"/>
      <c r="Q929" s="23"/>
    </row>
    <row r="930" spans="1:17" ht="15" x14ac:dyDescent="0.3">
      <c r="A930" s="23"/>
      <c r="B930" s="23"/>
      <c r="C930" s="23"/>
      <c r="D930" s="46"/>
      <c r="E930" s="46"/>
      <c r="F930" s="46"/>
      <c r="G930" s="46"/>
      <c r="H930" s="46" t="s">
        <v>12</v>
      </c>
      <c r="I930" s="46"/>
      <c r="J930" s="46"/>
      <c r="K930" s="66">
        <v>23046.225961</v>
      </c>
      <c r="L930" s="66">
        <v>20394.03801710004</v>
      </c>
      <c r="M930" s="66">
        <f>+L930-K930</f>
        <v>-2652.1879438999604</v>
      </c>
      <c r="N930" s="23"/>
      <c r="O930" s="23"/>
      <c r="P930" s="23"/>
      <c r="Q930" s="23"/>
    </row>
    <row r="931" spans="1:17" ht="15" x14ac:dyDescent="0.3">
      <c r="A931" s="23"/>
      <c r="B931" s="23"/>
      <c r="C931" s="23"/>
      <c r="D931" s="46"/>
      <c r="E931" s="46"/>
      <c r="F931" s="46"/>
      <c r="G931" s="46"/>
      <c r="H931" s="46" t="s">
        <v>13</v>
      </c>
      <c r="I931" s="46"/>
      <c r="J931" s="46"/>
      <c r="K931" s="66">
        <v>443993.94417600002</v>
      </c>
      <c r="L931" s="66">
        <v>445448.68315762002</v>
      </c>
      <c r="M931" s="66">
        <f>+L931-K931</f>
        <v>1454.7389816200011</v>
      </c>
      <c r="N931" s="23"/>
      <c r="O931" s="23"/>
      <c r="P931" s="23"/>
      <c r="Q931" s="23"/>
    </row>
    <row r="932" spans="1:17" ht="7.5" customHeight="1" thickBot="1" x14ac:dyDescent="0.35">
      <c r="A932" s="12"/>
      <c r="B932" s="16"/>
      <c r="C932" s="16"/>
      <c r="D932" s="16"/>
      <c r="E932" s="16"/>
      <c r="F932" s="17"/>
      <c r="G932" s="17"/>
      <c r="H932" s="17"/>
      <c r="I932" s="17"/>
      <c r="J932" s="17"/>
      <c r="K932" s="18"/>
      <c r="L932" s="18"/>
      <c r="M932" s="18"/>
      <c r="N932" s="12"/>
      <c r="O932" s="12"/>
      <c r="P932" s="12"/>
      <c r="Q932" s="12"/>
    </row>
    <row r="933" spans="1:17" ht="15" x14ac:dyDescent="0.3">
      <c r="A933" s="12"/>
      <c r="B933" s="8" t="s">
        <v>14</v>
      </c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12"/>
      <c r="O933" s="12"/>
      <c r="P933" s="12"/>
      <c r="Q933" s="12"/>
    </row>
    <row r="934" spans="1:17" ht="15" x14ac:dyDescent="0.3">
      <c r="A934" s="12"/>
      <c r="B934" s="8" t="s">
        <v>15</v>
      </c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12"/>
      <c r="O934" s="12"/>
      <c r="P934" s="12"/>
      <c r="Q934" s="12"/>
    </row>
    <row r="935" spans="1:17" ht="15" x14ac:dyDescent="0.3">
      <c r="A935" s="8"/>
      <c r="B935" s="8"/>
      <c r="C935" s="8"/>
      <c r="D935" s="8"/>
      <c r="E935" s="8"/>
      <c r="F935" s="8"/>
      <c r="G935" s="8"/>
      <c r="H935" s="8"/>
      <c r="I935" s="8"/>
      <c r="J935" s="19"/>
      <c r="K935" s="8"/>
      <c r="L935" s="8"/>
      <c r="M935" s="8"/>
      <c r="N935" s="12"/>
      <c r="O935" s="12"/>
      <c r="P935" s="12"/>
      <c r="Q935" s="12"/>
    </row>
    <row r="936" spans="1:17" ht="15" x14ac:dyDescent="0.3">
      <c r="A936" s="8"/>
      <c r="B936" s="8"/>
      <c r="C936" s="8"/>
      <c r="D936" s="8"/>
      <c r="E936" s="8"/>
      <c r="F936" s="8"/>
      <c r="G936" s="8"/>
      <c r="H936" s="8"/>
      <c r="I936" s="8"/>
      <c r="J936" s="19"/>
      <c r="K936" s="8"/>
      <c r="L936" s="8"/>
      <c r="M936" s="8"/>
      <c r="N936" s="12"/>
      <c r="O936" s="12"/>
      <c r="P936" s="12"/>
      <c r="Q936" s="12"/>
    </row>
    <row r="937" spans="1:17" ht="15" x14ac:dyDescent="0.3">
      <c r="A937" s="8"/>
      <c r="B937" s="8"/>
      <c r="C937" s="8"/>
      <c r="D937" s="8"/>
      <c r="E937" s="8"/>
      <c r="F937" s="8"/>
      <c r="G937" s="8"/>
      <c r="H937" s="8"/>
      <c r="I937" s="8"/>
      <c r="J937" s="19"/>
      <c r="K937" s="8"/>
      <c r="L937" s="8"/>
      <c r="M937" s="8"/>
      <c r="N937" s="12"/>
      <c r="O937" s="12"/>
      <c r="P937" s="12"/>
      <c r="Q937" s="12"/>
    </row>
    <row r="938" spans="1:17" ht="15" x14ac:dyDescent="0.3">
      <c r="A938" s="8"/>
      <c r="B938" s="8"/>
      <c r="C938" s="8"/>
      <c r="D938" s="8"/>
      <c r="E938" s="8"/>
      <c r="F938" s="8"/>
      <c r="G938" s="8"/>
      <c r="H938" s="8"/>
      <c r="I938" s="8"/>
      <c r="J938" s="19"/>
      <c r="K938" s="8"/>
      <c r="L938" s="8"/>
      <c r="M938" s="8"/>
      <c r="N938" s="12"/>
      <c r="O938" s="12"/>
      <c r="P938" s="12"/>
      <c r="Q938" s="12"/>
    </row>
    <row r="939" spans="1:17" ht="15" x14ac:dyDescent="0.3">
      <c r="A939" s="8"/>
      <c r="B939" s="8"/>
      <c r="C939" s="8"/>
      <c r="D939" s="8"/>
      <c r="E939" s="8"/>
      <c r="F939" s="8"/>
      <c r="G939" s="8"/>
      <c r="H939" s="8"/>
      <c r="I939" s="8"/>
      <c r="J939" s="19"/>
      <c r="K939" s="8"/>
      <c r="L939" s="8"/>
      <c r="M939" s="8"/>
      <c r="N939" s="12"/>
      <c r="O939" s="12"/>
      <c r="P939" s="12"/>
      <c r="Q939" s="12"/>
    </row>
    <row r="940" spans="1:17" ht="15" x14ac:dyDescent="0.3">
      <c r="A940" s="8"/>
      <c r="B940" s="8"/>
      <c r="C940" s="8"/>
      <c r="D940" s="8"/>
      <c r="E940" s="8"/>
      <c r="F940" s="8"/>
      <c r="G940" s="8"/>
      <c r="H940" s="8"/>
      <c r="I940" s="8"/>
      <c r="J940" s="19"/>
      <c r="K940" s="8"/>
      <c r="L940" s="8"/>
      <c r="M940" s="8"/>
      <c r="N940" s="12"/>
      <c r="O940" s="12"/>
      <c r="P940" s="12"/>
      <c r="Q940" s="12"/>
    </row>
    <row r="941" spans="1:17" ht="15" x14ac:dyDescent="0.3">
      <c r="A941" s="8"/>
      <c r="B941" s="8"/>
      <c r="C941" s="8"/>
      <c r="D941" s="8"/>
      <c r="E941" s="8"/>
      <c r="F941" s="8"/>
      <c r="G941" s="8"/>
      <c r="H941" s="8"/>
      <c r="I941" s="8"/>
      <c r="J941" s="19"/>
      <c r="K941" s="8"/>
      <c r="L941" s="8"/>
      <c r="M941" s="8"/>
      <c r="N941" s="12"/>
      <c r="O941" s="12"/>
      <c r="P941" s="12"/>
      <c r="Q941" s="12"/>
    </row>
  </sheetData>
  <mergeCells count="8">
    <mergeCell ref="F87:J87"/>
    <mergeCell ref="F750:J750"/>
    <mergeCell ref="K7:M7"/>
    <mergeCell ref="A1:J1"/>
    <mergeCell ref="K1:M1"/>
    <mergeCell ref="A4:M4"/>
    <mergeCell ref="A5:M5"/>
    <mergeCell ref="A6:M6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 de Windows</cp:lastModifiedBy>
  <cp:lastPrinted>2019-07-27T22:28:01Z</cp:lastPrinted>
  <dcterms:created xsi:type="dcterms:W3CDTF">2014-10-23T00:34:21Z</dcterms:created>
  <dcterms:modified xsi:type="dcterms:W3CDTF">2020-07-25T02:02:04Z</dcterms:modified>
</cp:coreProperties>
</file>