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0\Trimestral II_2020\Anexos\"/>
    </mc:Choice>
  </mc:AlternateContent>
  <bookViews>
    <workbookView xWindow="0" yWindow="0" windowWidth="25200" windowHeight="10575"/>
  </bookViews>
  <sheets>
    <sheet name="Prin_Prog_2T_2020" sheetId="1" r:id="rId1"/>
  </sheets>
  <definedNames>
    <definedName name="_xlnm._FilterDatabase" localSheetId="0" hidden="1">Prin_Prog_2T_2020!$A$14:$J$244</definedName>
    <definedName name="_xlnm.Print_Area" localSheetId="0">Prin_Prog_2T_2020!$A$1:$I$250</definedName>
    <definedName name="_xlnm.Print_Titles" localSheetId="0">Prin_Prog_2T_2020!$1:$11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2" i="1" l="1"/>
  <c r="H152" i="1"/>
  <c r="I151" i="1"/>
  <c r="H151" i="1"/>
  <c r="F13" i="1" l="1"/>
  <c r="E13" i="1"/>
  <c r="D13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1" i="1"/>
  <c r="H201" i="1"/>
  <c r="I200" i="1"/>
  <c r="H200" i="1"/>
  <c r="I199" i="1"/>
  <c r="H199" i="1"/>
  <c r="I198" i="1"/>
  <c r="H198" i="1"/>
  <c r="I197" i="1"/>
  <c r="H197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74" i="1" l="1"/>
  <c r="H74" i="1"/>
  <c r="I13" i="1"/>
  <c r="H13" i="1" l="1"/>
</calcChain>
</file>

<file path=xl/sharedStrings.xml><?xml version="1.0" encoding="utf-8"?>
<sst xmlns="http://schemas.openxmlformats.org/spreadsheetml/2006/main" count="264" uniqueCount="251">
  <si>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</si>
  <si>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</si>
  <si>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</si>
  <si>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</si>
  <si>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</si>
  <si>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</si>
  <si>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</si>
  <si>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</si>
  <si>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</si>
  <si>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</si>
  <si>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</si>
  <si>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</si>
  <si>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</si>
  <si>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</si>
  <si>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</si>
  <si>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</si>
  <si>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</si>
  <si>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</si>
  <si>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</si>
  <si>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</si>
  <si>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</si>
  <si>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</si>
  <si>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</si>
  <si>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</si>
  <si>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</si>
  <si>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</si>
  <si>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</si>
  <si>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</si>
  <si>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</si>
  <si>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</si>
  <si>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</si>
  <si>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</si>
  <si>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</si>
  <si>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</si>
  <si>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</si>
  <si>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</si>
  <si>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</si>
  <si>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</si>
  <si>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</si>
  <si>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</si>
  <si>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</si>
  <si>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</si>
  <si>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</si>
  <si>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</si>
  <si>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</si>
  <si>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</si>
  <si>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</si>
  <si>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</si>
  <si>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</si>
  <si>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</si>
  <si>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</si>
  <si>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</si>
  <si>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</si>
  <si>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</si>
  <si>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Fortalecimiento de la competitividad y transparencia del marco regulatorio que aplica a los particulares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</si>
  <si>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</si>
  <si>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</si>
  <si>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</si>
  <si>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</si>
  <si>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</si>
  <si>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</si>
  <si>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</si>
  <si>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</si>
  <si>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</si>
  <si>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</si>
  <si>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</si>
  <si>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</si>
  <si>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</si>
  <si>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</si>
  <si>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</si>
  <si>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</si>
  <si>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</si>
  <si>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</si>
  <si>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Escuelas de Tiempo Completo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</si>
  <si>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</si>
  <si>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</si>
  <si>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</si>
  <si>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</si>
  <si>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</si>
  <si>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</si>
  <si>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</si>
  <si>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</si>
  <si>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</si>
  <si>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</si>
  <si>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</si>
  <si>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</si>
  <si>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</si>
  <si>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</si>
  <si>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</si>
  <si>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</si>
  <si>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</si>
  <si>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</si>
  <si>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</si>
  <si>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</si>
  <si>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</si>
  <si>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</si>
  <si>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</si>
  <si>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</si>
  <si>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</si>
  <si>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</si>
  <si>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</si>
  <si>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</si>
  <si>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</si>
  <si>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</si>
  <si>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</si>
  <si>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</si>
  <si>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</si>
  <si>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</si>
  <si>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</si>
  <si>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</si>
  <si>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</si>
  <si>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</si>
  <si>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</si>
  <si>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</si>
  <si>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</si>
  <si>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</si>
  <si>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</si>
  <si>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</si>
  <si>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</si>
  <si>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</si>
  <si>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</si>
  <si>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</si>
  <si>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</si>
  <si>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</si>
  <si>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</si>
  <si>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</si>
  <si>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</si>
  <si>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</si>
  <si>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</si>
  <si>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</si>
  <si>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</si>
  <si>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</si>
  <si>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</si>
  <si>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</si>
  <si>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Provisiones Salariales y Económicas</t>
  </si>
  <si>
    <t>Fondo Regional</t>
  </si>
  <si>
    <t>Comisión Nacional de los Derechos Humanos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</si>
  <si>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</si>
  <si>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</si>
  <si>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</si>
  <si>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</si>
  <si>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</si>
  <si>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</si>
  <si>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</si>
  <si>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</si>
  <si>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</si>
  <si>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Programa de Infraestructura Indígena</t>
  </si>
  <si>
    <t>Programa de Derechos Indígenas</t>
  </si>
  <si>
    <t>Cultura</t>
  </si>
  <si>
    <t>Protección y conservación del Patrimonio Cultural</t>
  </si>
  <si>
    <t>Educación y cultura indígena</t>
  </si>
  <si>
    <t>Expansión de la Educación Media Superior y Superior</t>
  </si>
  <si>
    <t>Servicios de inteligencia para la Seguridad Nacional</t>
  </si>
  <si>
    <t>Operativos para la prevención y disuasión del delito</t>
  </si>
  <si>
    <t>Administración del Sistema Federal Penitenciario</t>
  </si>
  <si>
    <t xml:space="preserve">Informes sobre la Situación Económica,
las Finanzas Públicas y la Deuda Pública </t>
  </si>
  <si>
    <r>
      <t xml:space="preserve">Observado </t>
    </r>
    <r>
      <rPr>
        <vertAlign val="superscript"/>
        <sz val="9"/>
        <rFont val="Montserrat"/>
      </rPr>
      <t>p_/</t>
    </r>
  </si>
  <si>
    <t>(Millones de pesos)</t>
  </si>
  <si>
    <t>Internet para Todos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</si>
  <si>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</si>
  <si>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</si>
  <si>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</si>
  <si>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</si>
  <si>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</si>
  <si>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Subsidios en materia de seguridad pública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</si>
  <si>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</si>
  <si>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</si>
  <si>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</si>
  <si>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</si>
  <si>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</si>
  <si>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</si>
  <si>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</si>
  <si>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Fomento Regional de las Capacidades Científicas, Tecnológicas y de Innovación</t>
  </si>
  <si>
    <t>n.a.: No aplica.</t>
  </si>
  <si>
    <t>ANEXO V. AVANCE FINANCIERO DE LOS PRINCIPALES PROGRAMAS PRESUPUESTARIOS</t>
  </si>
  <si>
    <t>1_/ El gasto pagado incluye Acuerdos de Ministración, por lo que la variación respecto al presupuesto modificado resulta mayor.</t>
  </si>
  <si>
    <r>
      <t xml:space="preserve">Protección Contra Riesgos Sanitarios </t>
    </r>
    <r>
      <rPr>
        <vertAlign val="superscript"/>
        <sz val="9"/>
        <rFont val="Montserrat"/>
      </rPr>
      <t>1_/</t>
    </r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</si>
  <si>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</si>
  <si>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</si>
  <si>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</si>
  <si>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</si>
  <si>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</si>
  <si>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</si>
  <si>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Promoción del desarrollo, competitividad, innovación, competencia y política regulatoria de los sectores industrial, comercial y de servicios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</si>
  <si>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</si>
  <si>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</si>
  <si>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</si>
  <si>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</si>
  <si>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</si>
  <si>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</si>
  <si>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</si>
  <si>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</si>
  <si>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Promover, difundir y proteger los Derechos Humanos de los integrantes de pueblos y comunidades indígenas y afrodescendientes, y atender asuntos personas indígenas privadas de su libertad</t>
  </si>
  <si>
    <t>Seguridad y Protección Ciudadana</t>
  </si>
  <si>
    <t>Operación de la Guardia Nacional para la prevención, investigación y persecución de delitos</t>
  </si>
  <si>
    <t>Programa para el fortalecimiento económico de los Pueblos y Comunidades Indígenas</t>
  </si>
  <si>
    <t>Fiscalía General de la República</t>
  </si>
  <si>
    <r>
      <t xml:space="preserve">Política y servicios migratorios </t>
    </r>
    <r>
      <rPr>
        <vertAlign val="superscript"/>
        <sz val="9"/>
        <rFont val="Montserrat"/>
      </rPr>
      <t>1_/</t>
    </r>
  </si>
  <si>
    <r>
      <t xml:space="preserve">Servicios de protección, custodia, vigilancia y seguridad de personas, bienes e instalaciones </t>
    </r>
    <r>
      <rPr>
        <vertAlign val="superscript"/>
        <sz val="9"/>
        <rFont val="Montserrat"/>
      </rPr>
      <t>1_/</t>
    </r>
  </si>
  <si>
    <t>PEF 2020</t>
  </si>
  <si>
    <t>Segundo Trimestre de 2020</t>
  </si>
  <si>
    <t>Enero-junio 2020</t>
  </si>
  <si>
    <t>Enero - junio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</si>
  <si>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</si>
  <si>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</si>
  <si>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</si>
  <si>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</si>
  <si>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</si>
  <si>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</si>
  <si>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Seguro Médico Siglo XXI</t>
  </si>
  <si>
    <t>Proyectos de infraestructura social de salud</t>
  </si>
  <si>
    <t>Programa de Atención a Personas con Discapacidad</t>
  </si>
  <si>
    <t>Agua Potable, Drenaje y Tratamiento</t>
  </si>
  <si>
    <t>Programa de Apoyo a la Infraestructura Hidroagrícola</t>
  </si>
  <si>
    <t>Programa para la Protección y Restauración de Ecosistemas y Especies Prioritarias</t>
  </si>
  <si>
    <t>Tren Maya</t>
  </si>
  <si>
    <t>Fomento y promoción de la inversión en el sector turístico</t>
  </si>
  <si>
    <t>Estudios de preinversión</t>
  </si>
  <si>
    <t>Actividades de apoyo Administrativo</t>
  </si>
  <si>
    <t>Desarrollo del Istmo de Tehuantepec</t>
  </si>
  <si>
    <t>Fomento y promoción para el desarrollo del Corredor Interoceánico del Istmo de Tehuantepec</t>
  </si>
  <si>
    <t>Planeación, diseño, ejecución y evaluación del Corredor Interoceánico del Istmo de Tehuantepec</t>
  </si>
  <si>
    <t>Programa de Apoyos a la Cultura</t>
  </si>
  <si>
    <t>Precios de Garantía *_/</t>
  </si>
  <si>
    <t>Producción para el Bienestar *_/</t>
  </si>
  <si>
    <t>Tandas para el Bienestar *_/</t>
  </si>
  <si>
    <t>*_/ El programa se realiza con las Modalidades: "S" (Sujetos a Reglas de Operación)  y "U" (Otros Subsidios).</t>
  </si>
  <si>
    <r>
      <t xml:space="preserve">Diseño, conducción y ejecución de la política exterior </t>
    </r>
    <r>
      <rPr>
        <vertAlign val="superscript"/>
        <sz val="9"/>
        <rFont val="Montserrat"/>
      </rPr>
      <t>1_/</t>
    </r>
  </si>
  <si>
    <t>Distribución de Fertilizantes *_/</t>
  </si>
  <si>
    <t>Precios de Garantía a Productos Alimentarios Básicos (S290)</t>
  </si>
  <si>
    <t>Precios de Garantía a Productos Alimentarios Básicos (U020)</t>
  </si>
  <si>
    <t>Fertilizantes (S292)</t>
  </si>
  <si>
    <t>Fertilizantes (U022)</t>
  </si>
  <si>
    <t>Producción para el Bienestar (S293)</t>
  </si>
  <si>
    <t>Producción para el Bienestar (U023)</t>
  </si>
  <si>
    <t>Programa de Microcréditos para el Bienestar (S285)</t>
  </si>
  <si>
    <t>Programa de Microcréditos para el Bienestar (U006)</t>
  </si>
  <si>
    <t>Jóvenes Construyendo el Futuro (S280)</t>
  </si>
  <si>
    <t>Jóvenes Construyendo el Futuro (U280)</t>
  </si>
  <si>
    <t>Jóvenes Construyendo el Futuro *_/</t>
  </si>
  <si>
    <t>Proyectos de Transporte Masivo de Pasajeros</t>
  </si>
  <si>
    <t xml:space="preserve">              n.a.</t>
  </si>
  <si>
    <t>Provisiones para el desarrollo de trenes de pasajeros y de carga</t>
  </si>
  <si>
    <t>n.a.</t>
  </si>
  <si>
    <t>Provisiones para el desarrollo regional del Istmo de Tehuantepec</t>
  </si>
  <si>
    <t>Pensión para el Bienestar de las Personas con Discapacidad Permanente *_/</t>
  </si>
  <si>
    <t>Sembrando Vida *_/</t>
  </si>
  <si>
    <t>Pensión para el Bienestar de las Personas con Discapacidad Permanente (S286)</t>
  </si>
  <si>
    <t>Pensión para el Bienestar de las Personas con Discapacidad Permanente (U009)</t>
  </si>
  <si>
    <t>Sembrando Vida (S287)</t>
  </si>
  <si>
    <t>Sembrando Vida (U010)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</si>
</sst>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9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b/>
      <sz val="10"/>
      <color theme="0"/>
      <name val="Montserrat"/>
    </font>
    <font>
      <sz val="10"/>
      <color theme="0"/>
      <name val="Montserrat"/>
    </font>
    <font>
      <vertAlign val="superscript"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vertical="top"/>
    </xf>
    <xf numFmtId="0" fontId="12" fillId="0" borderId="3" xfId="0" applyFont="1" applyBorder="1" applyAlignment="1">
      <alignment horizontal="left" wrapText="1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Continuous" vertical="top" wrapText="1"/>
    </xf>
    <xf numFmtId="0" fontId="9" fillId="0" borderId="0" xfId="2" applyFont="1" applyFill="1" applyBorder="1" applyAlignment="1">
      <alignment horizontal="centerContinuous" vertical="top"/>
    </xf>
    <xf numFmtId="0" fontId="9" fillId="0" borderId="0" xfId="2" applyFont="1" applyFill="1" applyBorder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Continuous" vertical="center" wrapText="1"/>
    </xf>
    <xf numFmtId="0" fontId="9" fillId="0" borderId="2" xfId="2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2" xfId="2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F2F2F2"/>
      <color rgb="FFD4C19C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showGridLines="0" tabSelected="1" topLeftCell="A3" zoomScaleNormal="100" workbookViewId="0">
      <selection activeCell="A3" sqref="A3:F3"/>
    </sheetView>
  </sheetViews>
  <sheetFormatPr baseColWidth="10" defaultRowHeight="12.75" x14ac:dyDescent="0.2"/>
  <cols>
    <col min="1" max="2" width="3" style="1" customWidth="1"/>
    <col min="3" max="3" width="6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4" customFormat="1" ht="45.75" customHeight="1" x14ac:dyDescent="0.2">
      <c r="A1" s="41" t="s">
        <v>155</v>
      </c>
      <c r="B1" s="41"/>
      <c r="C1" s="41"/>
      <c r="D1" s="35" t="s">
        <v>200</v>
      </c>
      <c r="E1" s="35"/>
      <c r="F1" s="35"/>
    </row>
    <row r="2" spans="1:14" customFormat="1" ht="42" customHeight="1" thickBot="1" x14ac:dyDescent="0.45">
      <c r="A2" s="37" t="s">
        <v>174</v>
      </c>
      <c r="B2" s="37"/>
      <c r="C2" s="37"/>
      <c r="D2" s="37"/>
      <c r="E2" s="37"/>
      <c r="F2" s="37"/>
      <c r="G2" s="37"/>
      <c r="H2" s="37"/>
      <c r="I2" s="37"/>
    </row>
    <row r="3" spans="1:14" customFormat="1" ht="6" customHeight="1" x14ac:dyDescent="0.4">
      <c r="A3" s="36"/>
      <c r="B3" s="36"/>
      <c r="C3" s="36"/>
      <c r="D3" s="36"/>
      <c r="E3" s="36"/>
      <c r="F3" s="36"/>
    </row>
    <row r="4" spans="1:14" ht="21" customHeight="1" x14ac:dyDescent="0.3">
      <c r="A4" s="39" t="s">
        <v>8</v>
      </c>
      <c r="B4" s="39"/>
      <c r="C4" s="39"/>
      <c r="D4" s="39"/>
      <c r="E4" s="39"/>
      <c r="F4" s="39"/>
      <c r="G4" s="39"/>
      <c r="H4" s="39"/>
      <c r="I4" s="39"/>
    </row>
    <row r="5" spans="1:14" ht="15.75" customHeight="1" x14ac:dyDescent="0.3">
      <c r="A5" s="39" t="s">
        <v>201</v>
      </c>
      <c r="B5" s="39"/>
      <c r="C5" s="39"/>
      <c r="D5" s="39"/>
      <c r="E5" s="39"/>
      <c r="F5" s="39"/>
      <c r="G5" s="39"/>
      <c r="H5" s="39"/>
      <c r="I5" s="39"/>
    </row>
    <row r="6" spans="1:14" ht="17.25" customHeight="1" x14ac:dyDescent="0.3">
      <c r="A6" s="40" t="s">
        <v>157</v>
      </c>
      <c r="B6" s="40"/>
      <c r="C6" s="40"/>
      <c r="D6" s="40"/>
      <c r="E6" s="40"/>
      <c r="F6" s="40"/>
      <c r="G6" s="40"/>
      <c r="H6" s="40"/>
      <c r="I6" s="40"/>
    </row>
    <row r="7" spans="1:14" s="4" customFormat="1" ht="30" customHeight="1" x14ac:dyDescent="0.2">
      <c r="A7" s="12"/>
      <c r="B7" s="12"/>
      <c r="C7" s="12"/>
      <c r="D7" s="13" t="s">
        <v>9</v>
      </c>
      <c r="E7" s="19" t="s">
        <v>202</v>
      </c>
      <c r="F7" s="20"/>
      <c r="G7" s="12"/>
      <c r="H7" s="38" t="s">
        <v>1</v>
      </c>
      <c r="I7" s="38"/>
    </row>
    <row r="8" spans="1:14" s="4" customFormat="1" ht="27" x14ac:dyDescent="0.2">
      <c r="A8" s="12"/>
      <c r="B8" s="7" t="s">
        <v>10</v>
      </c>
      <c r="C8" s="12"/>
      <c r="D8" s="14" t="s">
        <v>199</v>
      </c>
      <c r="E8" s="15" t="s">
        <v>0</v>
      </c>
      <c r="F8" s="16" t="s">
        <v>156</v>
      </c>
      <c r="G8" s="12"/>
      <c r="H8" s="17" t="s">
        <v>2</v>
      </c>
      <c r="I8" s="18" t="s">
        <v>3</v>
      </c>
    </row>
    <row r="9" spans="1:14" s="4" customFormat="1" ht="13.5" x14ac:dyDescent="0.2">
      <c r="A9" s="14"/>
      <c r="B9" s="14"/>
      <c r="C9" s="14"/>
      <c r="D9" s="14" t="s">
        <v>4</v>
      </c>
      <c r="E9" s="14" t="s">
        <v>5</v>
      </c>
      <c r="F9" s="14" t="s">
        <v>16</v>
      </c>
      <c r="G9" s="14"/>
      <c r="H9" s="14" t="s">
        <v>17</v>
      </c>
      <c r="I9" s="14" t="s">
        <v>18</v>
      </c>
    </row>
    <row r="10" spans="1:14" ht="5.0999999999999996" customHeight="1" thickBot="1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14" ht="3.95" customHeight="1" thickBot="1" x14ac:dyDescent="0.3">
      <c r="A11" s="11"/>
      <c r="B11" s="11"/>
      <c r="C11" s="11"/>
      <c r="D11" s="11"/>
      <c r="E11" s="11"/>
      <c r="F11" s="11"/>
      <c r="G11" s="11"/>
      <c r="H11" s="11"/>
      <c r="I11" s="11"/>
    </row>
    <row r="12" spans="1:14" ht="7.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</row>
    <row r="13" spans="1:14" s="2" customFormat="1" ht="13.5" x14ac:dyDescent="0.2">
      <c r="A13" s="22" t="s">
        <v>6</v>
      </c>
      <c r="B13" s="22"/>
      <c r="C13" s="22"/>
      <c r="D13" s="23">
        <f>+D15+D21+D23+D31+D34+D53+D74+D89+D120+D142+D153+D164+D181+D183+D197+D207+D209+D211+D219+D225+D238+D242</f>
        <v>858583.11284800002</v>
      </c>
      <c r="E13" s="23">
        <f>+E15+E21+E23+E31+E34+E53+E74+E89+E120+E142+E153+E164+E181+E183+E197+E207+E209+E211+E219+E225+E238+E242</f>
        <v>525417.37990591</v>
      </c>
      <c r="F13" s="23">
        <f>+F15+F21+F23+F31+F34+F53+F74+F89+F120+F142+F153+F164+F181+F183+F197+F207+F209+F211+F219+F225+F238+F242</f>
        <v>455795.95503474987</v>
      </c>
      <c r="G13" s="23"/>
      <c r="H13" s="24">
        <f t="shared" ref="H13" si="0">IF(AND(F13=0,D13&gt;0),"n.a.",IF(AND(F13=0,D13&lt;0),"n.a.",IF(OR(F13=0,D13=0),"              n.a.",IF(OR((AND(F13&lt;0,D13&gt;0)),(AND(F13&gt;0,D13&lt;0))),"                n.a.",IF(((F13/D13))*100&gt;500,"             -o-",((F13/D13))*100)))))</f>
        <v>53.086992769148736</v>
      </c>
      <c r="I13" s="24">
        <f t="shared" ref="I13" si="1">IF(AND(F13=0,E13&gt;0),"n.a.",IF(AND(F13=0,E13&lt;0),"n.a.",IF(OR(F13=0,E13=0),"              n.a.",IF(OR((AND(F13&lt;0,E13&gt;0)),(AND(F13&gt;0,E13&lt;0))),"                n.a.",IF(((F13/E13))*100&gt;500,"             -o-",((F13/E13))*100)))))</f>
        <v>86.749310636883052</v>
      </c>
      <c r="J13" s="5"/>
      <c r="K13" s="5"/>
      <c r="L13" s="5"/>
      <c r="M13" s="6"/>
      <c r="N13" s="6"/>
    </row>
    <row r="14" spans="1:14" s="3" customFormat="1" ht="7.5" customHeight="1" x14ac:dyDescent="0.2">
      <c r="A14" s="22"/>
      <c r="B14" s="25"/>
      <c r="C14" s="26"/>
      <c r="D14" s="27"/>
      <c r="E14" s="27"/>
      <c r="F14" s="27"/>
      <c r="G14" s="27"/>
      <c r="H14" s="28"/>
      <c r="I14" s="28"/>
    </row>
    <row r="15" spans="1:14" s="3" customFormat="1" ht="13.5" x14ac:dyDescent="0.2">
      <c r="A15" s="22" t="s">
        <v>11</v>
      </c>
      <c r="B15" s="22"/>
      <c r="C15" s="33"/>
      <c r="D15" s="23">
        <v>2740.4690209999999</v>
      </c>
      <c r="E15" s="23">
        <v>1321.8310036799999</v>
      </c>
      <c r="F15" s="23">
        <v>1824.5800935900004</v>
      </c>
      <c r="G15" s="23"/>
      <c r="H15" s="24">
        <f t="shared" ref="H15:H78" si="2">IF(AND(F15=0,D15&gt;0),"n.a.",IF(AND(F15=0,D15&lt;0),"n.a.",IF(OR(F15=0,D15=0),"              n.a.",IF(OR((AND(F15&lt;0,D15&gt;0)),(AND(F15&gt;0,D15&lt;0))),"                n.a.",IF(((F15/D15))*100&gt;500,"             -o-",((F15/D15))*100)))))</f>
        <v>66.579117647686786</v>
      </c>
      <c r="I15" s="24">
        <f t="shared" ref="I15:I78" si="3">IF(AND(F15=0,E15&gt;0),"n.a.",IF(AND(F15=0,E15&lt;0),"n.a.",IF(OR(F15=0,E15=0),"              n.a.",IF(OR((AND(F15&lt;0,E15&gt;0)),(AND(F15&gt;0,E15&lt;0))),"                n.a.",IF(((F15/E15))*100&gt;500,"             -o-",((F15/E15))*100)))))</f>
        <v>138.03429398390102</v>
      </c>
      <c r="J15" s="34"/>
    </row>
    <row r="16" spans="1:14" s="3" customFormat="1" ht="15" x14ac:dyDescent="0.2">
      <c r="A16" s="22"/>
      <c r="B16" s="25" t="s">
        <v>197</v>
      </c>
      <c r="C16" s="26"/>
      <c r="D16" s="27">
        <v>1584.9437829999999</v>
      </c>
      <c r="E16" s="27">
        <v>838.05849240999999</v>
      </c>
      <c r="F16" s="27">
        <v>1402.2759494100005</v>
      </c>
      <c r="G16" s="27"/>
      <c r="H16" s="28">
        <f t="shared" si="2"/>
        <v>88.474806769219043</v>
      </c>
      <c r="I16" s="28">
        <f t="shared" si="3"/>
        <v>167.32435290733508</v>
      </c>
      <c r="J16" s="34"/>
    </row>
    <row r="17" spans="1:10" s="3" customFormat="1" ht="13.5" x14ac:dyDescent="0.2">
      <c r="A17" s="22"/>
      <c r="B17" s="25" t="s">
        <v>20</v>
      </c>
      <c r="C17" s="26"/>
      <c r="D17" s="27">
        <v>255.09512100000001</v>
      </c>
      <c r="E17" s="27">
        <v>119.42448607999999</v>
      </c>
      <c r="F17" s="27">
        <v>69.454426920000003</v>
      </c>
      <c r="G17" s="27"/>
      <c r="H17" s="28">
        <f t="shared" si="2"/>
        <v>27.226873900108817</v>
      </c>
      <c r="I17" s="28">
        <f t="shared" si="3"/>
        <v>58.1576100511531</v>
      </c>
      <c r="J17" s="34"/>
    </row>
    <row r="18" spans="1:10" s="3" customFormat="1" ht="13.5" x14ac:dyDescent="0.2">
      <c r="A18" s="22"/>
      <c r="B18" s="25" t="s">
        <v>177</v>
      </c>
      <c r="C18" s="26"/>
      <c r="D18" s="27">
        <v>300.03257000000002</v>
      </c>
      <c r="E18" s="27">
        <v>13.894127010000004</v>
      </c>
      <c r="F18" s="27">
        <v>13.894127010000004</v>
      </c>
      <c r="G18" s="27"/>
      <c r="H18" s="28">
        <f t="shared" si="2"/>
        <v>4.6308729115642357</v>
      </c>
      <c r="I18" s="28">
        <f t="shared" si="3"/>
        <v>100</v>
      </c>
      <c r="J18" s="34"/>
    </row>
    <row r="19" spans="1:10" s="3" customFormat="1" ht="13.5" x14ac:dyDescent="0.2">
      <c r="A19" s="22"/>
      <c r="B19" s="25" t="s">
        <v>178</v>
      </c>
      <c r="C19" s="26"/>
      <c r="D19" s="27">
        <v>439.73425700000001</v>
      </c>
      <c r="E19" s="27">
        <v>295.99199399999998</v>
      </c>
      <c r="F19" s="27">
        <v>284.49368606999997</v>
      </c>
      <c r="G19" s="27"/>
      <c r="H19" s="28">
        <f t="shared" si="2"/>
        <v>64.696730250424849</v>
      </c>
      <c r="I19" s="28">
        <f t="shared" si="3"/>
        <v>96.115331440349692</v>
      </c>
      <c r="J19" s="34"/>
    </row>
    <row r="20" spans="1:10" s="3" customFormat="1" ht="26.1" customHeight="1" x14ac:dyDescent="0.2">
      <c r="A20" s="22"/>
      <c r="B20" s="42" t="s">
        <v>21</v>
      </c>
      <c r="C20" s="42"/>
      <c r="D20" s="27">
        <v>160.66328999999999</v>
      </c>
      <c r="E20" s="27">
        <v>54.461904180000005</v>
      </c>
      <c r="F20" s="27">
        <v>54.461904180000005</v>
      </c>
      <c r="G20" s="27"/>
      <c r="H20" s="28">
        <f t="shared" si="2"/>
        <v>33.898163158491286</v>
      </c>
      <c r="I20" s="28">
        <f t="shared" si="3"/>
        <v>100</v>
      </c>
      <c r="J20" s="34"/>
    </row>
    <row r="21" spans="1:10" s="3" customFormat="1" ht="13.5" x14ac:dyDescent="0.2">
      <c r="A21" s="22" t="s">
        <v>23</v>
      </c>
      <c r="B21" s="22"/>
      <c r="C21" s="33"/>
      <c r="D21" s="23">
        <v>4567.7083849999999</v>
      </c>
      <c r="E21" s="23">
        <v>2692.7819526799976</v>
      </c>
      <c r="F21" s="23">
        <v>2872.6328774200015</v>
      </c>
      <c r="G21" s="23"/>
      <c r="H21" s="24">
        <f t="shared" si="2"/>
        <v>62.890023514931585</v>
      </c>
      <c r="I21" s="24">
        <f t="shared" si="3"/>
        <v>106.67900067292886</v>
      </c>
      <c r="J21" s="34"/>
    </row>
    <row r="22" spans="1:10" s="3" customFormat="1" ht="15" x14ac:dyDescent="0.2">
      <c r="A22" s="22"/>
      <c r="B22" s="25" t="s">
        <v>227</v>
      </c>
      <c r="C22" s="26"/>
      <c r="D22" s="27">
        <v>4567.7083849999999</v>
      </c>
      <c r="E22" s="27">
        <v>2692.7819526799976</v>
      </c>
      <c r="F22" s="27">
        <v>2872.6328774200015</v>
      </c>
      <c r="G22" s="27"/>
      <c r="H22" s="28">
        <f t="shared" si="2"/>
        <v>62.890023514931585</v>
      </c>
      <c r="I22" s="28">
        <f t="shared" si="3"/>
        <v>106.67900067292886</v>
      </c>
      <c r="J22" s="34"/>
    </row>
    <row r="23" spans="1:10" s="3" customFormat="1" ht="13.5" x14ac:dyDescent="0.2">
      <c r="A23" s="22" t="s">
        <v>24</v>
      </c>
      <c r="B23" s="22"/>
      <c r="C23" s="33"/>
      <c r="D23" s="23">
        <v>16306.038389999998</v>
      </c>
      <c r="E23" s="23">
        <v>8794.7375619099985</v>
      </c>
      <c r="F23" s="23">
        <v>7017.0017380599975</v>
      </c>
      <c r="G23" s="23"/>
      <c r="H23" s="24">
        <f t="shared" si="2"/>
        <v>43.033148642427541</v>
      </c>
      <c r="I23" s="24">
        <f t="shared" si="3"/>
        <v>79.786368708153688</v>
      </c>
      <c r="J23" s="34"/>
    </row>
    <row r="24" spans="1:10" s="3" customFormat="1" ht="13.5" x14ac:dyDescent="0.2">
      <c r="A24" s="22"/>
      <c r="B24" s="25" t="s">
        <v>25</v>
      </c>
      <c r="C24" s="26"/>
      <c r="D24" s="27">
        <v>535.18404599999997</v>
      </c>
      <c r="E24" s="27">
        <v>248.81625980999993</v>
      </c>
      <c r="F24" s="27">
        <v>210.18423573999999</v>
      </c>
      <c r="G24" s="27"/>
      <c r="H24" s="28">
        <f t="shared" si="2"/>
        <v>39.273262592734312</v>
      </c>
      <c r="I24" s="28">
        <f t="shared" si="3"/>
        <v>84.473673826823074</v>
      </c>
      <c r="J24" s="34"/>
    </row>
    <row r="25" spans="1:10" s="3" customFormat="1" ht="13.5" x14ac:dyDescent="0.2">
      <c r="A25" s="22"/>
      <c r="B25" s="25" t="s">
        <v>26</v>
      </c>
      <c r="C25" s="26"/>
      <c r="D25" s="27">
        <v>2962.3296420000001</v>
      </c>
      <c r="E25" s="27">
        <v>1515.6571993100004</v>
      </c>
      <c r="F25" s="27">
        <v>1456.7995161299993</v>
      </c>
      <c r="G25" s="27"/>
      <c r="H25" s="28">
        <f t="shared" si="2"/>
        <v>49.17749515366053</v>
      </c>
      <c r="I25" s="28">
        <f t="shared" si="3"/>
        <v>96.116688971173971</v>
      </c>
      <c r="J25" s="34"/>
    </row>
    <row r="26" spans="1:10" s="3" customFormat="1" ht="13.5" x14ac:dyDescent="0.2">
      <c r="A26" s="22"/>
      <c r="B26" s="25" t="s">
        <v>27</v>
      </c>
      <c r="C26" s="26"/>
      <c r="D26" s="27">
        <v>7983.21083</v>
      </c>
      <c r="E26" s="27">
        <v>4213.1376478899983</v>
      </c>
      <c r="F26" s="27">
        <v>4027.9171893799985</v>
      </c>
      <c r="G26" s="27"/>
      <c r="H26" s="28">
        <f t="shared" si="2"/>
        <v>50.454851752675033</v>
      </c>
      <c r="I26" s="28">
        <f t="shared" si="3"/>
        <v>95.60374063252452</v>
      </c>
      <c r="J26" s="34"/>
    </row>
    <row r="27" spans="1:10" s="3" customFormat="1" ht="13.5" x14ac:dyDescent="0.2">
      <c r="A27" s="22"/>
      <c r="B27" s="25" t="s">
        <v>28</v>
      </c>
      <c r="C27" s="26"/>
      <c r="D27" s="27">
        <v>2500</v>
      </c>
      <c r="E27" s="27">
        <v>1712.5</v>
      </c>
      <c r="F27" s="27">
        <v>577.5</v>
      </c>
      <c r="G27" s="27"/>
      <c r="H27" s="28">
        <f t="shared" si="2"/>
        <v>23.1</v>
      </c>
      <c r="I27" s="28">
        <f t="shared" si="3"/>
        <v>33.722627737226283</v>
      </c>
      <c r="J27" s="34"/>
    </row>
    <row r="28" spans="1:10" s="3" customFormat="1" ht="13.5" x14ac:dyDescent="0.2">
      <c r="A28" s="22"/>
      <c r="B28" s="25" t="s">
        <v>165</v>
      </c>
      <c r="C28" s="26"/>
      <c r="D28" s="27">
        <v>476.63395000000003</v>
      </c>
      <c r="E28" s="27">
        <v>129.70477033</v>
      </c>
      <c r="F28" s="27">
        <v>116.20690726000002</v>
      </c>
      <c r="G28" s="27"/>
      <c r="H28" s="28">
        <f t="shared" si="2"/>
        <v>24.380744858816712</v>
      </c>
      <c r="I28" s="28">
        <f t="shared" si="3"/>
        <v>89.593395034231833</v>
      </c>
      <c r="J28" s="34"/>
    </row>
    <row r="29" spans="1:10" s="3" customFormat="1" ht="13.5" x14ac:dyDescent="0.2">
      <c r="A29" s="22"/>
      <c r="B29" s="25" t="s">
        <v>29</v>
      </c>
      <c r="C29" s="26"/>
      <c r="D29" s="27">
        <v>1242.8055569999999</v>
      </c>
      <c r="E29" s="27">
        <v>681.22168256999964</v>
      </c>
      <c r="F29" s="27">
        <v>551.01389054999981</v>
      </c>
      <c r="G29" s="27"/>
      <c r="H29" s="28">
        <f t="shared" si="2"/>
        <v>44.336291179779444</v>
      </c>
      <c r="I29" s="28">
        <f t="shared" si="3"/>
        <v>80.886135108211249</v>
      </c>
      <c r="J29" s="34"/>
    </row>
    <row r="30" spans="1:10" s="3" customFormat="1" ht="13.5" x14ac:dyDescent="0.2">
      <c r="A30" s="22"/>
      <c r="B30" s="25" t="s">
        <v>30</v>
      </c>
      <c r="C30" s="26"/>
      <c r="D30" s="27">
        <v>605.87436500000001</v>
      </c>
      <c r="E30" s="27">
        <v>293.70000199999998</v>
      </c>
      <c r="F30" s="27">
        <v>77.379998999999998</v>
      </c>
      <c r="G30" s="27"/>
      <c r="H30" s="28">
        <f t="shared" si="2"/>
        <v>12.771624526480831</v>
      </c>
      <c r="I30" s="28">
        <f t="shared" si="3"/>
        <v>26.346611669413612</v>
      </c>
      <c r="J30" s="34"/>
    </row>
    <row r="31" spans="1:10" s="3" customFormat="1" ht="13.5" x14ac:dyDescent="0.2">
      <c r="A31" s="22" t="s">
        <v>31</v>
      </c>
      <c r="B31" s="22"/>
      <c r="C31" s="33"/>
      <c r="D31" s="23">
        <v>14066.653232000001</v>
      </c>
      <c r="E31" s="23">
        <v>10054.899723189999</v>
      </c>
      <c r="F31" s="23">
        <v>10023.025529819999</v>
      </c>
      <c r="G31" s="23"/>
      <c r="H31" s="24">
        <f t="shared" si="2"/>
        <v>71.253804046429337</v>
      </c>
      <c r="I31" s="24">
        <f t="shared" si="3"/>
        <v>99.682998396329225</v>
      </c>
      <c r="J31" s="34"/>
    </row>
    <row r="32" spans="1:10" s="3" customFormat="1" ht="13.5" x14ac:dyDescent="0.2">
      <c r="A32" s="22"/>
      <c r="B32" s="25" t="s">
        <v>32</v>
      </c>
      <c r="C32" s="26"/>
      <c r="D32" s="27">
        <v>7525.7007599999997</v>
      </c>
      <c r="E32" s="27">
        <v>3740.6362444900001</v>
      </c>
      <c r="F32" s="27">
        <v>3708.8806221200002</v>
      </c>
      <c r="G32" s="27"/>
      <c r="H32" s="28">
        <f t="shared" si="2"/>
        <v>49.282860698277361</v>
      </c>
      <c r="I32" s="28">
        <f t="shared" si="3"/>
        <v>99.151063608048588</v>
      </c>
      <c r="J32" s="34"/>
    </row>
    <row r="33" spans="1:10" s="3" customFormat="1" ht="13.5" x14ac:dyDescent="0.2">
      <c r="A33" s="22"/>
      <c r="B33" s="25" t="s">
        <v>203</v>
      </c>
      <c r="C33" s="26"/>
      <c r="D33" s="27">
        <v>6540.9524719999999</v>
      </c>
      <c r="E33" s="27">
        <v>6314.2634786999997</v>
      </c>
      <c r="F33" s="27">
        <v>6314.1449076999997</v>
      </c>
      <c r="G33" s="27"/>
      <c r="H33" s="28">
        <f t="shared" si="2"/>
        <v>96.532499429236026</v>
      </c>
      <c r="I33" s="28">
        <f t="shared" si="3"/>
        <v>99.998122172120304</v>
      </c>
      <c r="J33" s="34"/>
    </row>
    <row r="34" spans="1:10" s="3" customFormat="1" ht="13.5" x14ac:dyDescent="0.2">
      <c r="A34" s="22" t="s">
        <v>166</v>
      </c>
      <c r="B34" s="22"/>
      <c r="C34" s="33"/>
      <c r="D34" s="23">
        <v>40912.266559000003</v>
      </c>
      <c r="E34" s="23">
        <v>30670.446827690001</v>
      </c>
      <c r="F34" s="23">
        <v>30493.252314719997</v>
      </c>
      <c r="G34" s="23"/>
      <c r="H34" s="24">
        <f t="shared" si="2"/>
        <v>74.533275419354638</v>
      </c>
      <c r="I34" s="24">
        <f t="shared" si="3"/>
        <v>99.422263020928582</v>
      </c>
      <c r="J34" s="34"/>
    </row>
    <row r="35" spans="1:10" s="3" customFormat="1" ht="13.5" x14ac:dyDescent="0.2">
      <c r="A35" s="22"/>
      <c r="B35" s="25" t="s">
        <v>123</v>
      </c>
      <c r="C35" s="26"/>
      <c r="D35" s="27">
        <v>1768.8961710000001</v>
      </c>
      <c r="E35" s="27">
        <v>1768.8961710000001</v>
      </c>
      <c r="F35" s="27">
        <v>1768.8961710000001</v>
      </c>
      <c r="G35" s="27"/>
      <c r="H35" s="28">
        <f t="shared" si="2"/>
        <v>100</v>
      </c>
      <c r="I35" s="28">
        <f t="shared" si="3"/>
        <v>100</v>
      </c>
      <c r="J35" s="34"/>
    </row>
    <row r="36" spans="1:10" s="3" customFormat="1" ht="13.5" x14ac:dyDescent="0.2">
      <c r="A36" s="22"/>
      <c r="B36" s="25" t="s">
        <v>33</v>
      </c>
      <c r="C36" s="26"/>
      <c r="D36" s="27">
        <v>3728.6172710000001</v>
      </c>
      <c r="E36" s="27">
        <v>1897.0273751100003</v>
      </c>
      <c r="F36" s="27">
        <v>1896.3807085700003</v>
      </c>
      <c r="G36" s="27"/>
      <c r="H36" s="28">
        <f t="shared" si="2"/>
        <v>50.860159966522886</v>
      </c>
      <c r="I36" s="28">
        <f t="shared" si="3"/>
        <v>99.96591158628047</v>
      </c>
      <c r="J36" s="34"/>
    </row>
    <row r="37" spans="1:10" s="3" customFormat="1" ht="26.1" customHeight="1" x14ac:dyDescent="0.2">
      <c r="A37" s="22"/>
      <c r="B37" s="42" t="s">
        <v>34</v>
      </c>
      <c r="C37" s="42"/>
      <c r="D37" s="27">
        <v>446.48464799999999</v>
      </c>
      <c r="E37" s="27">
        <v>230.81574800000001</v>
      </c>
      <c r="F37" s="27">
        <v>230.81574800000001</v>
      </c>
      <c r="G37" s="27"/>
      <c r="H37" s="28">
        <f t="shared" si="2"/>
        <v>51.696233909480362</v>
      </c>
      <c r="I37" s="28">
        <f t="shared" si="3"/>
        <v>100</v>
      </c>
      <c r="J37" s="34"/>
    </row>
    <row r="38" spans="1:10" s="3" customFormat="1" ht="13.5" x14ac:dyDescent="0.2">
      <c r="A38" s="22"/>
      <c r="B38" s="25" t="s">
        <v>35</v>
      </c>
      <c r="C38" s="26"/>
      <c r="D38" s="27">
        <v>1616.2114879999999</v>
      </c>
      <c r="E38" s="27">
        <v>759.15702430999966</v>
      </c>
      <c r="F38" s="27">
        <v>759.02632412999992</v>
      </c>
      <c r="G38" s="27"/>
      <c r="H38" s="28">
        <f t="shared" si="2"/>
        <v>46.963304602497665</v>
      </c>
      <c r="I38" s="28">
        <f t="shared" si="3"/>
        <v>99.982783511735462</v>
      </c>
      <c r="J38" s="34"/>
    </row>
    <row r="39" spans="1:10" s="3" customFormat="1" ht="26.1" customHeight="1" x14ac:dyDescent="0.2">
      <c r="A39" s="22"/>
      <c r="B39" s="42" t="s">
        <v>36</v>
      </c>
      <c r="C39" s="42"/>
      <c r="D39" s="27">
        <v>2131.2540349999999</v>
      </c>
      <c r="E39" s="27">
        <v>947.84568565000018</v>
      </c>
      <c r="F39" s="27">
        <v>914.12596946000042</v>
      </c>
      <c r="G39" s="27"/>
      <c r="H39" s="28">
        <f t="shared" si="2"/>
        <v>42.891459884555729</v>
      </c>
      <c r="I39" s="28">
        <f t="shared" si="3"/>
        <v>96.44248882486859</v>
      </c>
      <c r="J39" s="34"/>
    </row>
    <row r="40" spans="1:10" s="3" customFormat="1" ht="13.5" x14ac:dyDescent="0.2">
      <c r="A40" s="22"/>
      <c r="B40" s="25" t="s">
        <v>126</v>
      </c>
      <c r="C40" s="26"/>
      <c r="D40" s="27">
        <v>1240.7510119999999</v>
      </c>
      <c r="E40" s="27">
        <v>1240.7510119999999</v>
      </c>
      <c r="F40" s="27">
        <v>1240.7510119999999</v>
      </c>
      <c r="G40" s="27"/>
      <c r="H40" s="28">
        <f t="shared" si="2"/>
        <v>100</v>
      </c>
      <c r="I40" s="28">
        <f t="shared" si="3"/>
        <v>100</v>
      </c>
      <c r="J40" s="34"/>
    </row>
    <row r="41" spans="1:10" s="3" customFormat="1" ht="13.5" x14ac:dyDescent="0.2">
      <c r="A41" s="22"/>
      <c r="B41" s="25" t="s">
        <v>127</v>
      </c>
      <c r="C41" s="26"/>
      <c r="D41" s="27">
        <v>2147.1350550000002</v>
      </c>
      <c r="E41" s="27">
        <v>1771.386428</v>
      </c>
      <c r="F41" s="27">
        <v>1771.386428</v>
      </c>
      <c r="G41" s="27"/>
      <c r="H41" s="28">
        <f t="shared" si="2"/>
        <v>82.500000355124371</v>
      </c>
      <c r="I41" s="28">
        <f t="shared" si="3"/>
        <v>100</v>
      </c>
      <c r="J41" s="34"/>
    </row>
    <row r="42" spans="1:10" s="3" customFormat="1" ht="13.5" x14ac:dyDescent="0.2">
      <c r="A42" s="22"/>
      <c r="B42" s="25" t="s">
        <v>167</v>
      </c>
      <c r="C42" s="26"/>
      <c r="D42" s="27">
        <v>4028.928954</v>
      </c>
      <c r="E42" s="27">
        <v>3059.9191382399999</v>
      </c>
      <c r="F42" s="27">
        <v>2941.5874731100002</v>
      </c>
      <c r="G42" s="27"/>
      <c r="H42" s="28">
        <f t="shared" si="2"/>
        <v>73.011649167690933</v>
      </c>
      <c r="I42" s="28">
        <f t="shared" si="3"/>
        <v>96.132849928901663</v>
      </c>
      <c r="J42" s="34"/>
    </row>
    <row r="43" spans="1:10" s="3" customFormat="1" ht="13.5" x14ac:dyDescent="0.2">
      <c r="A43" s="22"/>
      <c r="B43" s="25" t="s">
        <v>204</v>
      </c>
      <c r="C43" s="26"/>
      <c r="D43" s="27">
        <v>1493.9879249999999</v>
      </c>
      <c r="E43" s="27">
        <v>1398.4321671300002</v>
      </c>
      <c r="F43" s="27">
        <v>1391.6934409999999</v>
      </c>
      <c r="G43" s="27"/>
      <c r="H43" s="28">
        <f t="shared" si="2"/>
        <v>93.152924311620524</v>
      </c>
      <c r="I43" s="28">
        <f t="shared" si="3"/>
        <v>99.518122774318755</v>
      </c>
      <c r="J43" s="34"/>
    </row>
    <row r="44" spans="1:10" s="3" customFormat="1" ht="13.5" x14ac:dyDescent="0.2">
      <c r="A44" s="22"/>
      <c r="B44" s="22" t="s">
        <v>223</v>
      </c>
      <c r="C44" s="33"/>
      <c r="D44" s="23">
        <v>10000</v>
      </c>
      <c r="E44" s="23">
        <v>6850</v>
      </c>
      <c r="F44" s="23">
        <v>6850</v>
      </c>
      <c r="G44" s="23"/>
      <c r="H44" s="24">
        <f t="shared" si="2"/>
        <v>68.5</v>
      </c>
      <c r="I44" s="24">
        <f t="shared" si="3"/>
        <v>100</v>
      </c>
      <c r="J44" s="34"/>
    </row>
    <row r="45" spans="1:10" s="3" customFormat="1" ht="13.5" x14ac:dyDescent="0.2">
      <c r="A45" s="22"/>
      <c r="B45" s="25"/>
      <c r="C45" s="26" t="s">
        <v>229</v>
      </c>
      <c r="D45" s="27">
        <v>0</v>
      </c>
      <c r="E45" s="27">
        <v>3350</v>
      </c>
      <c r="F45" s="27">
        <v>3350</v>
      </c>
      <c r="G45" s="27"/>
      <c r="H45" s="28" t="str">
        <f t="shared" si="2"/>
        <v xml:space="preserve">              n.a.</v>
      </c>
      <c r="I45" s="28">
        <f t="shared" si="3"/>
        <v>100</v>
      </c>
      <c r="J45" s="34"/>
    </row>
    <row r="46" spans="1:10" s="3" customFormat="1" ht="13.5" x14ac:dyDescent="0.2">
      <c r="A46" s="22"/>
      <c r="B46" s="25"/>
      <c r="C46" s="26" t="s">
        <v>230</v>
      </c>
      <c r="D46" s="27">
        <v>10000</v>
      </c>
      <c r="E46" s="27">
        <v>3500</v>
      </c>
      <c r="F46" s="27">
        <v>3500</v>
      </c>
      <c r="G46" s="27"/>
      <c r="H46" s="28">
        <f t="shared" si="2"/>
        <v>35</v>
      </c>
      <c r="I46" s="28">
        <f t="shared" si="3"/>
        <v>100</v>
      </c>
      <c r="J46" s="34"/>
    </row>
    <row r="47" spans="1:10" s="3" customFormat="1" ht="13.5" x14ac:dyDescent="0.2">
      <c r="A47" s="22"/>
      <c r="B47" s="22" t="s">
        <v>228</v>
      </c>
      <c r="C47" s="33"/>
      <c r="D47" s="23">
        <v>1310</v>
      </c>
      <c r="E47" s="23">
        <v>1253.0286701500002</v>
      </c>
      <c r="F47" s="23">
        <v>1247.0026701500001</v>
      </c>
      <c r="G47" s="23"/>
      <c r="H47" s="24">
        <f t="shared" si="2"/>
        <v>95.19104352290077</v>
      </c>
      <c r="I47" s="24">
        <f t="shared" si="3"/>
        <v>99.519085225777104</v>
      </c>
      <c r="J47" s="34"/>
    </row>
    <row r="48" spans="1:10" s="3" customFormat="1" ht="13.5" x14ac:dyDescent="0.2">
      <c r="A48" s="22"/>
      <c r="B48" s="25"/>
      <c r="C48" s="26" t="s">
        <v>231</v>
      </c>
      <c r="D48" s="27">
        <v>0</v>
      </c>
      <c r="E48" s="27">
        <v>1253.0286701500002</v>
      </c>
      <c r="F48" s="27">
        <v>1247.0026701500001</v>
      </c>
      <c r="G48" s="27"/>
      <c r="H48" s="28" t="str">
        <f t="shared" si="2"/>
        <v xml:space="preserve">              n.a.</v>
      </c>
      <c r="I48" s="28">
        <f t="shared" si="3"/>
        <v>99.519085225777104</v>
      </c>
      <c r="J48" s="34"/>
    </row>
    <row r="49" spans="1:10" s="3" customFormat="1" ht="13.5" x14ac:dyDescent="0.2">
      <c r="A49" s="22"/>
      <c r="B49" s="25"/>
      <c r="C49" s="26" t="s">
        <v>232</v>
      </c>
      <c r="D49" s="27">
        <v>1310</v>
      </c>
      <c r="E49" s="27">
        <v>0</v>
      </c>
      <c r="F49" s="27">
        <v>0</v>
      </c>
      <c r="G49" s="27"/>
      <c r="H49" s="28" t="str">
        <f t="shared" si="2"/>
        <v>n.a.</v>
      </c>
      <c r="I49" s="28" t="str">
        <f t="shared" si="3"/>
        <v xml:space="preserve">              n.a.</v>
      </c>
      <c r="J49" s="34"/>
    </row>
    <row r="50" spans="1:10" s="3" customFormat="1" ht="13.5" x14ac:dyDescent="0.2">
      <c r="A50" s="22"/>
      <c r="B50" s="22" t="s">
        <v>224</v>
      </c>
      <c r="C50" s="33"/>
      <c r="D50" s="23">
        <v>11000</v>
      </c>
      <c r="E50" s="23">
        <v>9493.1874081000005</v>
      </c>
      <c r="F50" s="23">
        <v>9481.5863692999992</v>
      </c>
      <c r="G50" s="23"/>
      <c r="H50" s="24">
        <f t="shared" si="2"/>
        <v>86.196239720909091</v>
      </c>
      <c r="I50" s="24">
        <f t="shared" si="3"/>
        <v>99.87779616791191</v>
      </c>
      <c r="J50" s="34"/>
    </row>
    <row r="51" spans="1:10" s="3" customFormat="1" ht="13.5" x14ac:dyDescent="0.2">
      <c r="A51" s="22"/>
      <c r="B51" s="25"/>
      <c r="C51" s="26" t="s">
        <v>233</v>
      </c>
      <c r="D51" s="27">
        <v>0</v>
      </c>
      <c r="E51" s="27">
        <v>9493.1874081000005</v>
      </c>
      <c r="F51" s="27">
        <v>9481.5863692999992</v>
      </c>
      <c r="G51" s="27"/>
      <c r="H51" s="28" t="str">
        <f t="shared" si="2"/>
        <v xml:space="preserve">              n.a.</v>
      </c>
      <c r="I51" s="28">
        <f t="shared" si="3"/>
        <v>99.87779616791191</v>
      </c>
      <c r="J51" s="34"/>
    </row>
    <row r="52" spans="1:10" s="3" customFormat="1" ht="13.5" x14ac:dyDescent="0.2">
      <c r="A52" s="22"/>
      <c r="B52" s="25"/>
      <c r="C52" s="26" t="s">
        <v>234</v>
      </c>
      <c r="D52" s="27">
        <v>11000</v>
      </c>
      <c r="E52" s="27">
        <v>0</v>
      </c>
      <c r="F52" s="27">
        <v>0</v>
      </c>
      <c r="G52" s="27"/>
      <c r="H52" s="28" t="str">
        <f t="shared" si="2"/>
        <v>n.a.</v>
      </c>
      <c r="I52" s="28" t="str">
        <f t="shared" si="3"/>
        <v xml:space="preserve">              n.a.</v>
      </c>
      <c r="J52" s="34"/>
    </row>
    <row r="53" spans="1:10" s="3" customFormat="1" ht="13.5" x14ac:dyDescent="0.2">
      <c r="A53" s="22" t="s">
        <v>12</v>
      </c>
      <c r="B53" s="22"/>
      <c r="C53" s="33"/>
      <c r="D53" s="23">
        <v>43279.756411999995</v>
      </c>
      <c r="E53" s="23">
        <v>19551.060185040002</v>
      </c>
      <c r="F53" s="23">
        <v>16853.162334400004</v>
      </c>
      <c r="G53" s="23"/>
      <c r="H53" s="24">
        <f t="shared" si="2"/>
        <v>38.940058197109444</v>
      </c>
      <c r="I53" s="24">
        <f t="shared" si="3"/>
        <v>86.200759318901973</v>
      </c>
      <c r="J53" s="34"/>
    </row>
    <row r="54" spans="1:10" s="3" customFormat="1" ht="13.5" x14ac:dyDescent="0.2">
      <c r="A54" s="22"/>
      <c r="B54" s="22" t="s">
        <v>13</v>
      </c>
      <c r="C54" s="33"/>
      <c r="D54" s="23">
        <v>16327.105426999997</v>
      </c>
      <c r="E54" s="23">
        <v>6428.9614328400003</v>
      </c>
      <c r="F54" s="23">
        <v>5019.4709854700013</v>
      </c>
      <c r="G54" s="23"/>
      <c r="H54" s="24">
        <f t="shared" si="2"/>
        <v>30.743177398544535</v>
      </c>
      <c r="I54" s="24">
        <f t="shared" si="3"/>
        <v>78.075923116133012</v>
      </c>
      <c r="J54" s="34"/>
    </row>
    <row r="55" spans="1:10" s="3" customFormat="1" ht="27" x14ac:dyDescent="0.2">
      <c r="A55" s="22"/>
      <c r="B55" s="25"/>
      <c r="C55" s="26" t="s">
        <v>14</v>
      </c>
      <c r="D55" s="27">
        <v>61.321455</v>
      </c>
      <c r="E55" s="27">
        <v>24.95362587</v>
      </c>
      <c r="F55" s="27">
        <v>24.470679540000006</v>
      </c>
      <c r="G55" s="27"/>
      <c r="H55" s="28">
        <f t="shared" si="2"/>
        <v>39.905575528173628</v>
      </c>
      <c r="I55" s="28">
        <f t="shared" si="3"/>
        <v>98.064624626032384</v>
      </c>
      <c r="J55" s="34"/>
    </row>
    <row r="56" spans="1:10" s="3" customFormat="1" ht="27" x14ac:dyDescent="0.2">
      <c r="A56" s="22"/>
      <c r="B56" s="25"/>
      <c r="C56" s="26" t="s">
        <v>15</v>
      </c>
      <c r="D56" s="27">
        <v>10082.971536999999</v>
      </c>
      <c r="E56" s="27">
        <v>4462.1261473099994</v>
      </c>
      <c r="F56" s="27">
        <v>3127.8527779400001</v>
      </c>
      <c r="G56" s="27"/>
      <c r="H56" s="28">
        <f t="shared" si="2"/>
        <v>31.021140607827547</v>
      </c>
      <c r="I56" s="28">
        <f t="shared" si="3"/>
        <v>70.09781155168892</v>
      </c>
      <c r="J56" s="34"/>
    </row>
    <row r="57" spans="1:10" s="3" customFormat="1" ht="13.5" x14ac:dyDescent="0.2">
      <c r="A57" s="22"/>
      <c r="B57" s="25"/>
      <c r="C57" s="26" t="s">
        <v>37</v>
      </c>
      <c r="D57" s="27">
        <v>466.56986000000001</v>
      </c>
      <c r="E57" s="27">
        <v>257.11874821999999</v>
      </c>
      <c r="F57" s="27">
        <v>247.88413759000017</v>
      </c>
      <c r="G57" s="27"/>
      <c r="H57" s="28">
        <f t="shared" si="2"/>
        <v>53.129050725651283</v>
      </c>
      <c r="I57" s="28">
        <f t="shared" si="3"/>
        <v>96.408425797834724</v>
      </c>
      <c r="J57" s="34"/>
    </row>
    <row r="58" spans="1:10" s="3" customFormat="1" ht="13.5" x14ac:dyDescent="0.2">
      <c r="A58" s="22"/>
      <c r="B58" s="25"/>
      <c r="C58" s="26" t="s">
        <v>38</v>
      </c>
      <c r="D58" s="27">
        <v>5165.6773629999998</v>
      </c>
      <c r="E58" s="27">
        <v>1608.4370117100004</v>
      </c>
      <c r="F58" s="27">
        <v>1561.5972548500004</v>
      </c>
      <c r="G58" s="27"/>
      <c r="H58" s="28">
        <f t="shared" si="2"/>
        <v>30.230251429080596</v>
      </c>
      <c r="I58" s="28">
        <f t="shared" si="3"/>
        <v>97.087871236548906</v>
      </c>
      <c r="J58" s="34"/>
    </row>
    <row r="59" spans="1:10" s="3" customFormat="1" ht="40.5" x14ac:dyDescent="0.2">
      <c r="A59" s="22"/>
      <c r="B59" s="25"/>
      <c r="C59" s="26" t="s">
        <v>39</v>
      </c>
      <c r="D59" s="27">
        <v>550.56521199999997</v>
      </c>
      <c r="E59" s="27">
        <v>76.325899729999975</v>
      </c>
      <c r="F59" s="27">
        <v>57.66613555</v>
      </c>
      <c r="G59" s="27"/>
      <c r="H59" s="28">
        <f t="shared" si="2"/>
        <v>10.473988238472286</v>
      </c>
      <c r="I59" s="28">
        <f t="shared" si="3"/>
        <v>75.552513306743592</v>
      </c>
      <c r="J59" s="34"/>
    </row>
    <row r="60" spans="1:10" s="3" customFormat="1" ht="13.5" x14ac:dyDescent="0.2">
      <c r="A60" s="22"/>
      <c r="B60" s="22" t="s">
        <v>40</v>
      </c>
      <c r="C60" s="33"/>
      <c r="D60" s="23">
        <v>8235.0000069999987</v>
      </c>
      <c r="E60" s="23">
        <v>2039.3461489699982</v>
      </c>
      <c r="F60" s="23">
        <v>1956.8721635899994</v>
      </c>
      <c r="G60" s="23"/>
      <c r="H60" s="24">
        <f t="shared" si="2"/>
        <v>23.762867782958093</v>
      </c>
      <c r="I60" s="24">
        <f t="shared" si="3"/>
        <v>95.955861371466852</v>
      </c>
      <c r="J60" s="34"/>
    </row>
    <row r="61" spans="1:10" s="3" customFormat="1" ht="27" x14ac:dyDescent="0.2">
      <c r="A61" s="22"/>
      <c r="B61" s="25"/>
      <c r="C61" s="26" t="s">
        <v>41</v>
      </c>
      <c r="D61" s="27">
        <v>730</v>
      </c>
      <c r="E61" s="27">
        <v>293.52018493000008</v>
      </c>
      <c r="F61" s="27">
        <v>272.11735620000007</v>
      </c>
      <c r="G61" s="27"/>
      <c r="H61" s="28">
        <f t="shared" si="2"/>
        <v>37.276350164383572</v>
      </c>
      <c r="I61" s="28">
        <f t="shared" si="3"/>
        <v>92.708225931683629</v>
      </c>
      <c r="J61" s="34"/>
    </row>
    <row r="62" spans="1:10" s="3" customFormat="1" ht="27" x14ac:dyDescent="0.2">
      <c r="A62" s="22"/>
      <c r="B62" s="25"/>
      <c r="C62" s="26" t="s">
        <v>42</v>
      </c>
      <c r="D62" s="27">
        <v>7005.0000069999996</v>
      </c>
      <c r="E62" s="27">
        <v>1718.6519823099982</v>
      </c>
      <c r="F62" s="27">
        <v>1660.4954644499994</v>
      </c>
      <c r="G62" s="27"/>
      <c r="H62" s="28">
        <f t="shared" si="2"/>
        <v>23.704432016997707</v>
      </c>
      <c r="I62" s="28">
        <f t="shared" si="3"/>
        <v>96.616155076269024</v>
      </c>
      <c r="J62" s="34"/>
    </row>
    <row r="63" spans="1:10" s="3" customFormat="1" ht="27" x14ac:dyDescent="0.2">
      <c r="A63" s="22"/>
      <c r="B63" s="25"/>
      <c r="C63" s="26" t="s">
        <v>43</v>
      </c>
      <c r="D63" s="27">
        <v>500</v>
      </c>
      <c r="E63" s="27">
        <v>27.173981730000001</v>
      </c>
      <c r="F63" s="27">
        <v>24.25934294</v>
      </c>
      <c r="G63" s="27"/>
      <c r="H63" s="28">
        <f t="shared" si="2"/>
        <v>4.8518685880000003</v>
      </c>
      <c r="I63" s="28">
        <f t="shared" si="3"/>
        <v>89.274156364128814</v>
      </c>
      <c r="J63" s="34"/>
    </row>
    <row r="64" spans="1:10" s="3" customFormat="1" ht="13.5" x14ac:dyDescent="0.2">
      <c r="A64" s="22"/>
      <c r="B64" s="22" t="s">
        <v>44</v>
      </c>
      <c r="C64" s="33"/>
      <c r="D64" s="23">
        <v>10289.172579</v>
      </c>
      <c r="E64" s="23">
        <v>6103.6220913800007</v>
      </c>
      <c r="F64" s="23">
        <v>5998.8031904700019</v>
      </c>
      <c r="G64" s="23"/>
      <c r="H64" s="24">
        <f t="shared" si="2"/>
        <v>58.302095182205825</v>
      </c>
      <c r="I64" s="24">
        <f t="shared" si="3"/>
        <v>98.282677083529919</v>
      </c>
      <c r="J64" s="34"/>
    </row>
    <row r="65" spans="1:10" s="3" customFormat="1" ht="13.5" x14ac:dyDescent="0.2">
      <c r="A65" s="22"/>
      <c r="B65" s="25"/>
      <c r="C65" s="26" t="s">
        <v>45</v>
      </c>
      <c r="D65" s="27">
        <v>10289.172579</v>
      </c>
      <c r="E65" s="27">
        <v>6103.6220913800007</v>
      </c>
      <c r="F65" s="27">
        <v>5998.8031904700019</v>
      </c>
      <c r="G65" s="27"/>
      <c r="H65" s="28">
        <f t="shared" si="2"/>
        <v>58.302095182205825</v>
      </c>
      <c r="I65" s="28">
        <f t="shared" si="3"/>
        <v>98.282677083529919</v>
      </c>
      <c r="J65" s="34"/>
    </row>
    <row r="66" spans="1:10" s="3" customFormat="1" ht="13.5" x14ac:dyDescent="0.2">
      <c r="A66" s="22"/>
      <c r="B66" s="22" t="s">
        <v>46</v>
      </c>
      <c r="C66" s="33"/>
      <c r="D66" s="23">
        <v>7959.7983670000003</v>
      </c>
      <c r="E66" s="23">
        <v>4452.4669626999994</v>
      </c>
      <c r="F66" s="23">
        <v>3351.6438724600002</v>
      </c>
      <c r="G66" s="23"/>
      <c r="H66" s="24">
        <f t="shared" si="2"/>
        <v>42.107145406538912</v>
      </c>
      <c r="I66" s="24">
        <f t="shared" si="3"/>
        <v>75.276108740120691</v>
      </c>
      <c r="J66" s="34"/>
    </row>
    <row r="67" spans="1:10" s="3" customFormat="1" ht="13.5" x14ac:dyDescent="0.2">
      <c r="A67" s="22"/>
      <c r="B67" s="25"/>
      <c r="C67" s="26" t="s">
        <v>47</v>
      </c>
      <c r="D67" s="27">
        <v>3443.2920680000002</v>
      </c>
      <c r="E67" s="27">
        <v>1358.4270716199994</v>
      </c>
      <c r="F67" s="27">
        <v>1318.0837693599995</v>
      </c>
      <c r="G67" s="27"/>
      <c r="H67" s="28">
        <f t="shared" si="2"/>
        <v>38.279755052135158</v>
      </c>
      <c r="I67" s="28">
        <f t="shared" si="3"/>
        <v>97.030145886897827</v>
      </c>
      <c r="J67" s="34"/>
    </row>
    <row r="68" spans="1:10" s="3" customFormat="1" ht="27" x14ac:dyDescent="0.2">
      <c r="A68" s="22"/>
      <c r="B68" s="25"/>
      <c r="C68" s="26" t="s">
        <v>48</v>
      </c>
      <c r="D68" s="27">
        <v>1396.5062989999999</v>
      </c>
      <c r="E68" s="27">
        <v>540.44507227000031</v>
      </c>
      <c r="F68" s="27">
        <v>492.81774453000145</v>
      </c>
      <c r="G68" s="27"/>
      <c r="H68" s="28">
        <f t="shared" si="2"/>
        <v>35.289332019690477</v>
      </c>
      <c r="I68" s="28">
        <f t="shared" si="3"/>
        <v>91.1873879171564</v>
      </c>
      <c r="J68" s="34"/>
    </row>
    <row r="69" spans="1:10" s="3" customFormat="1" ht="13.5" x14ac:dyDescent="0.2">
      <c r="A69" s="22"/>
      <c r="B69" s="25"/>
      <c r="C69" s="26" t="s">
        <v>179</v>
      </c>
      <c r="D69" s="27">
        <v>3120</v>
      </c>
      <c r="E69" s="27">
        <v>2553.5948188099997</v>
      </c>
      <c r="F69" s="27">
        <v>1540.7423585699996</v>
      </c>
      <c r="G69" s="27"/>
      <c r="H69" s="28">
        <f t="shared" si="2"/>
        <v>49.382767902884609</v>
      </c>
      <c r="I69" s="28">
        <f t="shared" si="3"/>
        <v>60.336211023799024</v>
      </c>
      <c r="J69" s="34"/>
    </row>
    <row r="70" spans="1:10" s="3" customFormat="1" ht="13.5" x14ac:dyDescent="0.2">
      <c r="A70" s="22"/>
      <c r="B70" s="22" t="s">
        <v>158</v>
      </c>
      <c r="C70" s="33"/>
      <c r="D70" s="23">
        <v>468.68003199999998</v>
      </c>
      <c r="E70" s="23">
        <v>450.76161715000018</v>
      </c>
      <c r="F70" s="23">
        <v>450.47019041000004</v>
      </c>
      <c r="G70" s="23"/>
      <c r="H70" s="24">
        <f t="shared" si="2"/>
        <v>96.114653847680898</v>
      </c>
      <c r="I70" s="24">
        <f t="shared" si="3"/>
        <v>99.935347924731772</v>
      </c>
      <c r="J70" s="34"/>
    </row>
    <row r="71" spans="1:10" s="3" customFormat="1" ht="13.5" x14ac:dyDescent="0.2">
      <c r="A71" s="22"/>
      <c r="B71" s="25"/>
      <c r="C71" s="26" t="s">
        <v>158</v>
      </c>
      <c r="D71" s="27">
        <v>468.68003199999998</v>
      </c>
      <c r="E71" s="27">
        <v>450.76161715000018</v>
      </c>
      <c r="F71" s="27">
        <v>450.47019041000004</v>
      </c>
      <c r="G71" s="27"/>
      <c r="H71" s="28">
        <f t="shared" si="2"/>
        <v>96.114653847680898</v>
      </c>
      <c r="I71" s="28">
        <f t="shared" si="3"/>
        <v>99.935347924731772</v>
      </c>
      <c r="J71" s="34"/>
    </row>
    <row r="72" spans="1:10" s="3" customFormat="1" ht="13.5" x14ac:dyDescent="0.2">
      <c r="A72" s="22"/>
      <c r="B72" s="22" t="s">
        <v>205</v>
      </c>
      <c r="C72" s="33"/>
      <c r="D72" s="23">
        <v>0</v>
      </c>
      <c r="E72" s="23">
        <v>75.901931999999988</v>
      </c>
      <c r="F72" s="23">
        <v>75.901932000000002</v>
      </c>
      <c r="G72" s="23"/>
      <c r="H72" s="24" t="str">
        <f t="shared" si="2"/>
        <v xml:space="preserve">              n.a.</v>
      </c>
      <c r="I72" s="24">
        <f t="shared" si="3"/>
        <v>100.00000000000003</v>
      </c>
      <c r="J72" s="34"/>
    </row>
    <row r="73" spans="1:10" s="3" customFormat="1" ht="13.5" x14ac:dyDescent="0.2">
      <c r="A73" s="22"/>
      <c r="B73" s="25"/>
      <c r="C73" s="26" t="s">
        <v>205</v>
      </c>
      <c r="D73" s="27">
        <v>0</v>
      </c>
      <c r="E73" s="27">
        <v>75.901931999999988</v>
      </c>
      <c r="F73" s="27">
        <v>75.901932000000002</v>
      </c>
      <c r="G73" s="27"/>
      <c r="H73" s="28" t="str">
        <f t="shared" si="2"/>
        <v xml:space="preserve">              n.a.</v>
      </c>
      <c r="I73" s="28">
        <f t="shared" si="3"/>
        <v>100.00000000000003</v>
      </c>
      <c r="J73" s="34"/>
    </row>
    <row r="74" spans="1:10" s="3" customFormat="1" ht="13.5" x14ac:dyDescent="0.2">
      <c r="A74" s="22" t="s">
        <v>49</v>
      </c>
      <c r="B74" s="22"/>
      <c r="C74" s="33"/>
      <c r="D74" s="23">
        <v>4944.8624010000003</v>
      </c>
      <c r="E74" s="23">
        <v>1649.4147993200002</v>
      </c>
      <c r="F74" s="23">
        <v>1647.5886464700002</v>
      </c>
      <c r="G74" s="23"/>
      <c r="H74" s="24">
        <f t="shared" si="2"/>
        <v>33.319201079019066</v>
      </c>
      <c r="I74" s="24">
        <f t="shared" si="3"/>
        <v>99.889284802661351</v>
      </c>
      <c r="J74" s="34"/>
    </row>
    <row r="75" spans="1:10" s="3" customFormat="1" ht="13.5" x14ac:dyDescent="0.2">
      <c r="A75" s="22"/>
      <c r="B75" s="25" t="s">
        <v>50</v>
      </c>
      <c r="C75" s="26"/>
      <c r="D75" s="27">
        <v>286.46007100000003</v>
      </c>
      <c r="E75" s="27">
        <v>120.04131689999994</v>
      </c>
      <c r="F75" s="27">
        <v>120.04131689999994</v>
      </c>
      <c r="G75" s="27"/>
      <c r="H75" s="28">
        <f t="shared" si="2"/>
        <v>41.905078247362418</v>
      </c>
      <c r="I75" s="28">
        <f t="shared" si="3"/>
        <v>100</v>
      </c>
      <c r="J75" s="34"/>
    </row>
    <row r="76" spans="1:10" s="3" customFormat="1" ht="13.5" x14ac:dyDescent="0.2">
      <c r="A76" s="22"/>
      <c r="B76" s="25" t="s">
        <v>180</v>
      </c>
      <c r="C76" s="26"/>
      <c r="D76" s="27">
        <v>342.51576999999997</v>
      </c>
      <c r="E76" s="27">
        <v>146.45851074000004</v>
      </c>
      <c r="F76" s="27">
        <v>146.45851074000004</v>
      </c>
      <c r="G76" s="27"/>
      <c r="H76" s="28">
        <f t="shared" si="2"/>
        <v>42.759640159050214</v>
      </c>
      <c r="I76" s="28">
        <f t="shared" si="3"/>
        <v>100</v>
      </c>
      <c r="J76" s="34"/>
    </row>
    <row r="77" spans="1:10" s="3" customFormat="1" ht="26.1" customHeight="1" x14ac:dyDescent="0.2">
      <c r="A77" s="22"/>
      <c r="B77" s="42" t="s">
        <v>181</v>
      </c>
      <c r="C77" s="42"/>
      <c r="D77" s="27">
        <v>298.27391499999999</v>
      </c>
      <c r="E77" s="27">
        <v>82.601221900000084</v>
      </c>
      <c r="F77" s="27">
        <v>82.246613370000077</v>
      </c>
      <c r="G77" s="27"/>
      <c r="H77" s="28">
        <f t="shared" si="2"/>
        <v>27.574189103998613</v>
      </c>
      <c r="I77" s="28">
        <f t="shared" si="3"/>
        <v>99.570698202952357</v>
      </c>
      <c r="J77" s="34"/>
    </row>
    <row r="78" spans="1:10" s="3" customFormat="1" ht="12.75" customHeight="1" x14ac:dyDescent="0.2">
      <c r="A78" s="22"/>
      <c r="B78" s="42" t="s">
        <v>51</v>
      </c>
      <c r="C78" s="42"/>
      <c r="D78" s="27">
        <v>0</v>
      </c>
      <c r="E78" s="27">
        <v>7.0815252200000005</v>
      </c>
      <c r="F78" s="27">
        <v>7.0659709099999999</v>
      </c>
      <c r="G78" s="27"/>
      <c r="H78" s="28" t="str">
        <f t="shared" si="2"/>
        <v xml:space="preserve">              n.a.</v>
      </c>
      <c r="I78" s="28">
        <f t="shared" si="3"/>
        <v>99.780353673583321</v>
      </c>
      <c r="J78" s="34"/>
    </row>
    <row r="79" spans="1:10" s="3" customFormat="1" ht="26.1" customHeight="1" x14ac:dyDescent="0.2">
      <c r="A79" s="22"/>
      <c r="B79" s="42" t="s">
        <v>182</v>
      </c>
      <c r="C79" s="42"/>
      <c r="D79" s="27">
        <v>111.502008</v>
      </c>
      <c r="E79" s="27">
        <v>47.442062440000015</v>
      </c>
      <c r="F79" s="27">
        <v>47.34440544000001</v>
      </c>
      <c r="G79" s="27"/>
      <c r="H79" s="28">
        <f t="shared" ref="H79:H142" si="4">IF(AND(F79=0,D79&gt;0),"n.a.",IF(AND(F79=0,D79&lt;0),"n.a.",IF(OR(F79=0,D79=0),"              n.a.",IF(OR((AND(F79&lt;0,D79&gt;0)),(AND(F79&gt;0,D79&lt;0))),"                n.a.",IF(((F79/D79))*100&gt;500,"             -o-",((F79/D79))*100)))))</f>
        <v>42.460585499052186</v>
      </c>
      <c r="I79" s="28">
        <f t="shared" ref="I79:I142" si="5">IF(AND(F79=0,E79&gt;0),"n.a.",IF(AND(F79=0,E79&lt;0),"n.a.",IF(OR(F79=0,E79=0),"              n.a.",IF(OR((AND(F79&lt;0,E79&gt;0)),(AND(F79&gt;0,E79&lt;0))),"                n.a.",IF(((F79/E79))*100&gt;500,"             -o-",((F79/E79))*100)))))</f>
        <v>99.794155239090813</v>
      </c>
      <c r="J79" s="34"/>
    </row>
    <row r="80" spans="1:10" s="3" customFormat="1" ht="26.1" customHeight="1" x14ac:dyDescent="0.2">
      <c r="A80" s="22"/>
      <c r="B80" s="42" t="s">
        <v>52</v>
      </c>
      <c r="C80" s="42"/>
      <c r="D80" s="27">
        <v>587.29463899999996</v>
      </c>
      <c r="E80" s="27">
        <v>240.96515087999998</v>
      </c>
      <c r="F80" s="27">
        <v>240.6957353999999</v>
      </c>
      <c r="G80" s="27"/>
      <c r="H80" s="28">
        <f t="shared" si="4"/>
        <v>40.983812794517938</v>
      </c>
      <c r="I80" s="28">
        <f t="shared" si="5"/>
        <v>99.888193176890439</v>
      </c>
      <c r="J80" s="34"/>
    </row>
    <row r="81" spans="1:10" s="3" customFormat="1" ht="26.1" customHeight="1" x14ac:dyDescent="0.2">
      <c r="A81" s="22"/>
      <c r="B81" s="42" t="s">
        <v>53</v>
      </c>
      <c r="C81" s="42"/>
      <c r="D81" s="27">
        <v>131.16658899999999</v>
      </c>
      <c r="E81" s="27">
        <v>39.594076599999994</v>
      </c>
      <c r="F81" s="27">
        <v>39.438663559999995</v>
      </c>
      <c r="G81" s="27"/>
      <c r="H81" s="28">
        <f t="shared" si="4"/>
        <v>30.067613910429579</v>
      </c>
      <c r="I81" s="28">
        <f t="shared" si="5"/>
        <v>99.607484115439632</v>
      </c>
      <c r="J81" s="34"/>
    </row>
    <row r="82" spans="1:10" s="3" customFormat="1" ht="26.1" customHeight="1" x14ac:dyDescent="0.2">
      <c r="A82" s="22"/>
      <c r="B82" s="42" t="s">
        <v>183</v>
      </c>
      <c r="C82" s="42"/>
      <c r="D82" s="27">
        <v>327.04065600000001</v>
      </c>
      <c r="E82" s="27">
        <v>125.7686872300001</v>
      </c>
      <c r="F82" s="27">
        <v>125.63417866000009</v>
      </c>
      <c r="G82" s="27"/>
      <c r="H82" s="28">
        <f t="shared" si="4"/>
        <v>38.415461917370934</v>
      </c>
      <c r="I82" s="28">
        <f t="shared" si="5"/>
        <v>99.893050827704016</v>
      </c>
      <c r="J82" s="34"/>
    </row>
    <row r="83" spans="1:10" s="3" customFormat="1" ht="26.1" customHeight="1" x14ac:dyDescent="0.2">
      <c r="A83" s="22"/>
      <c r="B83" s="42" t="s">
        <v>54</v>
      </c>
      <c r="C83" s="42"/>
      <c r="D83" s="27">
        <v>59.199630999999997</v>
      </c>
      <c r="E83" s="27">
        <v>22.974312869999999</v>
      </c>
      <c r="F83" s="27">
        <v>22.330310869999998</v>
      </c>
      <c r="G83" s="27"/>
      <c r="H83" s="28">
        <f t="shared" si="4"/>
        <v>37.720354827887355</v>
      </c>
      <c r="I83" s="28">
        <f t="shared" si="5"/>
        <v>97.196860669374175</v>
      </c>
      <c r="J83" s="34"/>
    </row>
    <row r="84" spans="1:10" s="3" customFormat="1" ht="26.1" customHeight="1" x14ac:dyDescent="0.2">
      <c r="A84" s="22"/>
      <c r="B84" s="42" t="s">
        <v>55</v>
      </c>
      <c r="C84" s="42"/>
      <c r="D84" s="27">
        <v>175</v>
      </c>
      <c r="E84" s="27">
        <v>2.2098453899999999</v>
      </c>
      <c r="F84" s="27">
        <v>2.2091453900000002</v>
      </c>
      <c r="G84" s="27"/>
      <c r="H84" s="28">
        <f t="shared" si="4"/>
        <v>1.2623687942857145</v>
      </c>
      <c r="I84" s="28">
        <f t="shared" si="5"/>
        <v>99.968323575795509</v>
      </c>
      <c r="J84" s="34"/>
    </row>
    <row r="85" spans="1:10" s="3" customFormat="1" ht="13.5" x14ac:dyDescent="0.2">
      <c r="A85" s="22"/>
      <c r="B85" s="25" t="s">
        <v>56</v>
      </c>
      <c r="C85" s="26"/>
      <c r="D85" s="27">
        <v>126.409122</v>
      </c>
      <c r="E85" s="27">
        <v>2.0938393099999999</v>
      </c>
      <c r="F85" s="27">
        <v>1.9491453900000002</v>
      </c>
      <c r="G85" s="27"/>
      <c r="H85" s="28">
        <f t="shared" si="4"/>
        <v>1.5419341256084353</v>
      </c>
      <c r="I85" s="28">
        <f t="shared" si="5"/>
        <v>93.089540381205296</v>
      </c>
      <c r="J85" s="34"/>
    </row>
    <row r="86" spans="1:10" s="3" customFormat="1" ht="13.5" x14ac:dyDescent="0.2">
      <c r="A86" s="22"/>
      <c r="B86" s="22" t="s">
        <v>225</v>
      </c>
      <c r="C86" s="33"/>
      <c r="D86" s="23">
        <v>2500</v>
      </c>
      <c r="E86" s="23">
        <v>812.18424984000001</v>
      </c>
      <c r="F86" s="23">
        <v>812.17464984000003</v>
      </c>
      <c r="G86" s="23"/>
      <c r="H86" s="24">
        <f t="shared" si="4"/>
        <v>32.486985993600001</v>
      </c>
      <c r="I86" s="24">
        <f t="shared" si="5"/>
        <v>99.998818002195705</v>
      </c>
      <c r="J86" s="34"/>
    </row>
    <row r="87" spans="1:10" s="3" customFormat="1" ht="13.5" x14ac:dyDescent="0.2">
      <c r="A87" s="22"/>
      <c r="B87" s="25"/>
      <c r="C87" s="26" t="s">
        <v>235</v>
      </c>
      <c r="D87" s="27">
        <v>0</v>
      </c>
      <c r="E87" s="27">
        <v>812.18324984000003</v>
      </c>
      <c r="F87" s="27">
        <v>812.17364984000005</v>
      </c>
      <c r="G87" s="27"/>
      <c r="H87" s="28" t="str">
        <f t="shared" si="4"/>
        <v xml:space="preserve">              n.a.</v>
      </c>
      <c r="I87" s="28">
        <f t="shared" si="5"/>
        <v>99.998818000740357</v>
      </c>
      <c r="J87" s="34"/>
    </row>
    <row r="88" spans="1:10" s="3" customFormat="1" ht="13.5" x14ac:dyDescent="0.2">
      <c r="A88" s="22"/>
      <c r="B88" s="25"/>
      <c r="C88" s="26" t="s">
        <v>236</v>
      </c>
      <c r="D88" s="27">
        <v>2500</v>
      </c>
      <c r="E88" s="27">
        <v>1E-3</v>
      </c>
      <c r="F88" s="27">
        <v>1E-3</v>
      </c>
      <c r="G88" s="27"/>
      <c r="H88" s="28">
        <f t="shared" si="4"/>
        <v>3.9999999999999996E-5</v>
      </c>
      <c r="I88" s="28">
        <f t="shared" si="5"/>
        <v>100</v>
      </c>
      <c r="J88" s="34"/>
    </row>
    <row r="89" spans="1:10" s="3" customFormat="1" ht="13.5" x14ac:dyDescent="0.2">
      <c r="A89" s="22" t="s">
        <v>57</v>
      </c>
      <c r="B89" s="22"/>
      <c r="C89" s="33"/>
      <c r="D89" s="23">
        <v>321442.94981100003</v>
      </c>
      <c r="E89" s="23">
        <v>172701.62622715998</v>
      </c>
      <c r="F89" s="23">
        <v>164820.706424</v>
      </c>
      <c r="G89" s="23"/>
      <c r="H89" s="24">
        <f t="shared" si="4"/>
        <v>51.275259426567054</v>
      </c>
      <c r="I89" s="24">
        <f t="shared" si="5"/>
        <v>95.436684659359287</v>
      </c>
      <c r="J89" s="34"/>
    </row>
    <row r="90" spans="1:10" s="3" customFormat="1" ht="13.5" x14ac:dyDescent="0.2">
      <c r="A90" s="22"/>
      <c r="B90" s="25" t="s">
        <v>58</v>
      </c>
      <c r="C90" s="26"/>
      <c r="D90" s="27">
        <v>4503.1159260000004</v>
      </c>
      <c r="E90" s="27">
        <v>2119.1653612800001</v>
      </c>
      <c r="F90" s="27">
        <v>2119.1653612800001</v>
      </c>
      <c r="G90" s="27"/>
      <c r="H90" s="28">
        <f t="shared" si="4"/>
        <v>47.059977937596628</v>
      </c>
      <c r="I90" s="28">
        <f t="shared" si="5"/>
        <v>100</v>
      </c>
      <c r="J90" s="34"/>
    </row>
    <row r="91" spans="1:10" s="3" customFormat="1" ht="13.5" x14ac:dyDescent="0.2">
      <c r="A91" s="22"/>
      <c r="B91" s="25" t="s">
        <v>59</v>
      </c>
      <c r="C91" s="26"/>
      <c r="D91" s="27">
        <v>3092.395673</v>
      </c>
      <c r="E91" s="27">
        <v>1276.1826199299994</v>
      </c>
      <c r="F91" s="27">
        <v>1275.23983297</v>
      </c>
      <c r="G91" s="27"/>
      <c r="H91" s="28">
        <f t="shared" si="4"/>
        <v>41.237925796632041</v>
      </c>
      <c r="I91" s="28">
        <f t="shared" si="5"/>
        <v>99.926124447608359</v>
      </c>
      <c r="J91" s="34"/>
    </row>
    <row r="92" spans="1:10" s="3" customFormat="1" ht="13.5" x14ac:dyDescent="0.2">
      <c r="A92" s="22"/>
      <c r="B92" s="25" t="s">
        <v>60</v>
      </c>
      <c r="C92" s="26"/>
      <c r="D92" s="27">
        <v>132.04932299999999</v>
      </c>
      <c r="E92" s="27">
        <v>24.216620079999998</v>
      </c>
      <c r="F92" s="27">
        <v>24.216620079999995</v>
      </c>
      <c r="G92" s="27"/>
      <c r="H92" s="28">
        <f t="shared" si="4"/>
        <v>18.33907174215501</v>
      </c>
      <c r="I92" s="28">
        <f t="shared" si="5"/>
        <v>99.999999999999986</v>
      </c>
      <c r="J92" s="34"/>
    </row>
    <row r="93" spans="1:10" s="3" customFormat="1" ht="13.5" x14ac:dyDescent="0.2">
      <c r="A93" s="22"/>
      <c r="B93" s="25" t="s">
        <v>61</v>
      </c>
      <c r="C93" s="26"/>
      <c r="D93" s="27">
        <v>3656.7883400000001</v>
      </c>
      <c r="E93" s="27">
        <v>1132.8520692899999</v>
      </c>
      <c r="F93" s="27">
        <v>1122.0154939199999</v>
      </c>
      <c r="G93" s="27"/>
      <c r="H93" s="28">
        <f t="shared" si="4"/>
        <v>30.683085527449478</v>
      </c>
      <c r="I93" s="28">
        <f t="shared" si="5"/>
        <v>99.043425380615531</v>
      </c>
      <c r="J93" s="34"/>
    </row>
    <row r="94" spans="1:10" s="3" customFormat="1" ht="13.5" x14ac:dyDescent="0.2">
      <c r="A94" s="22"/>
      <c r="B94" s="25" t="s">
        <v>62</v>
      </c>
      <c r="C94" s="26"/>
      <c r="D94" s="27">
        <v>44354.833636000003</v>
      </c>
      <c r="E94" s="27">
        <v>18314.144571059991</v>
      </c>
      <c r="F94" s="27">
        <v>17491.499082599992</v>
      </c>
      <c r="G94" s="27"/>
      <c r="H94" s="28">
        <f t="shared" si="4"/>
        <v>39.435384260810871</v>
      </c>
      <c r="I94" s="28">
        <f t="shared" si="5"/>
        <v>95.508141342512147</v>
      </c>
      <c r="J94" s="34"/>
    </row>
    <row r="95" spans="1:10" s="3" customFormat="1" ht="13.5" x14ac:dyDescent="0.2">
      <c r="A95" s="22"/>
      <c r="B95" s="25" t="s">
        <v>63</v>
      </c>
      <c r="C95" s="26"/>
      <c r="D95" s="27">
        <v>54405.988353000001</v>
      </c>
      <c r="E95" s="27">
        <v>29328.54146696001</v>
      </c>
      <c r="F95" s="27">
        <v>26311.643140420019</v>
      </c>
      <c r="G95" s="27"/>
      <c r="H95" s="28">
        <f t="shared" si="4"/>
        <v>48.361667413710663</v>
      </c>
      <c r="I95" s="28">
        <f t="shared" si="5"/>
        <v>89.713438938180161</v>
      </c>
      <c r="J95" s="34"/>
    </row>
    <row r="96" spans="1:10" s="3" customFormat="1" ht="13.5" x14ac:dyDescent="0.2">
      <c r="A96" s="22"/>
      <c r="B96" s="25" t="s">
        <v>64</v>
      </c>
      <c r="C96" s="26"/>
      <c r="D96" s="27">
        <v>3547.8381570000001</v>
      </c>
      <c r="E96" s="27">
        <v>2207.4522762699999</v>
      </c>
      <c r="F96" s="27">
        <v>1947.31254276</v>
      </c>
      <c r="G96" s="27"/>
      <c r="H96" s="28">
        <f t="shared" si="4"/>
        <v>54.887299154779342</v>
      </c>
      <c r="I96" s="28">
        <f t="shared" si="5"/>
        <v>88.215385840659451</v>
      </c>
      <c r="J96" s="34"/>
    </row>
    <row r="97" spans="1:10" s="3" customFormat="1" ht="13.5" x14ac:dyDescent="0.2">
      <c r="A97" s="22"/>
      <c r="B97" s="25" t="s">
        <v>65</v>
      </c>
      <c r="C97" s="26"/>
      <c r="D97" s="27">
        <v>821.28801299999998</v>
      </c>
      <c r="E97" s="27">
        <v>342.48026862999996</v>
      </c>
      <c r="F97" s="27">
        <v>342.17148454999983</v>
      </c>
      <c r="G97" s="27"/>
      <c r="H97" s="28">
        <f t="shared" si="4"/>
        <v>41.662788100378599</v>
      </c>
      <c r="I97" s="28">
        <f t="shared" si="5"/>
        <v>99.909838870065329</v>
      </c>
      <c r="J97" s="34"/>
    </row>
    <row r="98" spans="1:10" s="3" customFormat="1" ht="13.5" x14ac:dyDescent="0.2">
      <c r="A98" s="22"/>
      <c r="B98" s="25" t="s">
        <v>66</v>
      </c>
      <c r="C98" s="26"/>
      <c r="D98" s="27">
        <v>15362.429584</v>
      </c>
      <c r="E98" s="27">
        <v>9066.2237471899953</v>
      </c>
      <c r="F98" s="27">
        <v>8120.24590111</v>
      </c>
      <c r="G98" s="27"/>
      <c r="H98" s="28">
        <f t="shared" si="4"/>
        <v>52.857823410740004</v>
      </c>
      <c r="I98" s="28">
        <f t="shared" si="5"/>
        <v>89.565911095309175</v>
      </c>
      <c r="J98" s="34"/>
    </row>
    <row r="99" spans="1:10" s="3" customFormat="1" ht="13.5" x14ac:dyDescent="0.2">
      <c r="A99" s="22"/>
      <c r="B99" s="25" t="s">
        <v>184</v>
      </c>
      <c r="C99" s="26"/>
      <c r="D99" s="27">
        <v>235.56935899999999</v>
      </c>
      <c r="E99" s="27">
        <v>113.09129716</v>
      </c>
      <c r="F99" s="27">
        <v>113.09102915999999</v>
      </c>
      <c r="G99" s="27"/>
      <c r="H99" s="28">
        <f t="shared" si="4"/>
        <v>48.007529349349717</v>
      </c>
      <c r="I99" s="28">
        <f t="shared" si="5"/>
        <v>99.999763023321222</v>
      </c>
      <c r="J99" s="34"/>
    </row>
    <row r="100" spans="1:10" s="3" customFormat="1" ht="13.5" x14ac:dyDescent="0.2">
      <c r="A100" s="22"/>
      <c r="B100" s="25" t="s">
        <v>67</v>
      </c>
      <c r="C100" s="26"/>
      <c r="D100" s="27">
        <v>2020.911601</v>
      </c>
      <c r="E100" s="27">
        <v>820.75879008999993</v>
      </c>
      <c r="F100" s="27">
        <v>820.75879008999982</v>
      </c>
      <c r="G100" s="27"/>
      <c r="H100" s="28">
        <f t="shared" si="4"/>
        <v>40.613294994390991</v>
      </c>
      <c r="I100" s="28">
        <f t="shared" si="5"/>
        <v>99.999999999999986</v>
      </c>
      <c r="J100" s="34"/>
    </row>
    <row r="101" spans="1:10" s="3" customFormat="1" ht="13.5" x14ac:dyDescent="0.2">
      <c r="A101" s="22"/>
      <c r="B101" s="25" t="s">
        <v>68</v>
      </c>
      <c r="C101" s="26"/>
      <c r="D101" s="27">
        <v>492.172459</v>
      </c>
      <c r="E101" s="27">
        <v>142.98951600999996</v>
      </c>
      <c r="F101" s="27">
        <v>142.7802583399999</v>
      </c>
      <c r="G101" s="27"/>
      <c r="H101" s="28">
        <f t="shared" si="4"/>
        <v>29.010208866644426</v>
      </c>
      <c r="I101" s="28">
        <f t="shared" si="5"/>
        <v>99.853655235824817</v>
      </c>
      <c r="J101" s="34"/>
    </row>
    <row r="102" spans="1:10" s="3" customFormat="1" ht="13.5" x14ac:dyDescent="0.2">
      <c r="A102" s="22"/>
      <c r="B102" s="25" t="s">
        <v>69</v>
      </c>
      <c r="C102" s="26"/>
      <c r="D102" s="27">
        <v>373.86111299999999</v>
      </c>
      <c r="E102" s="27">
        <v>591.81565699999999</v>
      </c>
      <c r="F102" s="27">
        <v>574.50959799999998</v>
      </c>
      <c r="G102" s="27"/>
      <c r="H102" s="28">
        <f t="shared" si="4"/>
        <v>153.66925792038714</v>
      </c>
      <c r="I102" s="28">
        <f t="shared" si="5"/>
        <v>97.075768645978897</v>
      </c>
      <c r="J102" s="34"/>
    </row>
    <row r="103" spans="1:10" s="3" customFormat="1" ht="13.5" x14ac:dyDescent="0.2">
      <c r="A103" s="22"/>
      <c r="B103" s="25" t="s">
        <v>206</v>
      </c>
      <c r="C103" s="26"/>
      <c r="D103" s="27">
        <v>104.453588</v>
      </c>
      <c r="E103" s="27">
        <v>85.031536000000003</v>
      </c>
      <c r="F103" s="27">
        <v>80.196359000000001</v>
      </c>
      <c r="G103" s="27"/>
      <c r="H103" s="28">
        <f t="shared" si="4"/>
        <v>76.77702655843666</v>
      </c>
      <c r="I103" s="28">
        <f t="shared" si="5"/>
        <v>94.313666167338198</v>
      </c>
      <c r="J103" s="34"/>
    </row>
    <row r="104" spans="1:10" s="3" customFormat="1" ht="13.5" x14ac:dyDescent="0.2">
      <c r="A104" s="22"/>
      <c r="B104" s="25" t="s">
        <v>70</v>
      </c>
      <c r="C104" s="26"/>
      <c r="D104" s="27">
        <v>4606.3726960000004</v>
      </c>
      <c r="E104" s="27">
        <v>3282.772119959996</v>
      </c>
      <c r="F104" s="27">
        <v>3221.6604020299956</v>
      </c>
      <c r="G104" s="27"/>
      <c r="H104" s="28">
        <f t="shared" si="4"/>
        <v>69.939204112328198</v>
      </c>
      <c r="I104" s="28">
        <f t="shared" si="5"/>
        <v>98.138411205626269</v>
      </c>
      <c r="J104" s="34"/>
    </row>
    <row r="105" spans="1:10" s="3" customFormat="1" ht="13.5" x14ac:dyDescent="0.2">
      <c r="A105" s="22"/>
      <c r="B105" s="25" t="s">
        <v>71</v>
      </c>
      <c r="C105" s="26"/>
      <c r="D105" s="27">
        <v>267.58405699999997</v>
      </c>
      <c r="E105" s="27">
        <v>88.310652429999962</v>
      </c>
      <c r="F105" s="27">
        <v>87.748193889999968</v>
      </c>
      <c r="G105" s="27"/>
      <c r="H105" s="28">
        <f t="shared" si="4"/>
        <v>32.79275860968054</v>
      </c>
      <c r="I105" s="28">
        <f t="shared" si="5"/>
        <v>99.363090947101966</v>
      </c>
      <c r="J105" s="34"/>
    </row>
    <row r="106" spans="1:10" s="3" customFormat="1" ht="13.5" x14ac:dyDescent="0.2">
      <c r="A106" s="22"/>
      <c r="B106" s="25" t="s">
        <v>72</v>
      </c>
      <c r="C106" s="26"/>
      <c r="D106" s="27">
        <v>1578.728423</v>
      </c>
      <c r="E106" s="27">
        <v>744.85305387999938</v>
      </c>
      <c r="F106" s="27">
        <v>744.2800401099995</v>
      </c>
      <c r="G106" s="27"/>
      <c r="H106" s="28">
        <f t="shared" si="4"/>
        <v>47.144273154699484</v>
      </c>
      <c r="I106" s="28">
        <f t="shared" si="5"/>
        <v>99.923070226131856</v>
      </c>
      <c r="J106" s="34"/>
    </row>
    <row r="107" spans="1:10" s="3" customFormat="1" ht="13.5" x14ac:dyDescent="0.2">
      <c r="A107" s="22"/>
      <c r="B107" s="25" t="s">
        <v>185</v>
      </c>
      <c r="C107" s="26"/>
      <c r="D107" s="27">
        <v>30475.080180000001</v>
      </c>
      <c r="E107" s="27">
        <v>17093.300309490001</v>
      </c>
      <c r="F107" s="27">
        <v>17093.300309490001</v>
      </c>
      <c r="G107" s="27"/>
      <c r="H107" s="28">
        <f t="shared" si="4"/>
        <v>56.089435068026127</v>
      </c>
      <c r="I107" s="28">
        <f t="shared" si="5"/>
        <v>100</v>
      </c>
      <c r="J107" s="34"/>
    </row>
    <row r="108" spans="1:10" s="3" customFormat="1" ht="13.5" x14ac:dyDescent="0.2">
      <c r="A108" s="22"/>
      <c r="B108" s="25" t="s">
        <v>73</v>
      </c>
      <c r="C108" s="26"/>
      <c r="D108" s="27">
        <v>5100</v>
      </c>
      <c r="E108" s="27">
        <v>4852.1949623600003</v>
      </c>
      <c r="F108" s="27">
        <v>4852.1949623600003</v>
      </c>
      <c r="G108" s="27"/>
      <c r="H108" s="28">
        <f t="shared" si="4"/>
        <v>95.141077693333344</v>
      </c>
      <c r="I108" s="28">
        <f t="shared" si="5"/>
        <v>100</v>
      </c>
      <c r="J108" s="34"/>
    </row>
    <row r="109" spans="1:10" s="3" customFormat="1" ht="13.5" x14ac:dyDescent="0.2">
      <c r="A109" s="22"/>
      <c r="B109" s="25" t="s">
        <v>186</v>
      </c>
      <c r="C109" s="26"/>
      <c r="D109" s="27">
        <v>4164.2989989999996</v>
      </c>
      <c r="E109" s="27">
        <v>1613.7705605799999</v>
      </c>
      <c r="F109" s="27">
        <v>1555.3694327000003</v>
      </c>
      <c r="G109" s="27"/>
      <c r="H109" s="28">
        <f t="shared" si="4"/>
        <v>37.350090209024408</v>
      </c>
      <c r="I109" s="28">
        <f t="shared" si="5"/>
        <v>96.381076138914707</v>
      </c>
      <c r="J109" s="34"/>
    </row>
    <row r="110" spans="1:10" s="3" customFormat="1" ht="13.5" x14ac:dyDescent="0.2">
      <c r="A110" s="22"/>
      <c r="B110" s="25" t="s">
        <v>74</v>
      </c>
      <c r="C110" s="26"/>
      <c r="D110" s="27">
        <v>454.227307</v>
      </c>
      <c r="E110" s="27">
        <v>113.18534490999998</v>
      </c>
      <c r="F110" s="27">
        <v>113.18534490999998</v>
      </c>
      <c r="G110" s="27"/>
      <c r="H110" s="28">
        <f t="shared" si="4"/>
        <v>24.91821675309362</v>
      </c>
      <c r="I110" s="28">
        <f t="shared" si="5"/>
        <v>100</v>
      </c>
      <c r="J110" s="34"/>
    </row>
    <row r="111" spans="1:10" s="3" customFormat="1" ht="13.5" x14ac:dyDescent="0.2">
      <c r="A111" s="22"/>
      <c r="B111" s="25" t="s">
        <v>75</v>
      </c>
      <c r="C111" s="26"/>
      <c r="D111" s="27">
        <v>2099.9738080000002</v>
      </c>
      <c r="E111" s="27">
        <v>695.31826977000003</v>
      </c>
      <c r="F111" s="27">
        <v>510.75479526999999</v>
      </c>
      <c r="G111" s="27"/>
      <c r="H111" s="28">
        <f t="shared" si="4"/>
        <v>24.321960270373047</v>
      </c>
      <c r="I111" s="28">
        <f t="shared" si="5"/>
        <v>73.456259884980341</v>
      </c>
      <c r="J111" s="34"/>
    </row>
    <row r="112" spans="1:10" s="3" customFormat="1" ht="13.5" x14ac:dyDescent="0.2">
      <c r="A112" s="22"/>
      <c r="B112" s="25" t="s">
        <v>76</v>
      </c>
      <c r="C112" s="26"/>
      <c r="D112" s="27">
        <v>90868.146393999996</v>
      </c>
      <c r="E112" s="27">
        <v>49080.567542889999</v>
      </c>
      <c r="F112" s="27">
        <v>49080.558583569997</v>
      </c>
      <c r="G112" s="27"/>
      <c r="H112" s="28">
        <f t="shared" si="4"/>
        <v>54.012941312524418</v>
      </c>
      <c r="I112" s="28">
        <f t="shared" si="5"/>
        <v>99.999981745687847</v>
      </c>
      <c r="J112" s="34"/>
    </row>
    <row r="113" spans="1:10" s="3" customFormat="1" ht="13.5" x14ac:dyDescent="0.2">
      <c r="A113" s="22"/>
      <c r="B113" s="25" t="s">
        <v>151</v>
      </c>
      <c r="C113" s="26"/>
      <c r="D113" s="27">
        <v>576.67301499999996</v>
      </c>
      <c r="E113" s="27">
        <v>29.436400189999997</v>
      </c>
      <c r="F113" s="27">
        <v>29.424329720000003</v>
      </c>
      <c r="G113" s="27"/>
      <c r="H113" s="28">
        <f t="shared" si="4"/>
        <v>5.1024287515863742</v>
      </c>
      <c r="I113" s="28">
        <f t="shared" si="5"/>
        <v>99.958994748263763</v>
      </c>
      <c r="J113" s="34"/>
    </row>
    <row r="114" spans="1:10" s="3" customFormat="1" ht="13.5" x14ac:dyDescent="0.2">
      <c r="A114" s="22"/>
      <c r="B114" s="25" t="s">
        <v>77</v>
      </c>
      <c r="C114" s="26"/>
      <c r="D114" s="27">
        <v>3099.9522700000002</v>
      </c>
      <c r="E114" s="27">
        <v>1819.6047319000002</v>
      </c>
      <c r="F114" s="27">
        <v>1817.3547288999998</v>
      </c>
      <c r="G114" s="27"/>
      <c r="H114" s="28">
        <f t="shared" si="4"/>
        <v>58.625248733265167</v>
      </c>
      <c r="I114" s="28">
        <f t="shared" si="5"/>
        <v>99.876346606460459</v>
      </c>
      <c r="J114" s="34"/>
    </row>
    <row r="115" spans="1:10" s="3" customFormat="1" ht="13.5" x14ac:dyDescent="0.2">
      <c r="A115" s="22"/>
      <c r="B115" s="25" t="s">
        <v>187</v>
      </c>
      <c r="C115" s="26"/>
      <c r="D115" s="27">
        <v>987.41319399999998</v>
      </c>
      <c r="E115" s="27">
        <v>307.41001661000001</v>
      </c>
      <c r="F115" s="27">
        <v>307.41001661000001</v>
      </c>
      <c r="G115" s="27"/>
      <c r="H115" s="28">
        <f t="shared" si="4"/>
        <v>31.132864992889697</v>
      </c>
      <c r="I115" s="28">
        <f t="shared" si="5"/>
        <v>100</v>
      </c>
      <c r="J115" s="34"/>
    </row>
    <row r="116" spans="1:10" s="3" customFormat="1" ht="13.5" x14ac:dyDescent="0.2">
      <c r="A116" s="22"/>
      <c r="B116" s="25" t="s">
        <v>159</v>
      </c>
      <c r="C116" s="26"/>
      <c r="D116" s="27">
        <v>28995.17513</v>
      </c>
      <c r="E116" s="27">
        <v>16657.354785740001</v>
      </c>
      <c r="F116" s="27">
        <v>14164.518110659999</v>
      </c>
      <c r="G116" s="27"/>
      <c r="H116" s="28">
        <f t="shared" si="4"/>
        <v>48.851293524365062</v>
      </c>
      <c r="I116" s="28">
        <f t="shared" si="5"/>
        <v>85.034618598542039</v>
      </c>
      <c r="J116" s="34"/>
    </row>
    <row r="117" spans="1:10" s="3" customFormat="1" ht="13.5" x14ac:dyDescent="0.2">
      <c r="A117" s="22"/>
      <c r="B117" s="25" t="s">
        <v>188</v>
      </c>
      <c r="C117" s="26"/>
      <c r="D117" s="27">
        <v>7776.3534</v>
      </c>
      <c r="E117" s="27">
        <v>4363.3434372199999</v>
      </c>
      <c r="F117" s="27">
        <v>4363.3434372199999</v>
      </c>
      <c r="G117" s="27"/>
      <c r="H117" s="28">
        <f t="shared" si="4"/>
        <v>56.110405646173433</v>
      </c>
      <c r="I117" s="28">
        <f t="shared" si="5"/>
        <v>100</v>
      </c>
      <c r="J117" s="34"/>
    </row>
    <row r="118" spans="1:10" s="3" customFormat="1" ht="13.5" x14ac:dyDescent="0.2">
      <c r="A118" s="22"/>
      <c r="B118" s="25" t="s">
        <v>207</v>
      </c>
      <c r="C118" s="26"/>
      <c r="D118" s="27">
        <v>9.0258129999999994</v>
      </c>
      <c r="E118" s="27">
        <v>2.6582422799999996</v>
      </c>
      <c r="F118" s="27">
        <v>2.6582422799999996</v>
      </c>
      <c r="G118" s="27"/>
      <c r="H118" s="28">
        <f t="shared" si="4"/>
        <v>29.451555001194901</v>
      </c>
      <c r="I118" s="28">
        <f t="shared" si="5"/>
        <v>100</v>
      </c>
      <c r="J118" s="34"/>
    </row>
    <row r="119" spans="1:10" s="3" customFormat="1" ht="13.5" x14ac:dyDescent="0.2">
      <c r="A119" s="22"/>
      <c r="B119" s="25" t="s">
        <v>208</v>
      </c>
      <c r="C119" s="26"/>
      <c r="D119" s="27">
        <v>7280.25</v>
      </c>
      <c r="E119" s="27">
        <v>6392.6</v>
      </c>
      <c r="F119" s="27">
        <v>6392.1</v>
      </c>
      <c r="G119" s="27"/>
      <c r="H119" s="28">
        <f t="shared" si="4"/>
        <v>87.800556299577622</v>
      </c>
      <c r="I119" s="28">
        <f t="shared" si="5"/>
        <v>99.992178456340142</v>
      </c>
      <c r="J119" s="34"/>
    </row>
    <row r="120" spans="1:10" s="3" customFormat="1" ht="13.5" x14ac:dyDescent="0.2">
      <c r="A120" s="22" t="s">
        <v>78</v>
      </c>
      <c r="B120" s="22"/>
      <c r="C120" s="33"/>
      <c r="D120" s="23">
        <v>53193.955228999999</v>
      </c>
      <c r="E120" s="23">
        <v>56866.794768060019</v>
      </c>
      <c r="F120" s="23">
        <v>56181.276552129995</v>
      </c>
      <c r="G120" s="23"/>
      <c r="H120" s="24">
        <f t="shared" si="4"/>
        <v>105.61590374370466</v>
      </c>
      <c r="I120" s="24">
        <f t="shared" si="5"/>
        <v>98.794519334655632</v>
      </c>
      <c r="J120" s="34"/>
    </row>
    <row r="121" spans="1:10" s="3" customFormat="1" ht="28.5" customHeight="1" x14ac:dyDescent="0.2">
      <c r="A121" s="22"/>
      <c r="B121" s="42" t="s">
        <v>189</v>
      </c>
      <c r="C121" s="42"/>
      <c r="D121" s="27">
        <v>6634.0243039999996</v>
      </c>
      <c r="E121" s="27">
        <v>36965.314821170003</v>
      </c>
      <c r="F121" s="27">
        <v>36920.337887649999</v>
      </c>
      <c r="G121" s="27"/>
      <c r="H121" s="28" t="str">
        <f t="shared" si="4"/>
        <v xml:space="preserve">             -o-</v>
      </c>
      <c r="I121" s="28">
        <f t="shared" si="5"/>
        <v>99.878326659092195</v>
      </c>
      <c r="J121" s="34"/>
    </row>
    <row r="122" spans="1:10" s="3" customFormat="1" ht="13.5" x14ac:dyDescent="0.2">
      <c r="A122" s="22"/>
      <c r="B122" s="25" t="s">
        <v>79</v>
      </c>
      <c r="C122" s="26"/>
      <c r="D122" s="27">
        <v>512.33500600000002</v>
      </c>
      <c r="E122" s="27">
        <v>193.5681418500001</v>
      </c>
      <c r="F122" s="27">
        <v>139.02429107</v>
      </c>
      <c r="G122" s="27"/>
      <c r="H122" s="28">
        <f t="shared" si="4"/>
        <v>27.135426906589316</v>
      </c>
      <c r="I122" s="28">
        <f t="shared" si="5"/>
        <v>71.821886464009538</v>
      </c>
      <c r="J122" s="34"/>
    </row>
    <row r="123" spans="1:10" s="3" customFormat="1" ht="13.5" x14ac:dyDescent="0.2">
      <c r="A123" s="22"/>
      <c r="B123" s="25" t="s">
        <v>209</v>
      </c>
      <c r="C123" s="26"/>
      <c r="D123" s="27">
        <v>1984.4035980000001</v>
      </c>
      <c r="E123" s="27">
        <v>259.51004775999996</v>
      </c>
      <c r="F123" s="27">
        <v>259.51004775999996</v>
      </c>
      <c r="G123" s="27"/>
      <c r="H123" s="28">
        <f t="shared" si="4"/>
        <v>13.077483230807967</v>
      </c>
      <c r="I123" s="28">
        <f t="shared" si="5"/>
        <v>100</v>
      </c>
      <c r="J123" s="34"/>
    </row>
    <row r="124" spans="1:10" s="3" customFormat="1" ht="15" x14ac:dyDescent="0.2">
      <c r="A124" s="22"/>
      <c r="B124" s="25" t="s">
        <v>176</v>
      </c>
      <c r="C124" s="26"/>
      <c r="D124" s="27">
        <v>560.34651199999996</v>
      </c>
      <c r="E124" s="27">
        <v>237.21602730999996</v>
      </c>
      <c r="F124" s="27">
        <v>330.19130099000012</v>
      </c>
      <c r="G124" s="27"/>
      <c r="H124" s="28">
        <f t="shared" si="4"/>
        <v>58.926270427110317</v>
      </c>
      <c r="I124" s="28">
        <f t="shared" si="5"/>
        <v>139.1943473357716</v>
      </c>
      <c r="J124" s="34"/>
    </row>
    <row r="125" spans="1:10" s="3" customFormat="1" ht="13.5" x14ac:dyDescent="0.2">
      <c r="A125" s="22"/>
      <c r="B125" s="25" t="s">
        <v>70</v>
      </c>
      <c r="C125" s="26"/>
      <c r="D125" s="27">
        <v>3360.9241120000002</v>
      </c>
      <c r="E125" s="27">
        <v>1390.6634742000012</v>
      </c>
      <c r="F125" s="27">
        <v>1362.0243190200001</v>
      </c>
      <c r="G125" s="27"/>
      <c r="H125" s="28">
        <f t="shared" si="4"/>
        <v>40.52529225985689</v>
      </c>
      <c r="I125" s="28">
        <f t="shared" si="5"/>
        <v>97.940612109879694</v>
      </c>
      <c r="J125" s="34"/>
    </row>
    <row r="126" spans="1:10" s="3" customFormat="1" ht="13.5" x14ac:dyDescent="0.2">
      <c r="A126" s="22"/>
      <c r="B126" s="25" t="s">
        <v>80</v>
      </c>
      <c r="C126" s="26"/>
      <c r="D126" s="27">
        <v>4459.0108259999997</v>
      </c>
      <c r="E126" s="27">
        <v>1747.3556806699996</v>
      </c>
      <c r="F126" s="27">
        <v>1723.4319655999996</v>
      </c>
      <c r="G126" s="27"/>
      <c r="H126" s="28">
        <f t="shared" si="4"/>
        <v>38.650544545683942</v>
      </c>
      <c r="I126" s="28">
        <f t="shared" si="5"/>
        <v>98.630861745284349</v>
      </c>
      <c r="J126" s="34"/>
    </row>
    <row r="127" spans="1:10" s="3" customFormat="1" ht="13.5" x14ac:dyDescent="0.2">
      <c r="A127" s="22"/>
      <c r="B127" s="25" t="s">
        <v>81</v>
      </c>
      <c r="C127" s="26"/>
      <c r="D127" s="27">
        <v>2305.8356210000002</v>
      </c>
      <c r="E127" s="27">
        <v>909.20807249999973</v>
      </c>
      <c r="F127" s="27">
        <v>898.10473405999983</v>
      </c>
      <c r="G127" s="27"/>
      <c r="H127" s="28">
        <f t="shared" si="4"/>
        <v>38.949208949704214</v>
      </c>
      <c r="I127" s="28">
        <f t="shared" si="5"/>
        <v>98.778790160818787</v>
      </c>
      <c r="J127" s="34"/>
    </row>
    <row r="128" spans="1:10" s="3" customFormat="1" ht="13.5" x14ac:dyDescent="0.2">
      <c r="A128" s="22"/>
      <c r="B128" s="25" t="s">
        <v>82</v>
      </c>
      <c r="C128" s="26"/>
      <c r="D128" s="27">
        <v>23294.778785999999</v>
      </c>
      <c r="E128" s="27">
        <v>11291.258509440006</v>
      </c>
      <c r="F128" s="27">
        <v>11013.42245215</v>
      </c>
      <c r="G128" s="27"/>
      <c r="H128" s="28">
        <f t="shared" si="4"/>
        <v>47.278501991051272</v>
      </c>
      <c r="I128" s="28">
        <f t="shared" si="5"/>
        <v>97.53937032742877</v>
      </c>
      <c r="J128" s="34"/>
    </row>
    <row r="129" spans="1:10" s="3" customFormat="1" ht="13.5" x14ac:dyDescent="0.2">
      <c r="A129" s="22"/>
      <c r="B129" s="25" t="s">
        <v>83</v>
      </c>
      <c r="C129" s="26"/>
      <c r="D129" s="27">
        <v>1387.0032140000001</v>
      </c>
      <c r="E129" s="27">
        <v>611.8480469000001</v>
      </c>
      <c r="F129" s="27">
        <v>607.30965504000017</v>
      </c>
      <c r="G129" s="27"/>
      <c r="H129" s="28">
        <f t="shared" si="4"/>
        <v>43.785742448899626</v>
      </c>
      <c r="I129" s="28">
        <f t="shared" si="5"/>
        <v>99.258248533603364</v>
      </c>
      <c r="J129" s="34"/>
    </row>
    <row r="130" spans="1:10" s="3" customFormat="1" ht="13.5" x14ac:dyDescent="0.2">
      <c r="A130" s="22"/>
      <c r="B130" s="25" t="s">
        <v>84</v>
      </c>
      <c r="C130" s="26"/>
      <c r="D130" s="27">
        <v>2089.3400470000001</v>
      </c>
      <c r="E130" s="27">
        <v>475.08227324000001</v>
      </c>
      <c r="F130" s="27">
        <v>474.21023287999998</v>
      </c>
      <c r="G130" s="27"/>
      <c r="H130" s="28">
        <f t="shared" si="4"/>
        <v>22.69665168007953</v>
      </c>
      <c r="I130" s="28">
        <f t="shared" si="5"/>
        <v>99.816444348880282</v>
      </c>
      <c r="J130" s="34"/>
    </row>
    <row r="131" spans="1:10" s="3" customFormat="1" ht="13.5" x14ac:dyDescent="0.2">
      <c r="A131" s="22"/>
      <c r="B131" s="25" t="s">
        <v>210</v>
      </c>
      <c r="C131" s="26"/>
      <c r="D131" s="27">
        <v>111.254424</v>
      </c>
      <c r="E131" s="27">
        <v>15.40778149</v>
      </c>
      <c r="F131" s="27">
        <v>1.69008677</v>
      </c>
      <c r="G131" s="27"/>
      <c r="H131" s="28">
        <f t="shared" si="4"/>
        <v>1.5191187093827387</v>
      </c>
      <c r="I131" s="28">
        <f t="shared" si="5"/>
        <v>10.969046848807563</v>
      </c>
      <c r="J131" s="34"/>
    </row>
    <row r="132" spans="1:10" s="3" customFormat="1" ht="13.5" x14ac:dyDescent="0.2">
      <c r="A132" s="22"/>
      <c r="B132" s="25" t="s">
        <v>85</v>
      </c>
      <c r="C132" s="26"/>
      <c r="D132" s="27">
        <v>647.83611900000005</v>
      </c>
      <c r="E132" s="27">
        <v>273.85500159000003</v>
      </c>
      <c r="F132" s="27">
        <v>264.48175935000012</v>
      </c>
      <c r="G132" s="27"/>
      <c r="H132" s="28">
        <f t="shared" si="4"/>
        <v>40.825411179335639</v>
      </c>
      <c r="I132" s="28">
        <f t="shared" si="5"/>
        <v>96.57729740717572</v>
      </c>
      <c r="J132" s="34"/>
    </row>
    <row r="133" spans="1:10" s="3" customFormat="1" ht="13.5" x14ac:dyDescent="0.2">
      <c r="A133" s="22"/>
      <c r="B133" s="25" t="s">
        <v>86</v>
      </c>
      <c r="C133" s="26"/>
      <c r="D133" s="27">
        <v>451.30802499999999</v>
      </c>
      <c r="E133" s="27">
        <v>81.766202350000015</v>
      </c>
      <c r="F133" s="27">
        <v>66.284302710000006</v>
      </c>
      <c r="G133" s="27"/>
      <c r="H133" s="28">
        <f t="shared" si="4"/>
        <v>14.68715357100065</v>
      </c>
      <c r="I133" s="28">
        <f t="shared" si="5"/>
        <v>81.06564913736635</v>
      </c>
      <c r="J133" s="34"/>
    </row>
    <row r="134" spans="1:10" s="3" customFormat="1" ht="13.5" x14ac:dyDescent="0.2">
      <c r="A134" s="22"/>
      <c r="B134" s="25" t="s">
        <v>87</v>
      </c>
      <c r="C134" s="26"/>
      <c r="D134" s="27">
        <v>533.97869600000001</v>
      </c>
      <c r="E134" s="27">
        <v>224.2245849</v>
      </c>
      <c r="F134" s="27">
        <v>163.39748061999995</v>
      </c>
      <c r="G134" s="27"/>
      <c r="H134" s="28">
        <f t="shared" si="4"/>
        <v>30.599999933330661</v>
      </c>
      <c r="I134" s="28">
        <f t="shared" si="5"/>
        <v>72.8722413257548</v>
      </c>
      <c r="J134" s="34"/>
    </row>
    <row r="135" spans="1:10" s="3" customFormat="1" ht="13.5" x14ac:dyDescent="0.2">
      <c r="A135" s="22"/>
      <c r="B135" s="25" t="s">
        <v>88</v>
      </c>
      <c r="C135" s="26"/>
      <c r="D135" s="27">
        <v>2448.109551</v>
      </c>
      <c r="E135" s="27">
        <v>732.63386701000013</v>
      </c>
      <c r="F135" s="27">
        <v>716.35151691999999</v>
      </c>
      <c r="G135" s="27"/>
      <c r="H135" s="28">
        <f t="shared" si="4"/>
        <v>29.261415880158872</v>
      </c>
      <c r="I135" s="28">
        <f t="shared" si="5"/>
        <v>97.777559730285049</v>
      </c>
      <c r="J135" s="34"/>
    </row>
    <row r="136" spans="1:10" s="3" customFormat="1" ht="13.5" x14ac:dyDescent="0.2">
      <c r="A136" s="22"/>
      <c r="B136" s="25" t="s">
        <v>211</v>
      </c>
      <c r="C136" s="26"/>
      <c r="D136" s="27">
        <v>24.999998000000001</v>
      </c>
      <c r="E136" s="27">
        <v>24.999997999999998</v>
      </c>
      <c r="F136" s="27">
        <v>24.999997999999998</v>
      </c>
      <c r="G136" s="27"/>
      <c r="H136" s="28">
        <f t="shared" si="4"/>
        <v>99.999999999999986</v>
      </c>
      <c r="I136" s="28">
        <f t="shared" si="5"/>
        <v>100</v>
      </c>
      <c r="J136" s="34"/>
    </row>
    <row r="137" spans="1:10" s="3" customFormat="1" ht="13.5" x14ac:dyDescent="0.2">
      <c r="A137" s="22"/>
      <c r="B137" s="25" t="s">
        <v>89</v>
      </c>
      <c r="C137" s="26"/>
      <c r="D137" s="27">
        <v>885.861491</v>
      </c>
      <c r="E137" s="27">
        <v>590.91012845</v>
      </c>
      <c r="F137" s="27">
        <v>590.91012845</v>
      </c>
      <c r="G137" s="27"/>
      <c r="H137" s="28">
        <f t="shared" si="4"/>
        <v>66.704573395887692</v>
      </c>
      <c r="I137" s="28">
        <f t="shared" si="5"/>
        <v>100</v>
      </c>
      <c r="J137" s="34"/>
    </row>
    <row r="138" spans="1:10" s="3" customFormat="1" ht="13.5" x14ac:dyDescent="0.2">
      <c r="A138" s="22"/>
      <c r="B138" s="25" t="s">
        <v>90</v>
      </c>
      <c r="C138" s="26"/>
      <c r="D138" s="27">
        <v>84.512062999999998</v>
      </c>
      <c r="E138" s="27">
        <v>8.1392852700000002</v>
      </c>
      <c r="F138" s="27">
        <v>8.1392852700000002</v>
      </c>
      <c r="G138" s="27"/>
      <c r="H138" s="28">
        <f t="shared" si="4"/>
        <v>9.630915375950531</v>
      </c>
      <c r="I138" s="28">
        <f t="shared" si="5"/>
        <v>100</v>
      </c>
      <c r="J138" s="34"/>
    </row>
    <row r="139" spans="1:10" s="3" customFormat="1" ht="13.5" x14ac:dyDescent="0.2">
      <c r="A139" s="22"/>
      <c r="B139" s="25" t="s">
        <v>207</v>
      </c>
      <c r="C139" s="26"/>
      <c r="D139" s="27">
        <v>333.33333299999998</v>
      </c>
      <c r="E139" s="27">
        <v>236.38407277000002</v>
      </c>
      <c r="F139" s="27">
        <v>236.38407277000002</v>
      </c>
      <c r="G139" s="27"/>
      <c r="H139" s="28">
        <f t="shared" si="4"/>
        <v>70.915221901915231</v>
      </c>
      <c r="I139" s="28">
        <f t="shared" si="5"/>
        <v>100</v>
      </c>
      <c r="J139" s="34"/>
    </row>
    <row r="140" spans="1:10" s="3" customFormat="1" ht="13.5" x14ac:dyDescent="0.2">
      <c r="A140" s="22"/>
      <c r="B140" s="25" t="s">
        <v>91</v>
      </c>
      <c r="C140" s="26"/>
      <c r="D140" s="27">
        <v>552.04145300000005</v>
      </c>
      <c r="E140" s="27">
        <v>392.8100145200001</v>
      </c>
      <c r="F140" s="27">
        <v>221.17208449000003</v>
      </c>
      <c r="G140" s="27"/>
      <c r="H140" s="28">
        <f t="shared" si="4"/>
        <v>40.064397933899357</v>
      </c>
      <c r="I140" s="28">
        <f t="shared" si="5"/>
        <v>56.305103310633378</v>
      </c>
      <c r="J140" s="34"/>
    </row>
    <row r="141" spans="1:10" s="3" customFormat="1" ht="13.5" x14ac:dyDescent="0.2">
      <c r="A141" s="22"/>
      <c r="B141" s="25" t="s">
        <v>92</v>
      </c>
      <c r="C141" s="26"/>
      <c r="D141" s="27">
        <v>532.71804999999995</v>
      </c>
      <c r="E141" s="27">
        <v>204.63873667000004</v>
      </c>
      <c r="F141" s="27">
        <v>159.89895056000003</v>
      </c>
      <c r="G141" s="27"/>
      <c r="H141" s="28">
        <f t="shared" si="4"/>
        <v>30.015681007992885</v>
      </c>
      <c r="I141" s="28">
        <f t="shared" si="5"/>
        <v>78.137186127107853</v>
      </c>
      <c r="J141" s="34"/>
    </row>
    <row r="142" spans="1:10" s="3" customFormat="1" ht="13.5" x14ac:dyDescent="0.2">
      <c r="A142" s="22" t="s">
        <v>93</v>
      </c>
      <c r="B142" s="22"/>
      <c r="C142" s="33"/>
      <c r="D142" s="23">
        <v>27464.387016999997</v>
      </c>
      <c r="E142" s="23">
        <v>15384.76176123</v>
      </c>
      <c r="F142" s="23">
        <v>15076.02139201</v>
      </c>
      <c r="G142" s="23"/>
      <c r="H142" s="24">
        <f t="shared" si="4"/>
        <v>54.89298334850217</v>
      </c>
      <c r="I142" s="24">
        <f t="shared" si="5"/>
        <v>97.993206693664675</v>
      </c>
      <c r="J142" s="34"/>
    </row>
    <row r="143" spans="1:10" s="3" customFormat="1" ht="13.5" x14ac:dyDescent="0.2">
      <c r="A143" s="22"/>
      <c r="B143" s="22" t="s">
        <v>94</v>
      </c>
      <c r="C143" s="33"/>
      <c r="D143" s="23">
        <v>704.87786600000004</v>
      </c>
      <c r="E143" s="23">
        <v>291.67193750000001</v>
      </c>
      <c r="F143" s="23">
        <v>162.78023540999999</v>
      </c>
      <c r="G143" s="23"/>
      <c r="H143" s="24">
        <f t="shared" ref="H143:H212" si="6">IF(AND(F143=0,D143&gt;0),"n.a.",IF(AND(F143=0,D143&lt;0),"n.a.",IF(OR(F143=0,D143=0),"              n.a.",IF(OR((AND(F143&lt;0,D143&gt;0)),(AND(F143&gt;0,D143&lt;0))),"                n.a.",IF(((F143/D143))*100&gt;500,"             -o-",((F143/D143))*100)))))</f>
        <v>23.093395786951831</v>
      </c>
      <c r="I143" s="24">
        <f t="shared" ref="I143:I212" si="7">IF(AND(F143=0,E143&gt;0),"n.a.",IF(AND(F143=0,E143&lt;0),"n.a.",IF(OR(F143=0,E143=0),"              n.a.",IF(OR((AND(F143&lt;0,E143&gt;0)),(AND(F143&gt;0,E143&lt;0))),"                n.a.",IF(((F143/E143))*100&gt;500,"             -o-",((F143/E143))*100)))))</f>
        <v>55.809357871461316</v>
      </c>
      <c r="J143" s="34"/>
    </row>
    <row r="144" spans="1:10" s="3" customFormat="1" ht="13.5" x14ac:dyDescent="0.2">
      <c r="A144" s="22"/>
      <c r="B144" s="25"/>
      <c r="C144" s="26" t="s">
        <v>95</v>
      </c>
      <c r="D144" s="27">
        <v>704.87786600000004</v>
      </c>
      <c r="E144" s="27">
        <v>291.67193750000001</v>
      </c>
      <c r="F144" s="27">
        <v>162.78023540999999</v>
      </c>
      <c r="G144" s="27"/>
      <c r="H144" s="28">
        <f t="shared" si="6"/>
        <v>23.093395786951831</v>
      </c>
      <c r="I144" s="28">
        <f t="shared" si="7"/>
        <v>55.809357871461316</v>
      </c>
      <c r="J144" s="34"/>
    </row>
    <row r="145" spans="1:10" s="3" customFormat="1" ht="13.5" x14ac:dyDescent="0.2">
      <c r="A145" s="22"/>
      <c r="B145" s="25" t="s">
        <v>96</v>
      </c>
      <c r="C145" s="26"/>
      <c r="D145" s="27">
        <v>746.37585999999999</v>
      </c>
      <c r="E145" s="27">
        <v>356.62406899000001</v>
      </c>
      <c r="F145" s="27">
        <v>353.55817448000016</v>
      </c>
      <c r="G145" s="27"/>
      <c r="H145" s="28">
        <f t="shared" si="6"/>
        <v>47.369990567487022</v>
      </c>
      <c r="I145" s="28">
        <f t="shared" si="7"/>
        <v>99.140300732173571</v>
      </c>
      <c r="J145" s="34"/>
    </row>
    <row r="146" spans="1:10" s="3" customFormat="1" ht="13.5" x14ac:dyDescent="0.2">
      <c r="A146" s="22"/>
      <c r="B146" s="25" t="s">
        <v>97</v>
      </c>
      <c r="C146" s="26"/>
      <c r="D146" s="27">
        <v>195.41515200000001</v>
      </c>
      <c r="E146" s="27">
        <v>74.129971099999992</v>
      </c>
      <c r="F146" s="27">
        <v>74.061397759999991</v>
      </c>
      <c r="G146" s="27"/>
      <c r="H146" s="28">
        <f t="shared" si="6"/>
        <v>37.899516491945306</v>
      </c>
      <c r="I146" s="28">
        <f t="shared" si="7"/>
        <v>99.907495795583827</v>
      </c>
      <c r="J146" s="34"/>
    </row>
    <row r="147" spans="1:10" s="3" customFormat="1" ht="13.5" x14ac:dyDescent="0.2">
      <c r="A147" s="22"/>
      <c r="B147" s="25" t="s">
        <v>98</v>
      </c>
      <c r="C147" s="26"/>
      <c r="D147" s="27">
        <v>518.65727500000003</v>
      </c>
      <c r="E147" s="27">
        <v>172.79372066999977</v>
      </c>
      <c r="F147" s="27">
        <v>170.97984115999981</v>
      </c>
      <c r="G147" s="27"/>
      <c r="H147" s="28">
        <f t="shared" si="6"/>
        <v>32.965861928765925</v>
      </c>
      <c r="I147" s="28">
        <f t="shared" si="7"/>
        <v>98.950263063399106</v>
      </c>
      <c r="J147" s="34"/>
    </row>
    <row r="148" spans="1:10" s="3" customFormat="1" ht="13.5" x14ac:dyDescent="0.2">
      <c r="A148" s="22"/>
      <c r="B148" s="25" t="s">
        <v>99</v>
      </c>
      <c r="C148" s="26"/>
      <c r="D148" s="27">
        <v>48.184035000000002</v>
      </c>
      <c r="E148" s="27">
        <v>12.698443630000002</v>
      </c>
      <c r="F148" s="27">
        <v>12.638391909999998</v>
      </c>
      <c r="G148" s="27"/>
      <c r="H148" s="28">
        <f t="shared" si="6"/>
        <v>26.22941791819634</v>
      </c>
      <c r="I148" s="28">
        <f t="shared" si="7"/>
        <v>99.527093856934314</v>
      </c>
      <c r="J148" s="34"/>
    </row>
    <row r="149" spans="1:10" s="3" customFormat="1" ht="13.5" x14ac:dyDescent="0.2">
      <c r="A149" s="22"/>
      <c r="B149" s="25" t="s">
        <v>100</v>
      </c>
      <c r="C149" s="26"/>
      <c r="D149" s="27">
        <v>294.12881099999998</v>
      </c>
      <c r="E149" s="27">
        <v>156.50704127999995</v>
      </c>
      <c r="F149" s="27">
        <v>155.19390764999994</v>
      </c>
      <c r="G149" s="27"/>
      <c r="H149" s="28">
        <f t="shared" si="6"/>
        <v>52.763925819562083</v>
      </c>
      <c r="I149" s="28">
        <f t="shared" si="7"/>
        <v>99.160974727232414</v>
      </c>
      <c r="J149" s="34"/>
    </row>
    <row r="150" spans="1:10" s="3" customFormat="1" ht="13.5" x14ac:dyDescent="0.2">
      <c r="A150" s="22"/>
      <c r="B150" s="22" t="s">
        <v>239</v>
      </c>
      <c r="C150" s="33"/>
      <c r="D150" s="23">
        <v>24956.748017999998</v>
      </c>
      <c r="E150" s="23">
        <v>14320.33657806</v>
      </c>
      <c r="F150" s="23">
        <v>14146.809443640001</v>
      </c>
      <c r="G150" s="23"/>
      <c r="H150" s="24">
        <f t="shared" si="6"/>
        <v>56.685307851153709</v>
      </c>
      <c r="I150" s="24">
        <f t="shared" si="7"/>
        <v>98.788246816168709</v>
      </c>
      <c r="J150" s="34"/>
    </row>
    <row r="151" spans="1:10" s="3" customFormat="1" ht="13.5" x14ac:dyDescent="0.2">
      <c r="A151" s="22"/>
      <c r="B151" s="25"/>
      <c r="C151" s="25" t="s">
        <v>237</v>
      </c>
      <c r="D151" s="27">
        <v>0</v>
      </c>
      <c r="E151" s="27">
        <v>13211.84702954</v>
      </c>
      <c r="F151" s="27">
        <v>13038.319895120001</v>
      </c>
      <c r="G151" s="27"/>
      <c r="H151" s="28" t="str">
        <f t="shared" ref="H151:H152" si="8">IF(AND(F151=0,D151&gt;0),"n.a.",IF(AND(F151=0,D151&lt;0),"n.a.",IF(OR(F151=0,D151=0),"              n.a.",IF(OR((AND(F151&lt;0,D151&gt;0)),(AND(F151&gt;0,D151&lt;0))),"                n.a.",IF(((F151/D151))*100&gt;500,"             -o-",((F151/D151))*100)))))</f>
        <v xml:space="preserve">              n.a.</v>
      </c>
      <c r="I151" s="28">
        <f t="shared" ref="I151:I152" si="9">IF(AND(F151=0,E151&gt;0),"n.a.",IF(AND(F151=0,E151&lt;0),"n.a.",IF(OR(F151=0,E151=0),"              n.a.",IF(OR((AND(F151&lt;0,E151&gt;0)),(AND(F151&gt;0,E151&lt;0))),"                n.a.",IF(((F151/E151))*100&gt;500,"             -o-",((F151/E151))*100)))))</f>
        <v>98.686579294840342</v>
      </c>
      <c r="J151" s="34"/>
    </row>
    <row r="152" spans="1:10" s="3" customFormat="1" ht="13.5" x14ac:dyDescent="0.2">
      <c r="A152" s="22"/>
      <c r="B152" s="25"/>
      <c r="C152" s="25" t="s">
        <v>238</v>
      </c>
      <c r="D152" s="27">
        <v>24956.748017999998</v>
      </c>
      <c r="E152" s="27">
        <v>1108.48954852</v>
      </c>
      <c r="F152" s="27">
        <v>1108.48954852</v>
      </c>
      <c r="G152" s="27"/>
      <c r="H152" s="28">
        <f t="shared" si="8"/>
        <v>4.4416425878904748</v>
      </c>
      <c r="I152" s="28">
        <f t="shared" si="9"/>
        <v>100</v>
      </c>
      <c r="J152" s="34"/>
    </row>
    <row r="153" spans="1:10" s="3" customFormat="1" ht="13.5" x14ac:dyDescent="0.2">
      <c r="A153" s="22" t="s">
        <v>101</v>
      </c>
      <c r="B153" s="22"/>
      <c r="C153" s="33"/>
      <c r="D153" s="23">
        <v>10093.339284</v>
      </c>
      <c r="E153" s="23">
        <v>5066.7777266599996</v>
      </c>
      <c r="F153" s="23">
        <v>2989.2169551400002</v>
      </c>
      <c r="G153" s="23"/>
      <c r="H153" s="24">
        <f t="shared" si="6"/>
        <v>29.615738369941834</v>
      </c>
      <c r="I153" s="24">
        <f t="shared" si="7"/>
        <v>58.996409876272203</v>
      </c>
      <c r="J153" s="34"/>
    </row>
    <row r="154" spans="1:10" s="3" customFormat="1" ht="13.5" x14ac:dyDescent="0.2">
      <c r="A154" s="22"/>
      <c r="B154" s="25" t="s">
        <v>102</v>
      </c>
      <c r="C154" s="26"/>
      <c r="D154" s="27">
        <v>747.37278500000002</v>
      </c>
      <c r="E154" s="27">
        <v>365.43470220000006</v>
      </c>
      <c r="F154" s="27">
        <v>351.10007087999998</v>
      </c>
      <c r="G154" s="27"/>
      <c r="H154" s="28">
        <f t="shared" si="6"/>
        <v>46.977904190075634</v>
      </c>
      <c r="I154" s="28">
        <f t="shared" si="7"/>
        <v>96.077375456216302</v>
      </c>
      <c r="J154" s="34"/>
    </row>
    <row r="155" spans="1:10" s="3" customFormat="1" ht="13.5" x14ac:dyDescent="0.2">
      <c r="A155" s="22"/>
      <c r="B155" s="25" t="s">
        <v>103</v>
      </c>
      <c r="C155" s="26"/>
      <c r="D155" s="27">
        <v>264.80945000000003</v>
      </c>
      <c r="E155" s="27">
        <v>20.330296579999999</v>
      </c>
      <c r="F155" s="27">
        <v>19.324891079999997</v>
      </c>
      <c r="G155" s="27"/>
      <c r="H155" s="28">
        <f t="shared" si="6"/>
        <v>7.2976591583117578</v>
      </c>
      <c r="I155" s="28">
        <f t="shared" si="7"/>
        <v>95.054644205293727</v>
      </c>
      <c r="J155" s="34"/>
    </row>
    <row r="156" spans="1:10" s="3" customFormat="1" ht="13.5" x14ac:dyDescent="0.2">
      <c r="A156" s="22"/>
      <c r="B156" s="25" t="s">
        <v>104</v>
      </c>
      <c r="C156" s="26"/>
      <c r="D156" s="27">
        <v>151.300017</v>
      </c>
      <c r="E156" s="27">
        <v>16.970964980000002</v>
      </c>
      <c r="F156" s="27">
        <v>16.828566980000002</v>
      </c>
      <c r="G156" s="27"/>
      <c r="H156" s="28">
        <f t="shared" si="6"/>
        <v>11.122647117746194</v>
      </c>
      <c r="I156" s="28">
        <f t="shared" si="7"/>
        <v>99.160931625468479</v>
      </c>
      <c r="J156" s="34"/>
    </row>
    <row r="157" spans="1:10" s="3" customFormat="1" ht="13.5" x14ac:dyDescent="0.2">
      <c r="A157" s="22"/>
      <c r="B157" s="25" t="s">
        <v>105</v>
      </c>
      <c r="C157" s="26"/>
      <c r="D157" s="27">
        <v>125.33654199999999</v>
      </c>
      <c r="E157" s="27">
        <v>56.01888017000001</v>
      </c>
      <c r="F157" s="27">
        <v>55.891760170000005</v>
      </c>
      <c r="G157" s="27"/>
      <c r="H157" s="28">
        <f t="shared" si="6"/>
        <v>44.593347860195479</v>
      </c>
      <c r="I157" s="28">
        <f t="shared" si="7"/>
        <v>99.773076506323875</v>
      </c>
      <c r="J157" s="34"/>
    </row>
    <row r="158" spans="1:10" s="3" customFormat="1" ht="13.5" x14ac:dyDescent="0.2">
      <c r="A158" s="22"/>
      <c r="B158" s="25" t="s">
        <v>106</v>
      </c>
      <c r="C158" s="26"/>
      <c r="D158" s="27">
        <v>802.34119699999997</v>
      </c>
      <c r="E158" s="27">
        <v>375.96752892000012</v>
      </c>
      <c r="F158" s="27">
        <v>317.02499576000002</v>
      </c>
      <c r="G158" s="27"/>
      <c r="H158" s="28">
        <f t="shared" si="6"/>
        <v>39.512491312346263</v>
      </c>
      <c r="I158" s="28">
        <f t="shared" si="7"/>
        <v>84.322440469974168</v>
      </c>
      <c r="J158" s="34"/>
    </row>
    <row r="159" spans="1:10" s="3" customFormat="1" ht="13.5" x14ac:dyDescent="0.2">
      <c r="A159" s="22"/>
      <c r="B159" s="25" t="s">
        <v>160</v>
      </c>
      <c r="C159" s="26"/>
      <c r="D159" s="27">
        <v>1483.0428730000001</v>
      </c>
      <c r="E159" s="27">
        <v>969.6567179299999</v>
      </c>
      <c r="F159" s="27">
        <v>967.89442054999995</v>
      </c>
      <c r="G159" s="27"/>
      <c r="H159" s="28">
        <f t="shared" si="6"/>
        <v>65.264089000480283</v>
      </c>
      <c r="I159" s="28">
        <f t="shared" si="7"/>
        <v>99.818255538541294</v>
      </c>
      <c r="J159" s="34"/>
    </row>
    <row r="160" spans="1:10" s="3" customFormat="1" ht="13.5" x14ac:dyDescent="0.2">
      <c r="A160" s="22"/>
      <c r="B160" s="25" t="s">
        <v>168</v>
      </c>
      <c r="C160" s="26"/>
      <c r="D160" s="27">
        <v>88.271431000000007</v>
      </c>
      <c r="E160" s="27">
        <v>29.490390999999999</v>
      </c>
      <c r="F160" s="27">
        <v>15.8908515</v>
      </c>
      <c r="G160" s="27"/>
      <c r="H160" s="28">
        <f t="shared" si="6"/>
        <v>18.002258850884605</v>
      </c>
      <c r="I160" s="28">
        <f t="shared" si="7"/>
        <v>53.884845066991481</v>
      </c>
      <c r="J160" s="34"/>
    </row>
    <row r="161" spans="1:10" s="3" customFormat="1" ht="13.5" x14ac:dyDescent="0.2">
      <c r="A161" s="22"/>
      <c r="B161" s="25" t="s">
        <v>161</v>
      </c>
      <c r="C161" s="26"/>
      <c r="D161" s="27">
        <v>4056.4397859999999</v>
      </c>
      <c r="E161" s="27">
        <v>1945.7237223099999</v>
      </c>
      <c r="F161" s="27">
        <v>482.19800721000007</v>
      </c>
      <c r="G161" s="27"/>
      <c r="H161" s="28">
        <f t="shared" si="6"/>
        <v>11.887222112213058</v>
      </c>
      <c r="I161" s="28">
        <f t="shared" si="7"/>
        <v>24.782449927553206</v>
      </c>
      <c r="J161" s="34"/>
    </row>
    <row r="162" spans="1:10" s="3" customFormat="1" ht="13.5" x14ac:dyDescent="0.2">
      <c r="A162" s="22"/>
      <c r="B162" s="25" t="s">
        <v>107</v>
      </c>
      <c r="C162" s="26"/>
      <c r="D162" s="27">
        <v>206.23736400000001</v>
      </c>
      <c r="E162" s="27">
        <v>101.49783726</v>
      </c>
      <c r="F162" s="27">
        <v>96.371215009999986</v>
      </c>
      <c r="G162" s="27"/>
      <c r="H162" s="28">
        <f t="shared" si="6"/>
        <v>46.728300411170878</v>
      </c>
      <c r="I162" s="28">
        <f t="shared" si="7"/>
        <v>94.94903301548436</v>
      </c>
      <c r="J162" s="34"/>
    </row>
    <row r="163" spans="1:10" s="3" customFormat="1" ht="13.5" x14ac:dyDescent="0.2">
      <c r="A163" s="22"/>
      <c r="B163" s="25" t="s">
        <v>207</v>
      </c>
      <c r="C163" s="26"/>
      <c r="D163" s="27">
        <v>2168.1878390000002</v>
      </c>
      <c r="E163" s="27">
        <v>1185.68668531</v>
      </c>
      <c r="F163" s="27">
        <v>666.69217600000002</v>
      </c>
      <c r="G163" s="27"/>
      <c r="H163" s="28">
        <f t="shared" si="6"/>
        <v>30.748820005719068</v>
      </c>
      <c r="I163" s="28">
        <f t="shared" si="7"/>
        <v>56.228359840752709</v>
      </c>
      <c r="J163" s="34"/>
    </row>
    <row r="164" spans="1:10" s="3" customFormat="1" ht="13.5" x14ac:dyDescent="0.2">
      <c r="A164" s="22" t="s">
        <v>108</v>
      </c>
      <c r="B164" s="22"/>
      <c r="C164" s="33"/>
      <c r="D164" s="23">
        <v>23923.329091</v>
      </c>
      <c r="E164" s="23">
        <v>10566.818817309995</v>
      </c>
      <c r="F164" s="23">
        <v>9767.7505589299981</v>
      </c>
      <c r="G164" s="23"/>
      <c r="H164" s="24">
        <f t="shared" si="6"/>
        <v>40.829395113762175</v>
      </c>
      <c r="I164" s="24">
        <f t="shared" si="7"/>
        <v>92.437948712899228</v>
      </c>
      <c r="J164" s="34"/>
    </row>
    <row r="165" spans="1:10" s="3" customFormat="1" ht="13.5" x14ac:dyDescent="0.2">
      <c r="A165" s="22"/>
      <c r="B165" s="22" t="s">
        <v>109</v>
      </c>
      <c r="C165" s="33"/>
      <c r="D165" s="23">
        <v>1061.086337</v>
      </c>
      <c r="E165" s="23">
        <v>576.41711995999992</v>
      </c>
      <c r="F165" s="23">
        <v>482.29390544</v>
      </c>
      <c r="G165" s="23"/>
      <c r="H165" s="24">
        <f t="shared" si="6"/>
        <v>45.452842867017331</v>
      </c>
      <c r="I165" s="24">
        <f t="shared" si="7"/>
        <v>83.670989070114445</v>
      </c>
      <c r="J165" s="34"/>
    </row>
    <row r="166" spans="1:10" s="3" customFormat="1" ht="13.5" x14ac:dyDescent="0.2">
      <c r="A166" s="22"/>
      <c r="B166" s="25"/>
      <c r="C166" s="26" t="s">
        <v>169</v>
      </c>
      <c r="D166" s="27">
        <v>1031.998012</v>
      </c>
      <c r="E166" s="27">
        <v>572.34968033999996</v>
      </c>
      <c r="F166" s="27">
        <v>478.31220741999999</v>
      </c>
      <c r="G166" s="27"/>
      <c r="H166" s="28">
        <f t="shared" si="6"/>
        <v>46.34817139744645</v>
      </c>
      <c r="I166" s="28">
        <f t="shared" si="7"/>
        <v>83.569926541386778</v>
      </c>
      <c r="J166" s="34"/>
    </row>
    <row r="167" spans="1:10" s="3" customFormat="1" ht="13.5" x14ac:dyDescent="0.2">
      <c r="A167" s="22"/>
      <c r="B167" s="25"/>
      <c r="C167" s="26" t="s">
        <v>110</v>
      </c>
      <c r="D167" s="27">
        <v>29.088325000000001</v>
      </c>
      <c r="E167" s="27">
        <v>4.06743962</v>
      </c>
      <c r="F167" s="27">
        <v>3.9816980200000001</v>
      </c>
      <c r="G167" s="27"/>
      <c r="H167" s="28">
        <f t="shared" si="6"/>
        <v>13.688302850026599</v>
      </c>
      <c r="I167" s="28">
        <f t="shared" si="7"/>
        <v>97.892000668469663</v>
      </c>
      <c r="J167" s="34"/>
    </row>
    <row r="168" spans="1:10" s="3" customFormat="1" ht="13.5" x14ac:dyDescent="0.2">
      <c r="A168" s="22"/>
      <c r="B168" s="25" t="s">
        <v>111</v>
      </c>
      <c r="C168" s="26"/>
      <c r="D168" s="27">
        <v>4009.5209110000001</v>
      </c>
      <c r="E168" s="27">
        <v>1957.2136961000001</v>
      </c>
      <c r="F168" s="27">
        <v>1925.7492474900005</v>
      </c>
      <c r="G168" s="27"/>
      <c r="H168" s="28">
        <f t="shared" si="6"/>
        <v>48.029410252151706</v>
      </c>
      <c r="I168" s="28">
        <f t="shared" si="7"/>
        <v>98.392385631027594</v>
      </c>
      <c r="J168" s="34"/>
    </row>
    <row r="169" spans="1:10" s="3" customFormat="1" ht="13.5" x14ac:dyDescent="0.2">
      <c r="A169" s="22"/>
      <c r="B169" s="25" t="s">
        <v>112</v>
      </c>
      <c r="C169" s="26"/>
      <c r="D169" s="27">
        <v>145.064897</v>
      </c>
      <c r="E169" s="27">
        <v>46.993040200000003</v>
      </c>
      <c r="F169" s="27">
        <v>43.98135147</v>
      </c>
      <c r="G169" s="27"/>
      <c r="H169" s="28">
        <f t="shared" si="6"/>
        <v>30.318397061971513</v>
      </c>
      <c r="I169" s="28">
        <f t="shared" si="7"/>
        <v>93.591202618127269</v>
      </c>
      <c r="J169" s="34"/>
    </row>
    <row r="170" spans="1:10" s="3" customFormat="1" ht="13.5" x14ac:dyDescent="0.2">
      <c r="A170" s="22"/>
      <c r="B170" s="25" t="s">
        <v>113</v>
      </c>
      <c r="C170" s="26"/>
      <c r="D170" s="27">
        <v>680.279359</v>
      </c>
      <c r="E170" s="27">
        <v>303.88501598000016</v>
      </c>
      <c r="F170" s="27">
        <v>303.87416909000018</v>
      </c>
      <c r="G170" s="27"/>
      <c r="H170" s="28">
        <f t="shared" si="6"/>
        <v>44.669026785803176</v>
      </c>
      <c r="I170" s="28">
        <f t="shared" si="7"/>
        <v>99.996430593997871</v>
      </c>
      <c r="J170" s="34"/>
    </row>
    <row r="171" spans="1:10" s="3" customFormat="1" ht="13.5" x14ac:dyDescent="0.2">
      <c r="A171" s="22"/>
      <c r="B171" s="25" t="s">
        <v>114</v>
      </c>
      <c r="C171" s="26"/>
      <c r="D171" s="27">
        <v>6737.9879110000002</v>
      </c>
      <c r="E171" s="27">
        <v>3734.9189836799956</v>
      </c>
      <c r="F171" s="27">
        <v>3658.4103726199969</v>
      </c>
      <c r="G171" s="27"/>
      <c r="H171" s="28">
        <f t="shared" si="6"/>
        <v>54.295294395638713</v>
      </c>
      <c r="I171" s="28">
        <f t="shared" si="7"/>
        <v>97.951532244894508</v>
      </c>
      <c r="J171" s="34"/>
    </row>
    <row r="172" spans="1:10" s="3" customFormat="1" ht="13.5" x14ac:dyDescent="0.2">
      <c r="A172" s="22"/>
      <c r="B172" s="25" t="s">
        <v>115</v>
      </c>
      <c r="C172" s="26"/>
      <c r="D172" s="27">
        <v>112.078237</v>
      </c>
      <c r="E172" s="27">
        <v>51.276939460000015</v>
      </c>
      <c r="F172" s="27">
        <v>50.47030258000003</v>
      </c>
      <c r="G172" s="27"/>
      <c r="H172" s="28">
        <f t="shared" si="6"/>
        <v>45.031313777714068</v>
      </c>
      <c r="I172" s="28">
        <f t="shared" si="7"/>
        <v>98.426901276685555</v>
      </c>
      <c r="J172" s="34"/>
    </row>
    <row r="173" spans="1:10" s="3" customFormat="1" ht="13.5" x14ac:dyDescent="0.2">
      <c r="A173" s="22"/>
      <c r="B173" s="25" t="s">
        <v>116</v>
      </c>
      <c r="C173" s="26"/>
      <c r="D173" s="27">
        <v>1967.8539559999999</v>
      </c>
      <c r="E173" s="27">
        <v>370.3368044099999</v>
      </c>
      <c r="F173" s="27">
        <v>214.01791317000001</v>
      </c>
      <c r="G173" s="27"/>
      <c r="H173" s="28">
        <f t="shared" si="6"/>
        <v>10.87570104059084</v>
      </c>
      <c r="I173" s="28">
        <f t="shared" si="7"/>
        <v>57.790073960097352</v>
      </c>
      <c r="J173" s="34"/>
    </row>
    <row r="174" spans="1:10" s="3" customFormat="1" ht="26.1" customHeight="1" x14ac:dyDescent="0.2">
      <c r="A174" s="22"/>
      <c r="B174" s="42" t="s">
        <v>117</v>
      </c>
      <c r="C174" s="42"/>
      <c r="D174" s="27">
        <v>972.13043100000004</v>
      </c>
      <c r="E174" s="27">
        <v>317.70318361</v>
      </c>
      <c r="F174" s="27">
        <v>310.52295002</v>
      </c>
      <c r="G174" s="27"/>
      <c r="H174" s="28">
        <f t="shared" si="6"/>
        <v>31.942519246164817</v>
      </c>
      <c r="I174" s="28">
        <f t="shared" si="7"/>
        <v>97.739955417376564</v>
      </c>
      <c r="J174" s="34"/>
    </row>
    <row r="175" spans="1:10" s="3" customFormat="1" ht="26.1" customHeight="1" x14ac:dyDescent="0.2">
      <c r="A175" s="22"/>
      <c r="B175" s="42" t="s">
        <v>170</v>
      </c>
      <c r="C175" s="42"/>
      <c r="D175" s="27">
        <v>2889.825225</v>
      </c>
      <c r="E175" s="27">
        <v>647.4452205</v>
      </c>
      <c r="F175" s="27">
        <v>627.41092075999995</v>
      </c>
      <c r="G175" s="27"/>
      <c r="H175" s="28">
        <f t="shared" si="6"/>
        <v>21.711033433172414</v>
      </c>
      <c r="I175" s="28">
        <f t="shared" si="7"/>
        <v>96.905637866238592</v>
      </c>
      <c r="J175" s="34"/>
    </row>
    <row r="176" spans="1:10" s="3" customFormat="1" ht="13.5" x14ac:dyDescent="0.2">
      <c r="A176" s="22"/>
      <c r="B176" s="25" t="s">
        <v>118</v>
      </c>
      <c r="C176" s="26"/>
      <c r="D176" s="27">
        <v>448.31127199999997</v>
      </c>
      <c r="E176" s="27">
        <v>374.21952446000006</v>
      </c>
      <c r="F176" s="27">
        <v>353.05166744999997</v>
      </c>
      <c r="G176" s="27"/>
      <c r="H176" s="28">
        <f t="shared" si="6"/>
        <v>78.751458975138149</v>
      </c>
      <c r="I176" s="28">
        <f t="shared" si="7"/>
        <v>94.343465365537682</v>
      </c>
      <c r="J176" s="34"/>
    </row>
    <row r="177" spans="1:10" s="3" customFormat="1" ht="13.5" x14ac:dyDescent="0.2">
      <c r="A177" s="22"/>
      <c r="B177" s="25" t="s">
        <v>119</v>
      </c>
      <c r="C177" s="26"/>
      <c r="D177" s="27">
        <v>178.25771599999999</v>
      </c>
      <c r="E177" s="27">
        <v>137</v>
      </c>
      <c r="F177" s="27">
        <v>101.203</v>
      </c>
      <c r="G177" s="27"/>
      <c r="H177" s="28">
        <f t="shared" si="6"/>
        <v>56.773418997469939</v>
      </c>
      <c r="I177" s="28">
        <f t="shared" si="7"/>
        <v>73.870802919708041</v>
      </c>
      <c r="J177" s="34"/>
    </row>
    <row r="178" spans="1:10" s="3" customFormat="1" ht="13.5" x14ac:dyDescent="0.2">
      <c r="A178" s="22"/>
      <c r="B178" s="25" t="s">
        <v>212</v>
      </c>
      <c r="C178" s="26"/>
      <c r="D178" s="27">
        <v>2584.5641799999999</v>
      </c>
      <c r="E178" s="27">
        <v>1458.9731016199987</v>
      </c>
      <c r="F178" s="27">
        <v>1254.9079314800001</v>
      </c>
      <c r="G178" s="27"/>
      <c r="H178" s="28">
        <f t="shared" si="6"/>
        <v>48.553947361446454</v>
      </c>
      <c r="I178" s="28">
        <f t="shared" si="7"/>
        <v>86.013095792279444</v>
      </c>
      <c r="J178" s="34"/>
    </row>
    <row r="179" spans="1:10" s="3" customFormat="1" ht="13.5" x14ac:dyDescent="0.2">
      <c r="A179" s="22"/>
      <c r="B179" s="25" t="s">
        <v>213</v>
      </c>
      <c r="C179" s="26"/>
      <c r="D179" s="27">
        <v>1961.652785</v>
      </c>
      <c r="E179" s="27">
        <v>519.40150921999998</v>
      </c>
      <c r="F179" s="27">
        <v>389.46224540000003</v>
      </c>
      <c r="G179" s="27"/>
      <c r="H179" s="28">
        <f t="shared" si="6"/>
        <v>19.853780871827428</v>
      </c>
      <c r="I179" s="28">
        <f t="shared" si="7"/>
        <v>74.982886743025944</v>
      </c>
      <c r="J179" s="34"/>
    </row>
    <row r="180" spans="1:10" s="3" customFormat="1" ht="26.1" customHeight="1" x14ac:dyDescent="0.2">
      <c r="A180" s="22"/>
      <c r="B180" s="42" t="s">
        <v>214</v>
      </c>
      <c r="C180" s="42"/>
      <c r="D180" s="27">
        <v>174.71587400000001</v>
      </c>
      <c r="E180" s="27">
        <v>71.034678110000002</v>
      </c>
      <c r="F180" s="27">
        <v>52.394581960000004</v>
      </c>
      <c r="G180" s="27"/>
      <c r="H180" s="28">
        <f t="shared" si="6"/>
        <v>29.988449681452529</v>
      </c>
      <c r="I180" s="28">
        <f t="shared" si="7"/>
        <v>73.759160108904737</v>
      </c>
      <c r="J180" s="34"/>
    </row>
    <row r="181" spans="1:10" s="3" customFormat="1" ht="13.5" x14ac:dyDescent="0.2">
      <c r="A181" s="22" t="s">
        <v>122</v>
      </c>
      <c r="B181" s="22"/>
      <c r="C181" s="33"/>
      <c r="D181" s="23">
        <v>13185.700741000001</v>
      </c>
      <c r="E181" s="23">
        <v>6375</v>
      </c>
      <c r="F181" s="23">
        <v>6375</v>
      </c>
      <c r="G181" s="23"/>
      <c r="H181" s="24">
        <f t="shared" si="6"/>
        <v>48.34782864574948</v>
      </c>
      <c r="I181" s="24">
        <f t="shared" si="7"/>
        <v>100</v>
      </c>
      <c r="J181" s="34"/>
    </row>
    <row r="182" spans="1:10" s="3" customFormat="1" ht="13.5" x14ac:dyDescent="0.2">
      <c r="A182" s="22"/>
      <c r="B182" s="25" t="s">
        <v>190</v>
      </c>
      <c r="C182" s="26"/>
      <c r="D182" s="27">
        <v>13185.700741000001</v>
      </c>
      <c r="E182" s="27">
        <v>6375</v>
      </c>
      <c r="F182" s="27">
        <v>6375</v>
      </c>
      <c r="G182" s="27"/>
      <c r="H182" s="28">
        <f t="shared" si="6"/>
        <v>48.34782864574948</v>
      </c>
      <c r="I182" s="28">
        <f t="shared" si="7"/>
        <v>100</v>
      </c>
      <c r="J182" s="34"/>
    </row>
    <row r="183" spans="1:10" s="3" customFormat="1" ht="13.5" x14ac:dyDescent="0.2">
      <c r="A183" s="22" t="s">
        <v>163</v>
      </c>
      <c r="B183" s="22"/>
      <c r="C183" s="33"/>
      <c r="D183" s="23">
        <v>175032.55196700004</v>
      </c>
      <c r="E183" s="23">
        <v>125925.08432488999</v>
      </c>
      <c r="F183" s="23">
        <v>78872.95544789001</v>
      </c>
      <c r="G183" s="23"/>
      <c r="H183" s="24">
        <f t="shared" si="6"/>
        <v>45.061878240088973</v>
      </c>
      <c r="I183" s="24">
        <f t="shared" si="7"/>
        <v>62.6348244043226</v>
      </c>
      <c r="J183" s="34"/>
    </row>
    <row r="184" spans="1:10" s="3" customFormat="1" ht="13.5" x14ac:dyDescent="0.2">
      <c r="A184" s="22"/>
      <c r="B184" s="25" t="s">
        <v>124</v>
      </c>
      <c r="C184" s="26"/>
      <c r="D184" s="27">
        <v>287.114802</v>
      </c>
      <c r="E184" s="27">
        <v>119.82036283999999</v>
      </c>
      <c r="F184" s="27">
        <v>119.82036283999999</v>
      </c>
      <c r="G184" s="27"/>
      <c r="H184" s="28">
        <f t="shared" si="6"/>
        <v>41.732562029316753</v>
      </c>
      <c r="I184" s="28">
        <f t="shared" si="7"/>
        <v>100</v>
      </c>
      <c r="J184" s="34"/>
    </row>
    <row r="185" spans="1:10" s="3" customFormat="1" ht="13.5" x14ac:dyDescent="0.2">
      <c r="A185" s="22"/>
      <c r="B185" s="25" t="s">
        <v>125</v>
      </c>
      <c r="C185" s="26"/>
      <c r="D185" s="27">
        <v>143.114938</v>
      </c>
      <c r="E185" s="27">
        <v>8.4227904999999996</v>
      </c>
      <c r="F185" s="27">
        <v>3.7698578599999997</v>
      </c>
      <c r="G185" s="27"/>
      <c r="H185" s="28">
        <f t="shared" si="6"/>
        <v>2.6341470098669921</v>
      </c>
      <c r="I185" s="28">
        <f t="shared" si="7"/>
        <v>44.757825331165485</v>
      </c>
      <c r="J185" s="34"/>
    </row>
    <row r="186" spans="1:10" s="3" customFormat="1" ht="13.5" x14ac:dyDescent="0.2">
      <c r="A186" s="22"/>
      <c r="B186" s="25" t="s">
        <v>128</v>
      </c>
      <c r="C186" s="26"/>
      <c r="D186" s="27">
        <v>67.622643999999994</v>
      </c>
      <c r="E186" s="27">
        <v>28.612367459999998</v>
      </c>
      <c r="F186" s="27">
        <v>19.063265740000002</v>
      </c>
      <c r="G186" s="27"/>
      <c r="H186" s="28">
        <f t="shared" si="6"/>
        <v>28.190654213402251</v>
      </c>
      <c r="I186" s="28">
        <f t="shared" si="7"/>
        <v>66.625964337450895</v>
      </c>
      <c r="J186" s="34"/>
    </row>
    <row r="187" spans="1:10" s="3" customFormat="1" ht="26.1" customHeight="1" x14ac:dyDescent="0.2">
      <c r="A187" s="22"/>
      <c r="B187" s="42" t="s">
        <v>171</v>
      </c>
      <c r="C187" s="42"/>
      <c r="D187" s="27">
        <v>278.53504299999997</v>
      </c>
      <c r="E187" s="27">
        <v>224.69643412999994</v>
      </c>
      <c r="F187" s="27">
        <v>185.94891293999996</v>
      </c>
      <c r="G187" s="27"/>
      <c r="H187" s="28">
        <f t="shared" si="6"/>
        <v>66.759611622728556</v>
      </c>
      <c r="I187" s="28">
        <f t="shared" si="7"/>
        <v>82.755613661593628</v>
      </c>
      <c r="J187" s="34"/>
    </row>
    <row r="188" spans="1:10" s="3" customFormat="1" ht="26.1" customHeight="1" x14ac:dyDescent="0.2">
      <c r="A188" s="22"/>
      <c r="B188" s="42" t="s">
        <v>191</v>
      </c>
      <c r="C188" s="42"/>
      <c r="D188" s="27">
        <v>2192.4298429999999</v>
      </c>
      <c r="E188" s="27">
        <v>601.85104283999999</v>
      </c>
      <c r="F188" s="27">
        <v>601.43424522999999</v>
      </c>
      <c r="G188" s="27"/>
      <c r="H188" s="28">
        <f t="shared" si="6"/>
        <v>27.432314295039451</v>
      </c>
      <c r="I188" s="28">
        <f t="shared" si="7"/>
        <v>99.930747380941099</v>
      </c>
      <c r="J188" s="34"/>
    </row>
    <row r="189" spans="1:10" s="3" customFormat="1" ht="13.5" x14ac:dyDescent="0.2">
      <c r="A189" s="22"/>
      <c r="B189" s="25" t="s">
        <v>162</v>
      </c>
      <c r="C189" s="26"/>
      <c r="D189" s="27">
        <v>129350.335993</v>
      </c>
      <c r="E189" s="27">
        <v>105768.60235397999</v>
      </c>
      <c r="F189" s="27">
        <v>63479.463759830003</v>
      </c>
      <c r="G189" s="27"/>
      <c r="H189" s="28">
        <f t="shared" si="6"/>
        <v>49.075607939097502</v>
      </c>
      <c r="I189" s="28">
        <f t="shared" si="7"/>
        <v>60.017304140392014</v>
      </c>
      <c r="J189" s="34"/>
    </row>
    <row r="190" spans="1:10" s="3" customFormat="1" ht="13.5" x14ac:dyDescent="0.2">
      <c r="A190" s="22"/>
      <c r="B190" s="25" t="s">
        <v>129</v>
      </c>
      <c r="C190" s="26"/>
      <c r="D190" s="27">
        <v>11.242869000000001</v>
      </c>
      <c r="E190" s="27">
        <v>4.9772320800000003</v>
      </c>
      <c r="F190" s="27">
        <v>4.8482609100000005</v>
      </c>
      <c r="G190" s="27"/>
      <c r="H190" s="28">
        <f t="shared" si="6"/>
        <v>43.122986757205837</v>
      </c>
      <c r="I190" s="28">
        <f t="shared" si="7"/>
        <v>97.408777249543093</v>
      </c>
      <c r="J190" s="34"/>
    </row>
    <row r="191" spans="1:10" s="3" customFormat="1" ht="13.5" x14ac:dyDescent="0.2">
      <c r="A191" s="22"/>
      <c r="B191" s="22" t="s">
        <v>245</v>
      </c>
      <c r="C191" s="33"/>
      <c r="D191" s="23">
        <v>14197.246988999999</v>
      </c>
      <c r="E191" s="23">
        <v>9615.3271551500002</v>
      </c>
      <c r="F191" s="23">
        <v>5770.9441580700004</v>
      </c>
      <c r="G191" s="23"/>
      <c r="H191" s="24">
        <v>40.648332472776708</v>
      </c>
      <c r="I191" s="24">
        <v>60.018177904420696</v>
      </c>
      <c r="J191" s="34"/>
    </row>
    <row r="192" spans="1:10" s="3" customFormat="1" ht="27" x14ac:dyDescent="0.2">
      <c r="A192" s="22"/>
      <c r="B192" s="25"/>
      <c r="C192" s="26" t="s">
        <v>247</v>
      </c>
      <c r="D192" s="27">
        <v>0</v>
      </c>
      <c r="E192" s="27">
        <v>7903.0864256300001</v>
      </c>
      <c r="F192" s="27">
        <v>4058.7034285500004</v>
      </c>
      <c r="G192" s="27"/>
      <c r="H192" s="28" t="s">
        <v>241</v>
      </c>
      <c r="I192" s="28">
        <v>51.35592868360235</v>
      </c>
      <c r="J192" s="34"/>
    </row>
    <row r="193" spans="1:10" s="3" customFormat="1" ht="27" x14ac:dyDescent="0.2">
      <c r="A193" s="22"/>
      <c r="B193" s="25"/>
      <c r="C193" s="26" t="s">
        <v>248</v>
      </c>
      <c r="D193" s="27">
        <v>14197.246988999999</v>
      </c>
      <c r="E193" s="27">
        <v>1712.2407295200001</v>
      </c>
      <c r="F193" s="27">
        <v>1712.2407295200001</v>
      </c>
      <c r="G193" s="27"/>
      <c r="H193" s="28">
        <v>12.060371499112756</v>
      </c>
      <c r="I193" s="28">
        <v>100</v>
      </c>
      <c r="J193" s="34"/>
    </row>
    <row r="194" spans="1:10" s="3" customFormat="1" ht="13.5" x14ac:dyDescent="0.2">
      <c r="A194" s="22"/>
      <c r="B194" s="22" t="s">
        <v>246</v>
      </c>
      <c r="C194" s="33"/>
      <c r="D194" s="23">
        <v>28504.908845999998</v>
      </c>
      <c r="E194" s="23">
        <v>9552.7745859099996</v>
      </c>
      <c r="F194" s="23">
        <v>8687.6626244699983</v>
      </c>
      <c r="G194" s="23"/>
      <c r="H194" s="24">
        <v>30.47777725375575</v>
      </c>
      <c r="I194" s="24">
        <v>90.943867107300846</v>
      </c>
      <c r="J194" s="34"/>
    </row>
    <row r="195" spans="1:10" s="3" customFormat="1" ht="13.5" x14ac:dyDescent="0.2">
      <c r="A195" s="22"/>
      <c r="B195" s="25"/>
      <c r="C195" s="26" t="s">
        <v>249</v>
      </c>
      <c r="D195" s="27">
        <v>0</v>
      </c>
      <c r="E195" s="27">
        <v>5283.3901168700013</v>
      </c>
      <c r="F195" s="27">
        <v>4418.27815543</v>
      </c>
      <c r="G195" s="27"/>
      <c r="H195" s="28" t="s">
        <v>241</v>
      </c>
      <c r="I195" s="28">
        <v>83.625817092747383</v>
      </c>
      <c r="J195" s="34"/>
    </row>
    <row r="196" spans="1:10" s="3" customFormat="1" ht="13.5" x14ac:dyDescent="0.2">
      <c r="A196" s="22"/>
      <c r="B196" s="25"/>
      <c r="C196" s="26" t="s">
        <v>250</v>
      </c>
      <c r="D196" s="27">
        <v>28504.908845999998</v>
      </c>
      <c r="E196" s="27">
        <v>4269.3844690399992</v>
      </c>
      <c r="F196" s="27">
        <v>4269.3844690399992</v>
      </c>
      <c r="G196" s="27"/>
      <c r="H196" s="28">
        <v>14.977716617533082</v>
      </c>
      <c r="I196" s="28">
        <v>100</v>
      </c>
      <c r="J196" s="34"/>
    </row>
    <row r="197" spans="1:10" s="3" customFormat="1" ht="13.5" x14ac:dyDescent="0.2">
      <c r="A197" s="22" t="s">
        <v>130</v>
      </c>
      <c r="B197" s="22"/>
      <c r="C197" s="33"/>
      <c r="D197" s="23">
        <v>4524.7557030000007</v>
      </c>
      <c r="E197" s="23">
        <v>5489.4949537100001</v>
      </c>
      <c r="F197" s="23">
        <v>3992.9598775099998</v>
      </c>
      <c r="G197" s="23"/>
      <c r="H197" s="24">
        <f t="shared" si="6"/>
        <v>88.246971540642292</v>
      </c>
      <c r="I197" s="24">
        <f t="shared" si="7"/>
        <v>72.738201076428936</v>
      </c>
      <c r="J197" s="34"/>
    </row>
    <row r="198" spans="1:10" s="3" customFormat="1" ht="13.5" x14ac:dyDescent="0.2">
      <c r="A198" s="22"/>
      <c r="B198" s="25" t="s">
        <v>131</v>
      </c>
      <c r="C198" s="26"/>
      <c r="D198" s="27">
        <v>242.82387299999999</v>
      </c>
      <c r="E198" s="27">
        <v>105.41454371</v>
      </c>
      <c r="F198" s="27">
        <v>90.258101560000028</v>
      </c>
      <c r="G198" s="27"/>
      <c r="H198" s="28">
        <f t="shared" si="6"/>
        <v>37.17019271824234</v>
      </c>
      <c r="I198" s="28">
        <f t="shared" si="7"/>
        <v>85.622057814246205</v>
      </c>
      <c r="J198" s="34"/>
    </row>
    <row r="199" spans="1:10" s="3" customFormat="1" ht="13.5" x14ac:dyDescent="0.2">
      <c r="A199" s="22"/>
      <c r="B199" s="25" t="s">
        <v>132</v>
      </c>
      <c r="C199" s="26"/>
      <c r="D199" s="27">
        <v>164.077459</v>
      </c>
      <c r="E199" s="27">
        <v>56.484548399999994</v>
      </c>
      <c r="F199" s="27">
        <v>56.253012559999974</v>
      </c>
      <c r="G199" s="27"/>
      <c r="H199" s="28">
        <f t="shared" si="6"/>
        <v>34.284424504648122</v>
      </c>
      <c r="I199" s="28">
        <f t="shared" si="7"/>
        <v>99.590089951042216</v>
      </c>
      <c r="J199" s="34"/>
    </row>
    <row r="200" spans="1:10" s="3" customFormat="1" ht="13.5" x14ac:dyDescent="0.2">
      <c r="A200" s="22"/>
      <c r="B200" s="25" t="s">
        <v>133</v>
      </c>
      <c r="C200" s="26"/>
      <c r="D200" s="27">
        <v>76.373604</v>
      </c>
      <c r="E200" s="27">
        <v>24.68719703</v>
      </c>
      <c r="F200" s="27">
        <v>18.822744710000006</v>
      </c>
      <c r="G200" s="27"/>
      <c r="H200" s="28">
        <f t="shared" si="6"/>
        <v>24.64561540136302</v>
      </c>
      <c r="I200" s="28">
        <f t="shared" si="7"/>
        <v>76.244964898714571</v>
      </c>
      <c r="J200" s="34"/>
    </row>
    <row r="201" spans="1:10" s="3" customFormat="1" ht="13.5" x14ac:dyDescent="0.2">
      <c r="A201" s="22"/>
      <c r="B201" s="25" t="s">
        <v>206</v>
      </c>
      <c r="C201" s="26"/>
      <c r="D201" s="27">
        <v>787.889589</v>
      </c>
      <c r="E201" s="27">
        <v>220.47816205999999</v>
      </c>
      <c r="F201" s="27">
        <v>164.5925422</v>
      </c>
      <c r="G201" s="27"/>
      <c r="H201" s="28">
        <f t="shared" si="6"/>
        <v>20.890305507006769</v>
      </c>
      <c r="I201" s="28">
        <f t="shared" si="7"/>
        <v>74.652537313517925</v>
      </c>
      <c r="J201" s="34"/>
    </row>
    <row r="202" spans="1:10" s="3" customFormat="1" ht="13.5" x14ac:dyDescent="0.2">
      <c r="A202" s="22"/>
      <c r="B202" s="22" t="s">
        <v>215</v>
      </c>
      <c r="C202" s="33"/>
      <c r="D202" s="23">
        <v>3253.5911780000001</v>
      </c>
      <c r="E202" s="23">
        <v>5082.4305025100002</v>
      </c>
      <c r="F202" s="23">
        <v>3663.03347648</v>
      </c>
      <c r="G202" s="23"/>
      <c r="H202" s="24">
        <v>112.58431917471839</v>
      </c>
      <c r="I202" s="24">
        <v>72.072475455807634</v>
      </c>
      <c r="J202" s="34"/>
    </row>
    <row r="203" spans="1:10" s="3" customFormat="1" ht="13.5" x14ac:dyDescent="0.2">
      <c r="A203" s="22"/>
      <c r="B203" s="25"/>
      <c r="C203" s="26" t="s">
        <v>216</v>
      </c>
      <c r="D203" s="27">
        <v>753.59117800000001</v>
      </c>
      <c r="E203" s="27">
        <v>612.50602455000001</v>
      </c>
      <c r="F203" s="27">
        <v>568.64660560999994</v>
      </c>
      <c r="G203" s="27"/>
      <c r="H203" s="28">
        <v>75.458235474460395</v>
      </c>
      <c r="I203" s="28">
        <v>92.839348972571656</v>
      </c>
      <c r="J203" s="34"/>
    </row>
    <row r="204" spans="1:10" s="3" customFormat="1" ht="13.5" x14ac:dyDescent="0.2">
      <c r="A204" s="22"/>
      <c r="B204" s="25"/>
      <c r="C204" s="26" t="s">
        <v>240</v>
      </c>
      <c r="D204" s="27">
        <v>0</v>
      </c>
      <c r="E204" s="27">
        <v>4363.8734285300006</v>
      </c>
      <c r="F204" s="27">
        <v>3078.8778661599999</v>
      </c>
      <c r="G204" s="27"/>
      <c r="H204" s="28" t="s">
        <v>241</v>
      </c>
      <c r="I204" s="28">
        <v>70.553784764493969</v>
      </c>
      <c r="J204" s="34"/>
    </row>
    <row r="205" spans="1:10" s="3" customFormat="1" ht="13.5" x14ac:dyDescent="0.2">
      <c r="A205" s="22"/>
      <c r="B205" s="25"/>
      <c r="C205" s="26" t="s">
        <v>217</v>
      </c>
      <c r="D205" s="27">
        <v>0</v>
      </c>
      <c r="E205" s="27">
        <v>106.05104943000001</v>
      </c>
      <c r="F205" s="27">
        <v>15.509004709999999</v>
      </c>
      <c r="G205" s="27"/>
      <c r="H205" s="28" t="s">
        <v>241</v>
      </c>
      <c r="I205" s="28">
        <v>14.62409357885408</v>
      </c>
      <c r="J205" s="34"/>
    </row>
    <row r="206" spans="1:10" s="3" customFormat="1" ht="13.5" x14ac:dyDescent="0.2">
      <c r="A206" s="22"/>
      <c r="B206" s="25"/>
      <c r="C206" s="26" t="s">
        <v>242</v>
      </c>
      <c r="D206" s="27">
        <v>2500</v>
      </c>
      <c r="E206" s="27">
        <v>0</v>
      </c>
      <c r="F206" s="27">
        <v>0</v>
      </c>
      <c r="G206" s="27"/>
      <c r="H206" s="28" t="s">
        <v>243</v>
      </c>
      <c r="I206" s="28" t="s">
        <v>241</v>
      </c>
      <c r="J206" s="34"/>
    </row>
    <row r="207" spans="1:10" s="3" customFormat="1" ht="13.5" x14ac:dyDescent="0.2">
      <c r="A207" s="22" t="s">
        <v>134</v>
      </c>
      <c r="B207" s="22"/>
      <c r="C207" s="33"/>
      <c r="D207" s="23">
        <v>1988.7882090000001</v>
      </c>
      <c r="E207" s="23">
        <v>1966.9115386999999</v>
      </c>
      <c r="F207" s="23">
        <v>1966.9115386999999</v>
      </c>
      <c r="G207" s="23"/>
      <c r="H207" s="24">
        <f t="shared" si="6"/>
        <v>98.899999999949713</v>
      </c>
      <c r="I207" s="24">
        <f t="shared" si="7"/>
        <v>100</v>
      </c>
      <c r="J207" s="34"/>
    </row>
    <row r="208" spans="1:10" s="3" customFormat="1" ht="13.5" x14ac:dyDescent="0.2">
      <c r="A208" s="22"/>
      <c r="B208" s="25" t="s">
        <v>135</v>
      </c>
      <c r="C208" s="26"/>
      <c r="D208" s="27">
        <v>1988.7882090000001</v>
      </c>
      <c r="E208" s="27">
        <v>1966.9115386999999</v>
      </c>
      <c r="F208" s="27">
        <v>1966.9115386999999</v>
      </c>
      <c r="G208" s="27"/>
      <c r="H208" s="28">
        <f t="shared" si="6"/>
        <v>98.899999999949713</v>
      </c>
      <c r="I208" s="28">
        <f t="shared" si="7"/>
        <v>100</v>
      </c>
      <c r="J208" s="34"/>
    </row>
    <row r="209" spans="1:10" s="3" customFormat="1" ht="13.5" x14ac:dyDescent="0.2">
      <c r="A209" s="22" t="s">
        <v>136</v>
      </c>
      <c r="B209" s="22"/>
      <c r="C209" s="33"/>
      <c r="D209" s="23">
        <v>25.193241</v>
      </c>
      <c r="E209" s="23">
        <v>12.407601</v>
      </c>
      <c r="F209" s="23">
        <v>5.7009103200000002</v>
      </c>
      <c r="G209" s="23"/>
      <c r="H209" s="24">
        <f t="shared" si="6"/>
        <v>22.628729348478824</v>
      </c>
      <c r="I209" s="24">
        <f t="shared" si="7"/>
        <v>45.946918505841708</v>
      </c>
      <c r="J209" s="34"/>
    </row>
    <row r="210" spans="1:10" s="3" customFormat="1" ht="26.1" customHeight="1" x14ac:dyDescent="0.2">
      <c r="A210" s="22"/>
      <c r="B210" s="42" t="s">
        <v>192</v>
      </c>
      <c r="C210" s="42"/>
      <c r="D210" s="27">
        <v>25.193241</v>
      </c>
      <c r="E210" s="27">
        <v>12.407601</v>
      </c>
      <c r="F210" s="27">
        <v>5.7009103200000002</v>
      </c>
      <c r="G210" s="27"/>
      <c r="H210" s="28">
        <f t="shared" si="6"/>
        <v>22.628729348478824</v>
      </c>
      <c r="I210" s="28">
        <f t="shared" si="7"/>
        <v>45.946918505841708</v>
      </c>
      <c r="J210" s="34"/>
    </row>
    <row r="211" spans="1:10" s="3" customFormat="1" ht="13.5" x14ac:dyDescent="0.2">
      <c r="A211" s="22" t="s">
        <v>193</v>
      </c>
      <c r="B211" s="22"/>
      <c r="C211" s="33"/>
      <c r="D211" s="23">
        <v>56058.678968</v>
      </c>
      <c r="E211" s="23">
        <v>28544.154521900004</v>
      </c>
      <c r="F211" s="23">
        <v>25309.493715100005</v>
      </c>
      <c r="G211" s="23"/>
      <c r="H211" s="24">
        <f t="shared" si="6"/>
        <v>45.148216442180939</v>
      </c>
      <c r="I211" s="24">
        <f t="shared" si="7"/>
        <v>88.66786961821461</v>
      </c>
      <c r="J211" s="34"/>
    </row>
    <row r="212" spans="1:10" s="3" customFormat="1" ht="13.5" x14ac:dyDescent="0.2">
      <c r="A212" s="22"/>
      <c r="B212" s="25" t="s">
        <v>152</v>
      </c>
      <c r="C212" s="26"/>
      <c r="D212" s="27">
        <v>2626.857454</v>
      </c>
      <c r="E212" s="27">
        <v>1292.1564649299994</v>
      </c>
      <c r="F212" s="27">
        <v>1260.0577756999994</v>
      </c>
      <c r="G212" s="27"/>
      <c r="H212" s="28">
        <f t="shared" si="6"/>
        <v>47.968258566191665</v>
      </c>
      <c r="I212" s="28">
        <f t="shared" si="7"/>
        <v>97.515882162789097</v>
      </c>
      <c r="J212" s="34"/>
    </row>
    <row r="213" spans="1:10" s="3" customFormat="1" ht="28.5" customHeight="1" x14ac:dyDescent="0.2">
      <c r="A213" s="22"/>
      <c r="B213" s="42" t="s">
        <v>198</v>
      </c>
      <c r="C213" s="42"/>
      <c r="D213" s="27">
        <v>1580.587487</v>
      </c>
      <c r="E213" s="27">
        <v>792.56204332999994</v>
      </c>
      <c r="F213" s="27">
        <v>930.0254557799999</v>
      </c>
      <c r="G213" s="27"/>
      <c r="H213" s="28">
        <f t="shared" ref="H213:H244" si="10">IF(AND(F213=0,D213&gt;0),"n.a.",IF(AND(F213=0,D213&lt;0),"n.a.",IF(OR(F213=0,D213=0),"              n.a.",IF(OR((AND(F213&lt;0,D213&gt;0)),(AND(F213&gt;0,D213&lt;0))),"                n.a.",IF(((F213/D213))*100&gt;500,"             -o-",((F213/D213))*100)))))</f>
        <v>58.840492122660962</v>
      </c>
      <c r="I213" s="28">
        <f t="shared" ref="I213:I244" si="11">IF(AND(F213=0,E213&gt;0),"n.a.",IF(AND(F213=0,E213&lt;0),"n.a.",IF(OR(F213=0,E213=0),"              n.a.",IF(OR((AND(F213&lt;0,E213&gt;0)),(AND(F213&gt;0,E213&lt;0))),"                n.a.",IF(((F213/E213))*100&gt;500,"             -o-",((F213/E213))*100)))))</f>
        <v>117.34418315977366</v>
      </c>
      <c r="J213" s="34"/>
    </row>
    <row r="214" spans="1:10" s="3" customFormat="1" ht="13.5" x14ac:dyDescent="0.2">
      <c r="A214" s="22"/>
      <c r="B214" s="25" t="s">
        <v>153</v>
      </c>
      <c r="C214" s="26"/>
      <c r="D214" s="27">
        <v>24995.193477000001</v>
      </c>
      <c r="E214" s="27">
        <v>4375.8211224000006</v>
      </c>
      <c r="F214" s="27">
        <v>4350.6192524799999</v>
      </c>
      <c r="G214" s="27"/>
      <c r="H214" s="28">
        <f t="shared" si="10"/>
        <v>17.405823469553614</v>
      </c>
      <c r="I214" s="28">
        <f t="shared" si="11"/>
        <v>99.424065353334683</v>
      </c>
      <c r="J214" s="34"/>
    </row>
    <row r="215" spans="1:10" s="3" customFormat="1" ht="13.5" x14ac:dyDescent="0.2">
      <c r="A215" s="22"/>
      <c r="B215" s="25" t="s">
        <v>154</v>
      </c>
      <c r="C215" s="26"/>
      <c r="D215" s="27">
        <v>20219.181455000002</v>
      </c>
      <c r="E215" s="27">
        <v>9595.6346693200012</v>
      </c>
      <c r="F215" s="27">
        <v>8227.4090844100028</v>
      </c>
      <c r="G215" s="27"/>
      <c r="H215" s="28">
        <f t="shared" si="10"/>
        <v>40.69110860259601</v>
      </c>
      <c r="I215" s="28">
        <f t="shared" si="11"/>
        <v>85.741166352606058</v>
      </c>
      <c r="J215" s="34"/>
    </row>
    <row r="216" spans="1:10" s="3" customFormat="1" ht="26.1" customHeight="1" x14ac:dyDescent="0.2">
      <c r="A216" s="22"/>
      <c r="B216" s="42" t="s">
        <v>194</v>
      </c>
      <c r="C216" s="42"/>
      <c r="D216" s="27">
        <v>2242.1999999999998</v>
      </c>
      <c r="E216" s="27">
        <v>9257.8011163800038</v>
      </c>
      <c r="F216" s="27">
        <v>7313.6818946500016</v>
      </c>
      <c r="G216" s="27"/>
      <c r="H216" s="28">
        <f t="shared" si="10"/>
        <v>326.1832974154849</v>
      </c>
      <c r="I216" s="28">
        <f t="shared" si="11"/>
        <v>79.000205369607315</v>
      </c>
      <c r="J216" s="34"/>
    </row>
    <row r="217" spans="1:10" s="3" customFormat="1" ht="13.5" x14ac:dyDescent="0.2">
      <c r="A217" s="22"/>
      <c r="B217" s="25" t="s">
        <v>22</v>
      </c>
      <c r="C217" s="26"/>
      <c r="D217" s="27">
        <v>394.65909499999998</v>
      </c>
      <c r="E217" s="27">
        <v>91.895569680000037</v>
      </c>
      <c r="F217" s="27">
        <v>89.454235960000005</v>
      </c>
      <c r="G217" s="27"/>
      <c r="H217" s="28">
        <f t="shared" si="10"/>
        <v>22.666204096981474</v>
      </c>
      <c r="I217" s="28">
        <f t="shared" si="11"/>
        <v>97.343360807815571</v>
      </c>
      <c r="J217" s="34"/>
    </row>
    <row r="218" spans="1:10" s="3" customFormat="1" ht="13.5" x14ac:dyDescent="0.2">
      <c r="A218" s="22"/>
      <c r="B218" s="25" t="s">
        <v>164</v>
      </c>
      <c r="C218" s="26"/>
      <c r="D218" s="27">
        <v>4000</v>
      </c>
      <c r="E218" s="27">
        <v>3138.28353586</v>
      </c>
      <c r="F218" s="27">
        <v>3138.2460161200001</v>
      </c>
      <c r="G218" s="27"/>
      <c r="H218" s="28">
        <f t="shared" si="10"/>
        <v>78.456150403000009</v>
      </c>
      <c r="I218" s="28">
        <f t="shared" si="11"/>
        <v>99.998804450280815</v>
      </c>
      <c r="J218" s="34"/>
    </row>
    <row r="219" spans="1:10" s="3" customFormat="1" ht="13.5" x14ac:dyDescent="0.2">
      <c r="A219" s="22" t="s">
        <v>137</v>
      </c>
      <c r="B219" s="22"/>
      <c r="C219" s="33"/>
      <c r="D219" s="23">
        <v>22344.987542000003</v>
      </c>
      <c r="E219" s="23">
        <v>12715.645316119999</v>
      </c>
      <c r="F219" s="23">
        <v>12660.858944359999</v>
      </c>
      <c r="G219" s="23"/>
      <c r="H219" s="24">
        <f t="shared" si="10"/>
        <v>56.660845840985331</v>
      </c>
      <c r="I219" s="24">
        <f t="shared" si="11"/>
        <v>99.569142026236406</v>
      </c>
      <c r="J219" s="34"/>
    </row>
    <row r="220" spans="1:10" s="3" customFormat="1" ht="13.5" x14ac:dyDescent="0.2">
      <c r="A220" s="22"/>
      <c r="B220" s="25" t="s">
        <v>138</v>
      </c>
      <c r="C220" s="26"/>
      <c r="D220" s="27">
        <v>5410.4580770000002</v>
      </c>
      <c r="E220" s="27">
        <v>2534.0362841199999</v>
      </c>
      <c r="F220" s="27">
        <v>2511.68782612</v>
      </c>
      <c r="G220" s="27"/>
      <c r="H220" s="28">
        <f t="shared" si="10"/>
        <v>46.422831308817472</v>
      </c>
      <c r="I220" s="28">
        <f t="shared" si="11"/>
        <v>99.118068745106342</v>
      </c>
      <c r="J220" s="34"/>
    </row>
    <row r="221" spans="1:10" s="3" customFormat="1" ht="13.5" x14ac:dyDescent="0.2">
      <c r="A221" s="22"/>
      <c r="B221" s="25" t="s">
        <v>139</v>
      </c>
      <c r="C221" s="26"/>
      <c r="D221" s="27">
        <v>1103.6445839999999</v>
      </c>
      <c r="E221" s="27">
        <v>1103.6445839999999</v>
      </c>
      <c r="F221" s="27">
        <v>1103.6445839999999</v>
      </c>
      <c r="G221" s="27"/>
      <c r="H221" s="28">
        <f t="shared" si="10"/>
        <v>100</v>
      </c>
      <c r="I221" s="28">
        <f t="shared" si="11"/>
        <v>100</v>
      </c>
      <c r="J221" s="34"/>
    </row>
    <row r="222" spans="1:10" s="3" customFormat="1" ht="13.5" x14ac:dyDescent="0.2">
      <c r="A222" s="22"/>
      <c r="B222" s="25" t="s">
        <v>140</v>
      </c>
      <c r="C222" s="26"/>
      <c r="D222" s="27">
        <v>10097.079884000001</v>
      </c>
      <c r="E222" s="27">
        <v>5070.3496519999999</v>
      </c>
      <c r="F222" s="27">
        <v>5067.8757472399993</v>
      </c>
      <c r="G222" s="27"/>
      <c r="H222" s="28">
        <f t="shared" si="10"/>
        <v>50.191498982499269</v>
      </c>
      <c r="I222" s="28">
        <f t="shared" si="11"/>
        <v>99.951208399226971</v>
      </c>
      <c r="J222" s="34"/>
    </row>
    <row r="223" spans="1:10" s="3" customFormat="1" ht="13.5" x14ac:dyDescent="0.2">
      <c r="A223" s="22"/>
      <c r="B223" s="25" t="s">
        <v>141</v>
      </c>
      <c r="C223" s="26"/>
      <c r="D223" s="27">
        <v>5389.1902010000003</v>
      </c>
      <c r="E223" s="27">
        <v>3313</v>
      </c>
      <c r="F223" s="27">
        <v>3283.0359910000006</v>
      </c>
      <c r="G223" s="27"/>
      <c r="H223" s="28">
        <f t="shared" si="10"/>
        <v>60.918911163885284</v>
      </c>
      <c r="I223" s="28">
        <f t="shared" si="11"/>
        <v>99.095562662239672</v>
      </c>
      <c r="J223" s="34"/>
    </row>
    <row r="224" spans="1:10" s="3" customFormat="1" ht="26.1" customHeight="1" x14ac:dyDescent="0.2">
      <c r="A224" s="22"/>
      <c r="B224" s="42" t="s">
        <v>172</v>
      </c>
      <c r="C224" s="42"/>
      <c r="D224" s="27">
        <v>344.61479600000001</v>
      </c>
      <c r="E224" s="27">
        <v>694.61479599999996</v>
      </c>
      <c r="F224" s="27">
        <v>694.61479599999996</v>
      </c>
      <c r="G224" s="27"/>
      <c r="H224" s="28">
        <f t="shared" si="10"/>
        <v>201.56267347267351</v>
      </c>
      <c r="I224" s="28">
        <f t="shared" si="11"/>
        <v>100</v>
      </c>
      <c r="J224" s="34"/>
    </row>
    <row r="225" spans="1:10" s="3" customFormat="1" ht="13.5" x14ac:dyDescent="0.2">
      <c r="A225" s="22" t="s">
        <v>142</v>
      </c>
      <c r="B225" s="22"/>
      <c r="C225" s="33"/>
      <c r="D225" s="23">
        <v>7407.8333149999999</v>
      </c>
      <c r="E225" s="23">
        <v>1552.3121530500005</v>
      </c>
      <c r="F225" s="23">
        <v>987.35163532000024</v>
      </c>
      <c r="G225" s="23"/>
      <c r="H225" s="24">
        <f t="shared" si="10"/>
        <v>13.32848072216647</v>
      </c>
      <c r="I225" s="24">
        <f t="shared" si="11"/>
        <v>63.605224849914407</v>
      </c>
      <c r="J225" s="34"/>
    </row>
    <row r="226" spans="1:10" s="3" customFormat="1" ht="13.5" x14ac:dyDescent="0.2">
      <c r="A226" s="22"/>
      <c r="B226" s="22" t="s">
        <v>143</v>
      </c>
      <c r="C226" s="33"/>
      <c r="D226" s="23">
        <v>4018.3448670000002</v>
      </c>
      <c r="E226" s="23">
        <v>1493.0164270500004</v>
      </c>
      <c r="F226" s="23">
        <v>961.94708525000021</v>
      </c>
      <c r="G226" s="23"/>
      <c r="H226" s="24">
        <f t="shared" si="10"/>
        <v>23.938888201205259</v>
      </c>
      <c r="I226" s="24">
        <f t="shared" si="11"/>
        <v>64.429772360286634</v>
      </c>
      <c r="J226" s="34"/>
    </row>
    <row r="227" spans="1:10" s="3" customFormat="1" ht="13.5" x14ac:dyDescent="0.2">
      <c r="A227" s="22"/>
      <c r="B227" s="25"/>
      <c r="C227" s="26" t="s">
        <v>218</v>
      </c>
      <c r="D227" s="27">
        <v>157.12590900000001</v>
      </c>
      <c r="E227" s="27">
        <v>53.618587159999997</v>
      </c>
      <c r="F227" s="27">
        <v>52.991407810000005</v>
      </c>
      <c r="G227" s="27"/>
      <c r="H227" s="28">
        <f t="shared" si="10"/>
        <v>33.725442320273231</v>
      </c>
      <c r="I227" s="28">
        <f t="shared" si="11"/>
        <v>98.830294897311518</v>
      </c>
      <c r="J227" s="34"/>
    </row>
    <row r="228" spans="1:10" s="3" customFormat="1" ht="13.5" x14ac:dyDescent="0.2">
      <c r="A228" s="22"/>
      <c r="B228" s="25"/>
      <c r="C228" s="26" t="s">
        <v>71</v>
      </c>
      <c r="D228" s="27">
        <v>10.543392000000001</v>
      </c>
      <c r="E228" s="27">
        <v>5.6276330999999997</v>
      </c>
      <c r="F228" s="27">
        <v>5.5131509900000006</v>
      </c>
      <c r="G228" s="27"/>
      <c r="H228" s="28">
        <f t="shared" si="10"/>
        <v>52.290107301331489</v>
      </c>
      <c r="I228" s="28">
        <f t="shared" si="11"/>
        <v>97.965714751375685</v>
      </c>
      <c r="J228" s="34"/>
    </row>
    <row r="229" spans="1:10" s="3" customFormat="1" ht="13.5" x14ac:dyDescent="0.2">
      <c r="A229" s="22"/>
      <c r="B229" s="25"/>
      <c r="C229" s="25" t="s">
        <v>144</v>
      </c>
      <c r="D229" s="27">
        <v>1045.268405</v>
      </c>
      <c r="E229" s="27">
        <v>402.44113231</v>
      </c>
      <c r="F229" s="27">
        <v>372.12733131000005</v>
      </c>
      <c r="G229" s="27"/>
      <c r="H229" s="28">
        <f t="shared" si="10"/>
        <v>35.601126900032924</v>
      </c>
      <c r="I229" s="28">
        <f t="shared" si="11"/>
        <v>92.467519205604148</v>
      </c>
      <c r="J229" s="34"/>
    </row>
    <row r="230" spans="1:10" s="3" customFormat="1" ht="13.5" x14ac:dyDescent="0.2">
      <c r="A230" s="22"/>
      <c r="B230" s="25"/>
      <c r="C230" s="26" t="s">
        <v>145</v>
      </c>
      <c r="D230" s="27">
        <v>1598.7057420000001</v>
      </c>
      <c r="E230" s="27">
        <v>660.40205449000018</v>
      </c>
      <c r="F230" s="27">
        <v>448.41073952000011</v>
      </c>
      <c r="G230" s="27"/>
      <c r="H230" s="28">
        <f t="shared" si="10"/>
        <v>28.048359853829819</v>
      </c>
      <c r="I230" s="28">
        <f t="shared" si="11"/>
        <v>67.899658468853232</v>
      </c>
      <c r="J230" s="34"/>
    </row>
    <row r="231" spans="1:10" s="3" customFormat="1" ht="13.5" x14ac:dyDescent="0.2">
      <c r="A231" s="22"/>
      <c r="B231" s="25"/>
      <c r="C231" s="26" t="s">
        <v>146</v>
      </c>
      <c r="D231" s="27">
        <v>200</v>
      </c>
      <c r="E231" s="27">
        <v>169.18892517999998</v>
      </c>
      <c r="F231" s="27">
        <v>30.570899359999999</v>
      </c>
      <c r="G231" s="27"/>
      <c r="H231" s="28">
        <f t="shared" si="10"/>
        <v>15.285449679999999</v>
      </c>
      <c r="I231" s="28">
        <f t="shared" si="11"/>
        <v>18.069090117734149</v>
      </c>
      <c r="J231" s="34"/>
    </row>
    <row r="232" spans="1:10" s="3" customFormat="1" ht="27" x14ac:dyDescent="0.2">
      <c r="A232" s="22"/>
      <c r="B232" s="25"/>
      <c r="C232" s="26" t="s">
        <v>195</v>
      </c>
      <c r="D232" s="27">
        <v>806.94201199999998</v>
      </c>
      <c r="E232" s="27">
        <v>62.592347189999991</v>
      </c>
      <c r="F232" s="27">
        <v>28.396265670000002</v>
      </c>
      <c r="G232" s="27"/>
      <c r="H232" s="28">
        <f t="shared" si="10"/>
        <v>3.5189970589856965</v>
      </c>
      <c r="I232" s="28">
        <f t="shared" si="11"/>
        <v>45.366992843075082</v>
      </c>
      <c r="J232" s="34"/>
    </row>
    <row r="233" spans="1:10" s="3" customFormat="1" ht="13.5" x14ac:dyDescent="0.2">
      <c r="A233" s="22"/>
      <c r="B233" s="25"/>
      <c r="C233" s="26" t="s">
        <v>147</v>
      </c>
      <c r="D233" s="27">
        <v>199.75940700000001</v>
      </c>
      <c r="E233" s="27">
        <v>139.14574762000004</v>
      </c>
      <c r="F233" s="27">
        <v>23.937290589999996</v>
      </c>
      <c r="G233" s="27"/>
      <c r="H233" s="28">
        <f t="shared" si="10"/>
        <v>11.983060497371218</v>
      </c>
      <c r="I233" s="28">
        <f t="shared" si="11"/>
        <v>17.203034228089759</v>
      </c>
      <c r="J233" s="34"/>
    </row>
    <row r="234" spans="1:10" s="3" customFormat="1" ht="13.5" x14ac:dyDescent="0.2">
      <c r="A234" s="22"/>
      <c r="B234" s="22" t="s">
        <v>219</v>
      </c>
      <c r="C234" s="33"/>
      <c r="D234" s="23">
        <v>3389.4884480000001</v>
      </c>
      <c r="E234" s="23">
        <v>59.295726000000002</v>
      </c>
      <c r="F234" s="23">
        <v>25.404550069999999</v>
      </c>
      <c r="G234" s="23"/>
      <c r="H234" s="24">
        <v>0.74950985848587848</v>
      </c>
      <c r="I234" s="24">
        <v>42.843813178035795</v>
      </c>
      <c r="J234" s="34"/>
    </row>
    <row r="235" spans="1:10" s="3" customFormat="1" ht="27" x14ac:dyDescent="0.2">
      <c r="A235" s="22"/>
      <c r="B235" s="25"/>
      <c r="C235" s="26" t="s">
        <v>220</v>
      </c>
      <c r="D235" s="27">
        <v>70.206013999999996</v>
      </c>
      <c r="E235" s="27">
        <v>27.144946999999998</v>
      </c>
      <c r="F235" s="27">
        <v>23.814486029999998</v>
      </c>
      <c r="G235" s="27"/>
      <c r="H235" s="28">
        <v>33.920863289575166</v>
      </c>
      <c r="I235" s="28">
        <v>87.730825298719495</v>
      </c>
      <c r="J235" s="34"/>
    </row>
    <row r="236" spans="1:10" s="3" customFormat="1" ht="27" x14ac:dyDescent="0.2">
      <c r="A236" s="22"/>
      <c r="B236" s="25"/>
      <c r="C236" s="26" t="s">
        <v>221</v>
      </c>
      <c r="D236" s="27">
        <v>124.28243399999999</v>
      </c>
      <c r="E236" s="27">
        <v>32.150779</v>
      </c>
      <c r="F236" s="27">
        <v>1.5900640400000001</v>
      </c>
      <c r="G236" s="27"/>
      <c r="H236" s="28">
        <v>1.2793956384858056</v>
      </c>
      <c r="I236" s="28">
        <v>4.945647009050699</v>
      </c>
      <c r="J236" s="34"/>
    </row>
    <row r="237" spans="1:10" s="3" customFormat="1" ht="13.5" x14ac:dyDescent="0.2">
      <c r="A237" s="22"/>
      <c r="B237" s="25"/>
      <c r="C237" s="26" t="s">
        <v>244</v>
      </c>
      <c r="D237" s="27">
        <v>3195</v>
      </c>
      <c r="E237" s="27">
        <v>0</v>
      </c>
      <c r="F237" s="27">
        <v>0</v>
      </c>
      <c r="G237" s="27"/>
      <c r="H237" s="28" t="s">
        <v>243</v>
      </c>
      <c r="I237" s="28" t="s">
        <v>241</v>
      </c>
      <c r="J237" s="34"/>
    </row>
    <row r="238" spans="1:10" s="3" customFormat="1" ht="13.5" x14ac:dyDescent="0.2">
      <c r="A238" s="22" t="s">
        <v>148</v>
      </c>
      <c r="B238" s="22"/>
      <c r="C238" s="33"/>
      <c r="D238" s="23">
        <v>2295.2555620000003</v>
      </c>
      <c r="E238" s="23">
        <v>1238.1854286100004</v>
      </c>
      <c r="F238" s="23">
        <v>1227.2016869400006</v>
      </c>
      <c r="G238" s="23"/>
      <c r="H238" s="24">
        <f t="shared" si="10"/>
        <v>53.466886531391857</v>
      </c>
      <c r="I238" s="24">
        <f t="shared" si="11"/>
        <v>99.112916255012777</v>
      </c>
      <c r="J238" s="34"/>
    </row>
    <row r="239" spans="1:10" s="3" customFormat="1" ht="13.5" x14ac:dyDescent="0.2">
      <c r="A239" s="22"/>
      <c r="B239" s="25" t="s">
        <v>149</v>
      </c>
      <c r="C239" s="26"/>
      <c r="D239" s="27">
        <v>2077.3890670000001</v>
      </c>
      <c r="E239" s="27">
        <v>1096.8781584700005</v>
      </c>
      <c r="F239" s="27">
        <v>1096.6481324700005</v>
      </c>
      <c r="G239" s="27"/>
      <c r="H239" s="28">
        <f t="shared" si="10"/>
        <v>52.789732548929436</v>
      </c>
      <c r="I239" s="28">
        <f t="shared" si="11"/>
        <v>99.97902902904724</v>
      </c>
      <c r="J239" s="34"/>
    </row>
    <row r="240" spans="1:10" s="3" customFormat="1" ht="13.5" x14ac:dyDescent="0.2">
      <c r="A240" s="22"/>
      <c r="B240" s="25" t="s">
        <v>150</v>
      </c>
      <c r="C240" s="26"/>
      <c r="D240" s="27">
        <v>67.866495</v>
      </c>
      <c r="E240" s="27">
        <v>20.929174140000001</v>
      </c>
      <c r="F240" s="27">
        <v>20.553554469999998</v>
      </c>
      <c r="G240" s="27"/>
      <c r="H240" s="28">
        <f t="shared" si="10"/>
        <v>30.285274744187095</v>
      </c>
      <c r="I240" s="28">
        <f t="shared" si="11"/>
        <v>98.205281930919028</v>
      </c>
      <c r="J240" s="34"/>
    </row>
    <row r="241" spans="1:10" s="3" customFormat="1" ht="13.5" x14ac:dyDescent="0.2">
      <c r="A241" s="22"/>
      <c r="B241" s="25" t="s">
        <v>222</v>
      </c>
      <c r="C241" s="26"/>
      <c r="D241" s="27">
        <v>150</v>
      </c>
      <c r="E241" s="27">
        <v>120.378096</v>
      </c>
      <c r="F241" s="27">
        <v>110</v>
      </c>
      <c r="G241" s="27"/>
      <c r="H241" s="28">
        <f t="shared" si="10"/>
        <v>73.333333333333329</v>
      </c>
      <c r="I241" s="28">
        <f t="shared" si="11"/>
        <v>91.378750499592556</v>
      </c>
      <c r="J241" s="34"/>
    </row>
    <row r="242" spans="1:10" s="3" customFormat="1" ht="13.5" x14ac:dyDescent="0.2">
      <c r="A242" s="22" t="s">
        <v>196</v>
      </c>
      <c r="B242" s="22"/>
      <c r="C242" s="33"/>
      <c r="D242" s="23">
        <v>12783.652768</v>
      </c>
      <c r="E242" s="23">
        <v>6276.2327139999998</v>
      </c>
      <c r="F242" s="23">
        <v>4831.3058619199946</v>
      </c>
      <c r="G242" s="23"/>
      <c r="H242" s="24">
        <f t="shared" si="10"/>
        <v>37.792843325764487</v>
      </c>
      <c r="I242" s="24">
        <f t="shared" si="11"/>
        <v>76.97779993312075</v>
      </c>
      <c r="J242" s="34"/>
    </row>
    <row r="243" spans="1:10" s="3" customFormat="1" ht="13.5" x14ac:dyDescent="0.2">
      <c r="A243" s="22"/>
      <c r="B243" s="25" t="s">
        <v>120</v>
      </c>
      <c r="C243" s="26"/>
      <c r="D243" s="27">
        <v>11101.468387999999</v>
      </c>
      <c r="E243" s="27">
        <v>5508.9441539999998</v>
      </c>
      <c r="F243" s="27">
        <v>4225.7620061699945</v>
      </c>
      <c r="G243" s="27"/>
      <c r="H243" s="28">
        <f t="shared" si="10"/>
        <v>38.064892485193958</v>
      </c>
      <c r="I243" s="28">
        <f t="shared" si="11"/>
        <v>76.707294320667657</v>
      </c>
      <c r="J243" s="34"/>
    </row>
    <row r="244" spans="1:10" s="3" customFormat="1" ht="13.5" x14ac:dyDescent="0.2">
      <c r="A244" s="22"/>
      <c r="B244" s="25" t="s">
        <v>121</v>
      </c>
      <c r="C244" s="26"/>
      <c r="D244" s="27">
        <v>1682.1843799999999</v>
      </c>
      <c r="E244" s="27">
        <v>767.28855999999996</v>
      </c>
      <c r="F244" s="27">
        <v>605.54385574999981</v>
      </c>
      <c r="G244" s="27"/>
      <c r="H244" s="28">
        <f t="shared" si="10"/>
        <v>35.997472271737529</v>
      </c>
      <c r="I244" s="28">
        <f t="shared" si="11"/>
        <v>78.91996405498341</v>
      </c>
      <c r="J244" s="34"/>
    </row>
    <row r="245" spans="1:10" s="3" customFormat="1" ht="6.95" customHeight="1" thickBot="1" x14ac:dyDescent="0.25">
      <c r="A245" s="29"/>
      <c r="B245" s="30"/>
      <c r="C245" s="29"/>
      <c r="D245" s="31"/>
      <c r="E245" s="31"/>
      <c r="F245" s="31"/>
      <c r="G245" s="31"/>
      <c r="H245" s="32"/>
      <c r="I245" s="32"/>
    </row>
    <row r="246" spans="1:10" ht="13.5" x14ac:dyDescent="0.2">
      <c r="A246" s="10" t="s">
        <v>19</v>
      </c>
      <c r="B246" s="7"/>
      <c r="C246" s="8"/>
      <c r="D246" s="8"/>
      <c r="E246" s="8"/>
      <c r="F246" s="8"/>
      <c r="G246" s="8"/>
      <c r="H246" s="8"/>
      <c r="I246" s="8"/>
    </row>
    <row r="247" spans="1:10" ht="13.5" x14ac:dyDescent="0.2">
      <c r="A247" s="10" t="s">
        <v>175</v>
      </c>
      <c r="B247" s="7"/>
      <c r="C247" s="8"/>
      <c r="D247" s="8"/>
      <c r="E247" s="8"/>
      <c r="F247" s="8"/>
      <c r="G247" s="8"/>
      <c r="H247" s="8"/>
      <c r="I247" s="8"/>
    </row>
    <row r="248" spans="1:10" ht="13.5" x14ac:dyDescent="0.2">
      <c r="A248" s="10" t="s">
        <v>226</v>
      </c>
      <c r="B248" s="7"/>
      <c r="C248" s="8"/>
      <c r="D248" s="8"/>
      <c r="E248" s="8"/>
      <c r="F248" s="8"/>
      <c r="G248" s="8"/>
      <c r="H248" s="8"/>
      <c r="I248" s="8"/>
    </row>
    <row r="249" spans="1:10" ht="13.5" x14ac:dyDescent="0.2">
      <c r="A249" s="10" t="s">
        <v>173</v>
      </c>
      <c r="B249" s="7"/>
      <c r="C249" s="8"/>
      <c r="D249" s="8"/>
      <c r="E249" s="8"/>
      <c r="F249" s="8"/>
      <c r="G249" s="8"/>
      <c r="H249" s="8"/>
      <c r="I249" s="8"/>
    </row>
    <row r="250" spans="1:10" ht="13.5" x14ac:dyDescent="0.2">
      <c r="A250" s="7" t="s">
        <v>7</v>
      </c>
      <c r="B250" s="7"/>
      <c r="C250" s="8"/>
      <c r="D250" s="8"/>
      <c r="E250" s="8"/>
      <c r="F250" s="8"/>
      <c r="G250" s="8"/>
      <c r="H250" s="8"/>
      <c r="I250" s="8"/>
    </row>
  </sheetData>
  <mergeCells count="29">
    <mergeCell ref="B213:C213"/>
    <mergeCell ref="B216:C216"/>
    <mergeCell ref="B224:C224"/>
    <mergeCell ref="B37:C37"/>
    <mergeCell ref="B77:C77"/>
    <mergeCell ref="B78:C78"/>
    <mergeCell ref="B80:C80"/>
    <mergeCell ref="B81:C81"/>
    <mergeCell ref="B82:C82"/>
    <mergeCell ref="B83:C83"/>
    <mergeCell ref="B84:C84"/>
    <mergeCell ref="B187:C187"/>
    <mergeCell ref="B174:C174"/>
    <mergeCell ref="B175:C175"/>
    <mergeCell ref="B180:C180"/>
    <mergeCell ref="B188:C188"/>
    <mergeCell ref="B210:C210"/>
    <mergeCell ref="B79:C79"/>
    <mergeCell ref="B121:C121"/>
    <mergeCell ref="B20:C20"/>
    <mergeCell ref="B39:C39"/>
    <mergeCell ref="D1:F1"/>
    <mergeCell ref="A3:F3"/>
    <mergeCell ref="A2:I2"/>
    <mergeCell ref="H7:I7"/>
    <mergeCell ref="A4:I4"/>
    <mergeCell ref="A5:I5"/>
    <mergeCell ref="A6:I6"/>
    <mergeCell ref="A1:C1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Prin_Prog_2T_2020</vt:lpstr>
      <vt:lpstr>Prin_Prog_2T_2020!Área_de_impresión</vt:lpstr>
      <vt:lpstr>Prin_Prog_2T_2020!Títulos_a_imprimir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Usuario de Windows</cp:lastModifiedBy>
  <cp:lastPrinted>2019-10-25T23:21:40Z</cp:lastPrinted>
  <dcterms:created xsi:type="dcterms:W3CDTF">2014-10-24T17:02:04Z</dcterms:created>
  <dcterms:modified xsi:type="dcterms:W3CDTF">2020-07-29T01:27:51Z</dcterms:modified>
</cp:coreProperties>
</file>