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0\Informes Trimestrales\2do Informe Trim\"/>
    </mc:Choice>
  </mc:AlternateContent>
  <bookViews>
    <workbookView xWindow="14385" yWindow="-15" windowWidth="14430" windowHeight="11850" activeTab="1"/>
  </bookViews>
  <sheets>
    <sheet name="I.I IngSectPub" sheetId="1" r:id="rId1"/>
    <sheet name="I.II RecGobFed" sheetId="4" r:id="rId2"/>
    <sheet name="I.II RecGobFed a) ISR" sheetId="5" r:id="rId3"/>
    <sheet name="I.II RecGobFed b) IVA" sheetId="6" r:id="rId4"/>
    <sheet name="I.II RecGobFed c) IEPS" sheetId="7" r:id="rId5"/>
    <sheet name="I.II RecGobFed d) RIF" sheetId="8" r:id="rId6"/>
    <sheet name="I.II RecGobFed e)AprovOtrosOtro" sheetId="10" r:id="rId7"/>
    <sheet name="III RFP" sheetId="12" r:id="rId8"/>
    <sheet name="III Part Pag EF" sheetId="16" r:id="rId9"/>
    <sheet name="IV Estim Fiscales" sheetId="13" r:id="rId10"/>
    <sheet name="VI Devol Compens" sheetId="14" r:id="rId11"/>
    <sheet name="VII Estad Contrib" sheetId="15" r:id="rId12"/>
  </sheets>
  <externalReferences>
    <externalReference r:id="rId13"/>
    <externalReference r:id="rId14"/>
  </externalReferences>
  <definedNames>
    <definedName name="__123Graph_A" localSheetId="1" hidden="1">'[1]Costo Plantilla oper'!#REF!</definedName>
    <definedName name="__123Graph_A" localSheetId="3" hidden="1">'[1]Costo Plantilla oper'!#REF!</definedName>
    <definedName name="__123Graph_A" localSheetId="4" hidden="1">'[1]Costo Plantilla oper'!#REF!</definedName>
    <definedName name="__123Graph_A" localSheetId="5" hidden="1">'[1]Costo Plantilla oper'!#REF!</definedName>
    <definedName name="__123Graph_A" localSheetId="6" hidden="1">'[1]Costo Plantilla oper'!#REF!</definedName>
    <definedName name="__123Graph_A" localSheetId="8" hidden="1">'[1]Costo Plantilla oper'!#REF!</definedName>
    <definedName name="__123Graph_A" hidden="1">'[1]Costo Plantilla oper'!#REF!</definedName>
    <definedName name="__123Graph_B" localSheetId="1" hidden="1">'[1]Costo Plantilla oper'!#REF!</definedName>
    <definedName name="__123Graph_B" localSheetId="3" hidden="1">'[1]Costo Plantilla oper'!#REF!</definedName>
    <definedName name="__123Graph_B" localSheetId="4" hidden="1">'[1]Costo Plantilla oper'!#REF!</definedName>
    <definedName name="__123Graph_B" localSheetId="5" hidden="1">'[1]Costo Plantilla oper'!#REF!</definedName>
    <definedName name="__123Graph_B" localSheetId="6" hidden="1">'[1]Costo Plantilla oper'!#REF!</definedName>
    <definedName name="__123Graph_B" localSheetId="8" hidden="1">'[1]Costo Plantilla oper'!#REF!</definedName>
    <definedName name="__123Graph_B" hidden="1">'[1]Costo Plantilla oper'!#REF!</definedName>
    <definedName name="__123Graph_C" localSheetId="1" hidden="1">'[1]Costo Plantilla oper'!#REF!</definedName>
    <definedName name="__123Graph_C" localSheetId="3" hidden="1">'[1]Costo Plantilla oper'!#REF!</definedName>
    <definedName name="__123Graph_C" localSheetId="4" hidden="1">'[1]Costo Plantilla oper'!#REF!</definedName>
    <definedName name="__123Graph_C" localSheetId="5" hidden="1">'[1]Costo Plantilla oper'!#REF!</definedName>
    <definedName name="__123Graph_C" localSheetId="6" hidden="1">'[1]Costo Plantilla oper'!#REF!</definedName>
    <definedName name="__123Graph_C" localSheetId="8" hidden="1">'[1]Costo Plantilla oper'!#REF!</definedName>
    <definedName name="__123Graph_C" hidden="1">'[1]Costo Plantilla oper'!#REF!</definedName>
    <definedName name="__123Graph_X" localSheetId="1" hidden="1">'[1]Costo Plantilla oper'!#REF!</definedName>
    <definedName name="__123Graph_X" localSheetId="3" hidden="1">'[1]Costo Plantilla oper'!#REF!</definedName>
    <definedName name="__123Graph_X" localSheetId="4" hidden="1">'[1]Costo Plantilla oper'!#REF!</definedName>
    <definedName name="__123Graph_X" localSheetId="5" hidden="1">'[1]Costo Plantilla oper'!#REF!</definedName>
    <definedName name="__123Graph_X" localSheetId="6" hidden="1">'[1]Costo Plantilla oper'!#REF!</definedName>
    <definedName name="__123Graph_X" localSheetId="8" hidden="1">'[1]Costo Plantilla oper'!#REF!</definedName>
    <definedName name="__123Graph_X" hidden="1">'[1]Costo Plantilla oper'!#REF!</definedName>
    <definedName name="__CAN2" localSheetId="1" hidden="1">{"Bruto",#N/A,FALSE,"CONV3T.XLS";"Neto",#N/A,FALSE,"CONV3T.XLS";"UnoB",#N/A,FALSE,"CONV3T.XLS";"Bruto",#N/A,FALSE,"CONV4T.XLS";"Neto",#N/A,FALSE,"CONV4T.XLS";"UnoB",#N/A,FALSE,"CONV4T.XLS"}</definedName>
    <definedName name="__CAN2" hidden="1">{"Bruto",#N/A,FALSE,"CONV3T.XLS";"Neto",#N/A,FALSE,"CONV3T.XLS";"UnoB",#N/A,FALSE,"CONV3T.XLS";"Bruto",#N/A,FALSE,"CONV4T.XLS";"Neto",#N/A,FALSE,"CONV4T.XLS";"UnoB",#N/A,FALSE,"CONV4T.XLS"}</definedName>
    <definedName name="__CAN4" localSheetId="1" hidden="1">{"Bruto",#N/A,FALSE,"CONV3T.XLS";"Neto",#N/A,FALSE,"CONV3T.XLS";"UnoB",#N/A,FALSE,"CONV3T.XLS";"Bruto",#N/A,FALSE,"CONV4T.XLS";"Neto",#N/A,FALSE,"CONV4T.XLS";"UnoB",#N/A,FALSE,"CONV4T.XLS"}</definedName>
    <definedName name="__CAN4" hidden="1">{"Bruto",#N/A,FALSE,"CONV3T.XLS";"Neto",#N/A,FALSE,"CONV3T.XLS";"UnoB",#N/A,FALSE,"CONV3T.XLS";"Bruto",#N/A,FALSE,"CONV4T.XLS";"Neto",#N/A,FALSE,"CONV4T.XLS";"UnoB",#N/A,FALSE,"CONV4T.XLS"}</definedName>
    <definedName name="__COR4" localSheetId="1" hidden="1">{"Bruto",#N/A,FALSE,"CONV3T.XLS";"Neto",#N/A,FALSE,"CONV3T.XLS";"UnoB",#N/A,FALSE,"CONV3T.XLS";"Bruto",#N/A,FALSE,"CONV4T.XLS";"Neto",#N/A,FALSE,"CONV4T.XLS";"UnoB",#N/A,FALSE,"CONV4T.XLS"}</definedName>
    <definedName name="__COR4" hidden="1">{"Bruto",#N/A,FALSE,"CONV3T.XLS";"Neto",#N/A,FALSE,"CONV3T.XLS";"UnoB",#N/A,FALSE,"CONV3T.XLS";"Bruto",#N/A,FALSE,"CONV4T.XLS";"Neto",#N/A,FALSE,"CONV4T.XLS";"UnoB",#N/A,FALSE,"CONV4T.XLS"}</definedName>
    <definedName name="__COS4" localSheetId="1" hidden="1">{"Bruto",#N/A,FALSE,"CONV3T.XLS";"Neto",#N/A,FALSE,"CONV3T.XLS";"UnoB",#N/A,FALSE,"CONV3T.XLS";"Bruto",#N/A,FALSE,"CONV4T.XLS";"Neto",#N/A,FALSE,"CONV4T.XLS";"UnoB",#N/A,FALSE,"CONV4T.XLS"}</definedName>
    <definedName name="__COS4" hidden="1">{"Bruto",#N/A,FALSE,"CONV3T.XLS";"Neto",#N/A,FALSE,"CONV3T.XLS";"UnoB",#N/A,FALSE,"CONV3T.XLS";"Bruto",#N/A,FALSE,"CONV4T.XLS";"Neto",#N/A,FALSE,"CONV4T.XLS";"UnoB",#N/A,FALSE,"CONV4T.XLS"}</definedName>
    <definedName name="__ee1" localSheetId="1" hidden="1">{"Bruto",#N/A,FALSE,"CONV3T.XLS";"Neto",#N/A,FALSE,"CONV3T.XLS";"UnoB",#N/A,FALSE,"CONV3T.XLS";"Bruto",#N/A,FALSE,"CONV4T.XLS";"Neto",#N/A,FALSE,"CONV4T.XLS";"UnoB",#N/A,FALSE,"CONV4T.XLS"}</definedName>
    <definedName name="__ee1" hidden="1">{"Bruto",#N/A,FALSE,"CONV3T.XLS";"Neto",#N/A,FALSE,"CONV3T.XLS";"UnoB",#N/A,FALSE,"CONV3T.XLS";"Bruto",#N/A,FALSE,"CONV4T.XLS";"Neto",#N/A,FALSE,"CONV4T.XLS";"UnoB",#N/A,FALSE,"CONV4T.XLS"}</definedName>
    <definedName name="__esc2" localSheetId="1" hidden="1">{"Bruto",#N/A,FALSE,"CONV3T.XLS";"Neto",#N/A,FALSE,"CONV3T.XLS";"UnoB",#N/A,FALSE,"CONV3T.XLS";"Bruto",#N/A,FALSE,"CONV4T.XLS";"Neto",#N/A,FALSE,"CONV4T.XLS";"UnoB",#N/A,FALSE,"CONV4T.XLS"}</definedName>
    <definedName name="__esc2" hidden="1">{"Bruto",#N/A,FALSE,"CONV3T.XLS";"Neto",#N/A,FALSE,"CONV3T.XLS";"UnoB",#N/A,FALSE,"CONV3T.XLS";"Bruto",#N/A,FALSE,"CONV4T.XLS";"Neto",#N/A,FALSE,"CONV4T.XLS";"UnoB",#N/A,FALSE,"CONV4T.XLS"}</definedName>
    <definedName name="__ESC4" localSheetId="1" hidden="1">{"Bruto",#N/A,FALSE,"CONV3T.XLS";"Neto",#N/A,FALSE,"CONV3T.XLS";"UnoB",#N/A,FALSE,"CONV3T.XLS";"Bruto",#N/A,FALSE,"CONV4T.XLS";"Neto",#N/A,FALSE,"CONV4T.XLS";"UnoB",#N/A,FALSE,"CONV4T.XLS"}</definedName>
    <definedName name="__ESC4" hidden="1">{"Bruto",#N/A,FALSE,"CONV3T.XLS";"Neto",#N/A,FALSE,"CONV3T.XLS";"UnoB",#N/A,FALSE,"CONV3T.XLS";"Bruto",#N/A,FALSE,"CONV4T.XLS";"Neto",#N/A,FALSE,"CONV4T.XLS";"UnoB",#N/A,FALSE,"CONV4T.XLS"}</definedName>
    <definedName name="__mor2" localSheetId="1" hidden="1">{"Bruto",#N/A,FALSE,"CONV3T.XLS";"Neto",#N/A,FALSE,"CONV3T.XLS";"UnoB",#N/A,FALSE,"CONV3T.XLS";"Bruto",#N/A,FALSE,"CONV4T.XLS";"Neto",#N/A,FALSE,"CONV4T.XLS";"UnoB",#N/A,FALSE,"CONV4T.XLS"}</definedName>
    <definedName name="__mor2" hidden="1">{"Bruto",#N/A,FALSE,"CONV3T.XLS";"Neto",#N/A,FALSE,"CONV3T.XLS";"UnoB",#N/A,FALSE,"CONV3T.XLS";"Bruto",#N/A,FALSE,"CONV4T.XLS";"Neto",#N/A,FALSE,"CONV4T.XLS";"UnoB",#N/A,FALSE,"CONV4T.XLS"}</definedName>
    <definedName name="__MOR4" localSheetId="1" hidden="1">{"Bruto",#N/A,FALSE,"CONV3T.XLS";"Neto",#N/A,FALSE,"CONV3T.XLS";"UnoB",#N/A,FALSE,"CONV3T.XLS";"Bruto",#N/A,FALSE,"CONV4T.XLS";"Neto",#N/A,FALSE,"CONV4T.XLS";"UnoB",#N/A,FALSE,"CONV4T.XLS"}</definedName>
    <definedName name="__MOR4" hidden="1">{"Bruto",#N/A,FALSE,"CONV3T.XLS";"Neto",#N/A,FALSE,"CONV3T.XLS";"UnoB",#N/A,FALSE,"CONV3T.XLS";"Bruto",#N/A,FALSE,"CONV4T.XLS";"Neto",#N/A,FALSE,"CONV4T.XLS";"UnoB",#N/A,FALSE,"CONV4T.XLS"}</definedName>
    <definedName name="__pa2" localSheetId="1" hidden="1">{"Bruto",#N/A,FALSE,"CONV3T.XLS";"Neto",#N/A,FALSE,"CONV3T.XLS";"UnoB",#N/A,FALSE,"CONV3T.XLS";"Bruto",#N/A,FALSE,"CONV4T.XLS";"Neto",#N/A,FALSE,"CONV4T.XLS";"UnoB",#N/A,FALSE,"CONV4T.XLS"}</definedName>
    <definedName name="__pa2" hidden="1">{"Bruto",#N/A,FALSE,"CONV3T.XLS";"Neto",#N/A,FALSE,"CONV3T.XLS";"UnoB",#N/A,FALSE,"CONV3T.XLS";"Bruto",#N/A,FALSE,"CONV4T.XLS";"Neto",#N/A,FALSE,"CONV4T.XLS";"UnoB",#N/A,FALSE,"CONV4T.XLS"}</definedName>
    <definedName name="__PAJ4" localSheetId="1" hidden="1">{"Bruto",#N/A,FALSE,"CONV3T.XLS";"Neto",#N/A,FALSE,"CONV3T.XLS";"UnoB",#N/A,FALSE,"CONV3T.XLS";"Bruto",#N/A,FALSE,"CONV4T.XLS";"Neto",#N/A,FALSE,"CONV4T.XLS";"UnoB",#N/A,FALSE,"CONV4T.XLS"}</definedName>
    <definedName name="__PAJ4" hidden="1">{"Bruto",#N/A,FALSE,"CONV3T.XLS";"Neto",#N/A,FALSE,"CONV3T.XLS";"UnoB",#N/A,FALSE,"CONV3T.XLS";"Bruto",#N/A,FALSE,"CONV4T.XLS";"Neto",#N/A,FALSE,"CONV4T.XLS";"UnoB",#N/A,FALSE,"CONV4T.XLS"}</definedName>
    <definedName name="__tul2" localSheetId="1" hidden="1">{"Bruto",#N/A,FALSE,"CONV3T.XLS";"Neto",#N/A,FALSE,"CONV3T.XLS";"UnoB",#N/A,FALSE,"CONV3T.XLS";"Bruto",#N/A,FALSE,"CONV4T.XLS";"Neto",#N/A,FALSE,"CONV4T.XLS";"UnoB",#N/A,FALSE,"CONV4T.XLS"}</definedName>
    <definedName name="__tul2" hidden="1">{"Bruto",#N/A,FALSE,"CONV3T.XLS";"Neto",#N/A,FALSE,"CONV3T.XLS";"UnoB",#N/A,FALSE,"CONV3T.XLS";"Bruto",#N/A,FALSE,"CONV4T.XLS";"Neto",#N/A,FALSE,"CONV4T.XLS";"UnoB",#N/A,FALSE,"CONV4T.XLS"}</definedName>
    <definedName name="__TUL4" localSheetId="1" hidden="1">{"Bruto",#N/A,FALSE,"CONV3T.XLS";"Neto",#N/A,FALSE,"CONV3T.XLS";"UnoB",#N/A,FALSE,"CONV3T.XLS";"Bruto",#N/A,FALSE,"CONV4T.XLS";"Neto",#N/A,FALSE,"CONV4T.XLS";"UnoB",#N/A,FALSE,"CONV4T.XLS"}</definedName>
    <definedName name="__TUL4" hidden="1">{"Bruto",#N/A,FALSE,"CONV3T.XLS";"Neto",#N/A,FALSE,"CONV3T.XLS";"UnoB",#N/A,FALSE,"CONV3T.XLS";"Bruto",#N/A,FALSE,"CONV4T.XLS";"Neto",#N/A,FALSE,"CONV4T.XLS";"UnoB",#N/A,FALSE,"CONV4T.XLS"}</definedName>
    <definedName name="__WRN4444" localSheetId="1" hidden="1">{"Bruto",#N/A,FALSE,"CONV3T.XLS";"Neto",#N/A,FALSE,"CONV3T.XLS";"UnoB",#N/A,FALSE,"CONV3T.XLS";"Bruto",#N/A,FALSE,"CONV4T.XLS";"Neto",#N/A,FALSE,"CONV4T.XLS";"UnoB",#N/A,FALSE,"CONV4T.XLS"}</definedName>
    <definedName name="__WRN4444" hidden="1">{"Bruto",#N/A,FALSE,"CONV3T.XLS";"Neto",#N/A,FALSE,"CONV3T.XLS";"UnoB",#N/A,FALSE,"CONV3T.XLS";"Bruto",#N/A,FALSE,"CONV4T.XLS";"Neto",#N/A,FALSE,"CONV4T.XLS";"UnoB",#N/A,FALSE,"CONV4T.XLS"}</definedName>
    <definedName name="_AMO_UniqueIdentifier" hidden="1">"'c4225983-adef-41e3-9cba-1cf1bf39ab62'"</definedName>
    <definedName name="_CAN2" localSheetId="1" hidden="1">{"Bruto",#N/A,FALSE,"CONV3T.XLS";"Neto",#N/A,FALSE,"CONV3T.XLS";"UnoB",#N/A,FALSE,"CONV3T.XLS";"Bruto",#N/A,FALSE,"CONV4T.XLS";"Neto",#N/A,FALSE,"CONV4T.XLS";"UnoB",#N/A,FALSE,"CONV4T.XLS"}</definedName>
    <definedName name="_CAN2" hidden="1">{"Bruto",#N/A,FALSE,"CONV3T.XLS";"Neto",#N/A,FALSE,"CONV3T.XLS";"UnoB",#N/A,FALSE,"CONV3T.XLS";"Bruto",#N/A,FALSE,"CONV4T.XLS";"Neto",#N/A,FALSE,"CONV4T.XLS";"UnoB",#N/A,FALSE,"CONV4T.XLS"}</definedName>
    <definedName name="_CAN4" localSheetId="1" hidden="1">{"Bruto",#N/A,FALSE,"CONV3T.XLS";"Neto",#N/A,FALSE,"CONV3T.XLS";"UnoB",#N/A,FALSE,"CONV3T.XLS";"Bruto",#N/A,FALSE,"CONV4T.XLS";"Neto",#N/A,FALSE,"CONV4T.XLS";"UnoB",#N/A,FALSE,"CONV4T.XLS"}</definedName>
    <definedName name="_CAN4" hidden="1">{"Bruto",#N/A,FALSE,"CONV3T.XLS";"Neto",#N/A,FALSE,"CONV3T.XLS";"UnoB",#N/A,FALSE,"CONV3T.XLS";"Bruto",#N/A,FALSE,"CONV4T.XLS";"Neto",#N/A,FALSE,"CONV4T.XLS";"UnoB",#N/A,FALSE,"CONV4T.XLS"}</definedName>
    <definedName name="_COR4" localSheetId="1" hidden="1">{"Bruto",#N/A,FALSE,"CONV3T.XLS";"Neto",#N/A,FALSE,"CONV3T.XLS";"UnoB",#N/A,FALSE,"CONV3T.XLS";"Bruto",#N/A,FALSE,"CONV4T.XLS";"Neto",#N/A,FALSE,"CONV4T.XLS";"UnoB",#N/A,FALSE,"CONV4T.XLS"}</definedName>
    <definedName name="_COR4" hidden="1">{"Bruto",#N/A,FALSE,"CONV3T.XLS";"Neto",#N/A,FALSE,"CONV3T.XLS";"UnoB",#N/A,FALSE,"CONV3T.XLS";"Bruto",#N/A,FALSE,"CONV4T.XLS";"Neto",#N/A,FALSE,"CONV4T.XLS";"UnoB",#N/A,FALSE,"CONV4T.XLS"}</definedName>
    <definedName name="_COS4" localSheetId="1" hidden="1">{"Bruto",#N/A,FALSE,"CONV3T.XLS";"Neto",#N/A,FALSE,"CONV3T.XLS";"UnoB",#N/A,FALSE,"CONV3T.XLS";"Bruto",#N/A,FALSE,"CONV4T.XLS";"Neto",#N/A,FALSE,"CONV4T.XLS";"UnoB",#N/A,FALSE,"CONV4T.XLS"}</definedName>
    <definedName name="_COS4" hidden="1">{"Bruto",#N/A,FALSE,"CONV3T.XLS";"Neto",#N/A,FALSE,"CONV3T.XLS";"UnoB",#N/A,FALSE,"CONV3T.XLS";"Bruto",#N/A,FALSE,"CONV4T.XLS";"Neto",#N/A,FALSE,"CONV4T.XLS";"UnoB",#N/A,FALSE,"CONV4T.XLS"}</definedName>
    <definedName name="_ee1" localSheetId="1" hidden="1">{"Bruto",#N/A,FALSE,"CONV3T.XLS";"Neto",#N/A,FALSE,"CONV3T.XLS";"UnoB",#N/A,FALSE,"CONV3T.XLS";"Bruto",#N/A,FALSE,"CONV4T.XLS";"Neto",#N/A,FALSE,"CONV4T.XLS";"UnoB",#N/A,FALSE,"CONV4T.XLS"}</definedName>
    <definedName name="_ee1" hidden="1">{"Bruto",#N/A,FALSE,"CONV3T.XLS";"Neto",#N/A,FALSE,"CONV3T.XLS";"UnoB",#N/A,FALSE,"CONV3T.XLS";"Bruto",#N/A,FALSE,"CONV4T.XLS";"Neto",#N/A,FALSE,"CONV4T.XLS";"UnoB",#N/A,FALSE,"CONV4T.XLS"}</definedName>
    <definedName name="_esc2" localSheetId="1" hidden="1">{"Bruto",#N/A,FALSE,"CONV3T.XLS";"Neto",#N/A,FALSE,"CONV3T.XLS";"UnoB",#N/A,FALSE,"CONV3T.XLS";"Bruto",#N/A,FALSE,"CONV4T.XLS";"Neto",#N/A,FALSE,"CONV4T.XLS";"UnoB",#N/A,FALSE,"CONV4T.XLS"}</definedName>
    <definedName name="_esc2" hidden="1">{"Bruto",#N/A,FALSE,"CONV3T.XLS";"Neto",#N/A,FALSE,"CONV3T.XLS";"UnoB",#N/A,FALSE,"CONV3T.XLS";"Bruto",#N/A,FALSE,"CONV4T.XLS";"Neto",#N/A,FALSE,"CONV4T.XLS";"UnoB",#N/A,FALSE,"CONV4T.XLS"}</definedName>
    <definedName name="_ESC4" localSheetId="1" hidden="1">{"Bruto",#N/A,FALSE,"CONV3T.XLS";"Neto",#N/A,FALSE,"CONV3T.XLS";"UnoB",#N/A,FALSE,"CONV3T.XLS";"Bruto",#N/A,FALSE,"CONV4T.XLS";"Neto",#N/A,FALSE,"CONV4T.XLS";"UnoB",#N/A,FALSE,"CONV4T.XLS"}</definedName>
    <definedName name="_ESC4" hidden="1">{"Bruto",#N/A,FALSE,"CONV3T.XLS";"Neto",#N/A,FALSE,"CONV3T.XLS";"UnoB",#N/A,FALSE,"CONV3T.XLS";"Bruto",#N/A,FALSE,"CONV4T.XLS";"Neto",#N/A,FALSE,"CONV4T.XLS";"UnoB",#N/A,FALSE,"CONV4T.XLS"}</definedName>
    <definedName name="_Fill" localSheetId="1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8" hidden="1">#REF!</definedName>
    <definedName name="_Fill" hidden="1">#REF!</definedName>
    <definedName name="_Key1" localSheetId="1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8" hidden="1">#REF!</definedName>
    <definedName name="_Key1" hidden="1">#REF!</definedName>
    <definedName name="_MatInverse_In" localSheetId="1" hidden="1">'[2]PROMAN-RAMA'!#REF!</definedName>
    <definedName name="_MatInverse_In" localSheetId="3" hidden="1">'[2]PROMAN-RAMA'!#REF!</definedName>
    <definedName name="_MatInverse_In" localSheetId="4" hidden="1">'[2]PROMAN-RAMA'!#REF!</definedName>
    <definedName name="_MatInverse_In" localSheetId="5" hidden="1">'[2]PROMAN-RAMA'!#REF!</definedName>
    <definedName name="_MatInverse_In" localSheetId="6" hidden="1">'[2]PROMAN-RAMA'!#REF!</definedName>
    <definedName name="_MatInverse_In" localSheetId="8" hidden="1">'[2]PROMAN-RAMA'!#REF!</definedName>
    <definedName name="_MatInverse_In" hidden="1">'[2]PROMAN-RAMA'!#REF!</definedName>
    <definedName name="_MatInverse_Out" localSheetId="1" hidden="1">'[2]PROMAN-RAMA'!#REF!</definedName>
    <definedName name="_MatInverse_Out" localSheetId="3" hidden="1">'[2]PROMAN-RAMA'!#REF!</definedName>
    <definedName name="_MatInverse_Out" localSheetId="4" hidden="1">'[2]PROMAN-RAMA'!#REF!</definedName>
    <definedName name="_MatInverse_Out" localSheetId="5" hidden="1">'[2]PROMAN-RAMA'!#REF!</definedName>
    <definedName name="_MatInverse_Out" localSheetId="6" hidden="1">'[2]PROMAN-RAMA'!#REF!</definedName>
    <definedName name="_MatInverse_Out" localSheetId="8" hidden="1">'[2]PROMAN-RAMA'!#REF!</definedName>
    <definedName name="_MatInverse_Out" hidden="1">'[2]PROMAN-RAMA'!#REF!</definedName>
    <definedName name="_MatMult_A" localSheetId="1" hidden="1">'[2]PROMAN-RAMA'!#REF!</definedName>
    <definedName name="_MatMult_A" localSheetId="3" hidden="1">'[2]PROMAN-RAMA'!#REF!</definedName>
    <definedName name="_MatMult_A" localSheetId="4" hidden="1">'[2]PROMAN-RAMA'!#REF!</definedName>
    <definedName name="_MatMult_A" localSheetId="5" hidden="1">'[2]PROMAN-RAMA'!#REF!</definedName>
    <definedName name="_MatMult_A" localSheetId="6" hidden="1">'[2]PROMAN-RAMA'!#REF!</definedName>
    <definedName name="_MatMult_A" localSheetId="8" hidden="1">'[2]PROMAN-RAMA'!#REF!</definedName>
    <definedName name="_MatMult_A" hidden="1">'[2]PROMAN-RAMA'!#REF!</definedName>
    <definedName name="_MatMult_AxB" localSheetId="1" hidden="1">'[2]PROMAN-RAMA'!#REF!</definedName>
    <definedName name="_MatMult_AxB" localSheetId="3" hidden="1">'[2]PROMAN-RAMA'!#REF!</definedName>
    <definedName name="_MatMult_AxB" localSheetId="4" hidden="1">'[2]PROMAN-RAMA'!#REF!</definedName>
    <definedName name="_MatMult_AxB" localSheetId="5" hidden="1">'[2]PROMAN-RAMA'!#REF!</definedName>
    <definedName name="_MatMult_AxB" localSheetId="6" hidden="1">'[2]PROMAN-RAMA'!#REF!</definedName>
    <definedName name="_MatMult_AxB" localSheetId="8" hidden="1">'[2]PROMAN-RAMA'!#REF!</definedName>
    <definedName name="_MatMult_AxB" hidden="1">'[2]PROMAN-RAMA'!#REF!</definedName>
    <definedName name="_MatMult_B" localSheetId="1" hidden="1">'[2]PROMAN-RAMA'!#REF!</definedName>
    <definedName name="_MatMult_B" localSheetId="3" hidden="1">'[2]PROMAN-RAMA'!#REF!</definedName>
    <definedName name="_MatMult_B" localSheetId="4" hidden="1">'[2]PROMAN-RAMA'!#REF!</definedName>
    <definedName name="_MatMult_B" localSheetId="5" hidden="1">'[2]PROMAN-RAMA'!#REF!</definedName>
    <definedName name="_MatMult_B" localSheetId="6" hidden="1">'[2]PROMAN-RAMA'!#REF!</definedName>
    <definedName name="_MatMult_B" localSheetId="8" hidden="1">'[2]PROMAN-RAMA'!#REF!</definedName>
    <definedName name="_MatMult_B" hidden="1">'[2]PROMAN-RAMA'!#REF!</definedName>
    <definedName name="_mor2" localSheetId="1" hidden="1">{"Bruto",#N/A,FALSE,"CONV3T.XLS";"Neto",#N/A,FALSE,"CONV3T.XLS";"UnoB",#N/A,FALSE,"CONV3T.XLS";"Bruto",#N/A,FALSE,"CONV4T.XLS";"Neto",#N/A,FALSE,"CONV4T.XLS";"UnoB",#N/A,FALSE,"CONV4T.XLS"}</definedName>
    <definedName name="_mor2" hidden="1">{"Bruto",#N/A,FALSE,"CONV3T.XLS";"Neto",#N/A,FALSE,"CONV3T.XLS";"UnoB",#N/A,FALSE,"CONV3T.XLS";"Bruto",#N/A,FALSE,"CONV4T.XLS";"Neto",#N/A,FALSE,"CONV4T.XLS";"UnoB",#N/A,FALSE,"CONV4T.XLS"}</definedName>
    <definedName name="_MOR4" localSheetId="1" hidden="1">{"Bruto",#N/A,FALSE,"CONV3T.XLS";"Neto",#N/A,FALSE,"CONV3T.XLS";"UnoB",#N/A,FALSE,"CONV3T.XLS";"Bruto",#N/A,FALSE,"CONV4T.XLS";"Neto",#N/A,FALSE,"CONV4T.XLS";"UnoB",#N/A,FALSE,"CONV4T.XLS"}</definedName>
    <definedName name="_MOR4" hidden="1">{"Bruto",#N/A,FALSE,"CONV3T.XLS";"Neto",#N/A,FALSE,"CONV3T.XLS";"UnoB",#N/A,FALSE,"CONV3T.XLS";"Bruto",#N/A,FALSE,"CONV4T.XLS";"Neto",#N/A,FALSE,"CONV4T.XLS";"UnoB",#N/A,FALSE,"CONV4T.XLS"}</definedName>
    <definedName name="_Order1" hidden="1">255</definedName>
    <definedName name="_pa2" localSheetId="1" hidden="1">{"Bruto",#N/A,FALSE,"CONV3T.XLS";"Neto",#N/A,FALSE,"CONV3T.XLS";"UnoB",#N/A,FALSE,"CONV3T.XLS";"Bruto",#N/A,FALSE,"CONV4T.XLS";"Neto",#N/A,FALSE,"CONV4T.XLS";"UnoB",#N/A,FALSE,"CONV4T.XLS"}</definedName>
    <definedName name="_pa2" hidden="1">{"Bruto",#N/A,FALSE,"CONV3T.XLS";"Neto",#N/A,FALSE,"CONV3T.XLS";"UnoB",#N/A,FALSE,"CONV3T.XLS";"Bruto",#N/A,FALSE,"CONV4T.XLS";"Neto",#N/A,FALSE,"CONV4T.XLS";"UnoB",#N/A,FALSE,"CONV4T.XLS"}</definedName>
    <definedName name="_PAJ4" localSheetId="1" hidden="1">{"Bruto",#N/A,FALSE,"CONV3T.XLS";"Neto",#N/A,FALSE,"CONV3T.XLS";"UnoB",#N/A,FALSE,"CONV3T.XLS";"Bruto",#N/A,FALSE,"CONV4T.XLS";"Neto",#N/A,FALSE,"CONV4T.XLS";"UnoB",#N/A,FALSE,"CONV4T.XLS"}</definedName>
    <definedName name="_PAJ4" hidden="1">{"Bruto",#N/A,FALSE,"CONV3T.XLS";"Neto",#N/A,FALSE,"CONV3T.XLS";"UnoB",#N/A,FALSE,"CONV3T.XLS";"Bruto",#N/A,FALSE,"CONV4T.XLS";"Neto",#N/A,FALSE,"CONV4T.XLS";"UnoB",#N/A,FALSE,"CONV4T.XLS"}</definedName>
    <definedName name="_r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_r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_Regression_X" localSheetId="1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8" hidden="1">#REF!</definedName>
    <definedName name="_Regression_X" hidden="1">#REF!</definedName>
    <definedName name="_Sort" localSheetId="1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8" hidden="1">#REF!</definedName>
    <definedName name="_Sort" hidden="1">#REF!</definedName>
    <definedName name="_tul2" localSheetId="1" hidden="1">{"Bruto",#N/A,FALSE,"CONV3T.XLS";"Neto",#N/A,FALSE,"CONV3T.XLS";"UnoB",#N/A,FALSE,"CONV3T.XLS";"Bruto",#N/A,FALSE,"CONV4T.XLS";"Neto",#N/A,FALSE,"CONV4T.XLS";"UnoB",#N/A,FALSE,"CONV4T.XLS"}</definedName>
    <definedName name="_tul2" hidden="1">{"Bruto",#N/A,FALSE,"CONV3T.XLS";"Neto",#N/A,FALSE,"CONV3T.XLS";"UnoB",#N/A,FALSE,"CONV3T.XLS";"Bruto",#N/A,FALSE,"CONV4T.XLS";"Neto",#N/A,FALSE,"CONV4T.XLS";"UnoB",#N/A,FALSE,"CONV4T.XLS"}</definedName>
    <definedName name="_TUL4" localSheetId="1" hidden="1">{"Bruto",#N/A,FALSE,"CONV3T.XLS";"Neto",#N/A,FALSE,"CONV3T.XLS";"UnoB",#N/A,FALSE,"CONV3T.XLS";"Bruto",#N/A,FALSE,"CONV4T.XLS";"Neto",#N/A,FALSE,"CONV4T.XLS";"UnoB",#N/A,FALSE,"CONV4T.XLS"}</definedName>
    <definedName name="_TUL4" hidden="1">{"Bruto",#N/A,FALSE,"CONV3T.XLS";"Neto",#N/A,FALSE,"CONV3T.XLS";"UnoB",#N/A,FALSE,"CONV3T.XLS";"Bruto",#N/A,FALSE,"CONV4T.XLS";"Neto",#N/A,FALSE,"CONV4T.XLS";"UnoB",#N/A,FALSE,"CONV4T.XLS"}</definedName>
    <definedName name="_WRN4444" localSheetId="1" hidden="1">{"Bruto",#N/A,FALSE,"CONV3T.XLS";"Neto",#N/A,FALSE,"CONV3T.XLS";"UnoB",#N/A,FALSE,"CONV3T.XLS";"Bruto",#N/A,FALSE,"CONV4T.XLS";"Neto",#N/A,FALSE,"CONV4T.XLS";"UnoB",#N/A,FALSE,"CONV4T.XLS"}</definedName>
    <definedName name="_WRN4444" hidden="1">{"Bruto",#N/A,FALSE,"CONV3T.XLS";"Neto",#N/A,FALSE,"CONV3T.XLS";"UnoB",#N/A,FALSE,"CONV3T.XLS";"Bruto",#N/A,FALSE,"CONV4T.XLS";"Neto",#N/A,FALSE,"CONV4T.XLS";"UnoB",#N/A,FALSE,"CONV4T.XLS"}</definedName>
    <definedName name="ale" localSheetId="1" hidden="1">#REF!</definedName>
    <definedName name="ale" localSheetId="3" hidden="1">#REF!</definedName>
    <definedName name="ale" localSheetId="4" hidden="1">#REF!</definedName>
    <definedName name="ale" localSheetId="5" hidden="1">#REF!</definedName>
    <definedName name="ale" localSheetId="6" hidden="1">#REF!</definedName>
    <definedName name="ale" localSheetId="8" hidden="1">#REF!</definedName>
    <definedName name="ale" hidden="1">#REF!</definedName>
    <definedName name="_xlnm.Print_Area" localSheetId="0">'I.I IngSectPub'!$B$7:$E$49</definedName>
    <definedName name="_xlnm.Print_Area" localSheetId="1">'I.II RecGobFed'!$AA$8:$AJ$45</definedName>
    <definedName name="_xlnm.Print_Area" localSheetId="2">'I.II RecGobFed a) ISR'!$O$9:$V$38</definedName>
    <definedName name="_xlnm.Print_Area" localSheetId="8">'III Part Pag EF'!#REF!</definedName>
    <definedName name="_xlnm.Print_Area" localSheetId="7">'III RFP'!$B$7:$G$52</definedName>
    <definedName name="_xlnm.Print_Area" localSheetId="9">'IV Estim Fiscales'!$F$7:$G$36</definedName>
    <definedName name="_xlnm.Print_Area" localSheetId="10">'VI Devol Compens'!$B$7:$D$24</definedName>
    <definedName name="_xlnm.Print_Area" localSheetId="11">'VII Estad Contrib'!$N$6:$R$34</definedName>
    <definedName name="can" localSheetId="1" hidden="1">{"Bruto",#N/A,FALSE,"CONV3T.XLS";"Neto",#N/A,FALSE,"CONV3T.XLS";"UnoB",#N/A,FALSE,"CONV3T.XLS";"Bruto",#N/A,FALSE,"CONV4T.XLS";"Neto",#N/A,FALSE,"CONV4T.XLS";"UnoB",#N/A,FALSE,"CONV4T.XLS"}</definedName>
    <definedName name="can" hidden="1">{"Bruto",#N/A,FALSE,"CONV3T.XLS";"Neto",#N/A,FALSE,"CONV3T.XLS";"UnoB",#N/A,FALSE,"CONV3T.XLS";"Bruto",#N/A,FALSE,"CONV4T.XLS";"Neto",#N/A,FALSE,"CONV4T.XLS";"UnoB",#N/A,FALSE,"CONV4T.XLS"}</definedName>
    <definedName name="CEEE" localSheetId="1" hidden="1">{"Bruto",#N/A,FALSE,"CONV3T.XLS";"Neto",#N/A,FALSE,"CONV3T.XLS";"UnoB",#N/A,FALSE,"CONV3T.XLS";"Bruto",#N/A,FALSE,"CONV4T.XLS";"Neto",#N/A,FALSE,"CONV4T.XLS";"UnoB",#N/A,FALSE,"CONV4T.XLS"}</definedName>
    <definedName name="CEEE" hidden="1">{"Bruto",#N/A,FALSE,"CONV3T.XLS";"Neto",#N/A,FALSE,"CONV3T.XLS";"UnoB",#N/A,FALSE,"CONV3T.XLS";"Bruto",#N/A,FALSE,"CONV4T.XLS";"Neto",#N/A,FALSE,"CONV4T.XLS";"UnoB",#N/A,FALSE,"CONV4T.XLS"}</definedName>
    <definedName name="CONSOLIDADONVA.V4.2" localSheetId="1" hidden="1">{"Bruto",#N/A,FALSE,"CONV3T.XLS";"Neto",#N/A,FALSE,"CONV3T.XLS";"UnoB",#N/A,FALSE,"CONV3T.XLS";"Bruto",#N/A,FALSE,"CONV4T.XLS";"Neto",#N/A,FALSE,"CONV4T.XLS";"UnoB",#N/A,FALSE,"CONV4T.XLS"}</definedName>
    <definedName name="CONSOLIDADONVA.V4.2" hidden="1">{"Bruto",#N/A,FALSE,"CONV3T.XLS";"Neto",#N/A,FALSE,"CONV3T.XLS";"UnoB",#N/A,FALSE,"CONV3T.XLS";"Bruto",#N/A,FALSE,"CONV4T.XLS";"Neto",#N/A,FALSE,"CONV4T.XLS";"UnoB",#N/A,FALSE,"CONV4T.XLS"}</definedName>
    <definedName name="cor" localSheetId="1" hidden="1">{"Bruto",#N/A,FALSE,"CONV3T.XLS";"Neto",#N/A,FALSE,"CONV3T.XLS";"UnoB",#N/A,FALSE,"CONV3T.XLS";"Bruto",#N/A,FALSE,"CONV4T.XLS";"Neto",#N/A,FALSE,"CONV4T.XLS";"UnoB",#N/A,FALSE,"CONV4T.XLS"}</definedName>
    <definedName name="cor" hidden="1">{"Bruto",#N/A,FALSE,"CONV3T.XLS";"Neto",#N/A,FALSE,"CONV3T.XLS";"UnoB",#N/A,FALSE,"CONV3T.XLS";"Bruto",#N/A,FALSE,"CONV4T.XLS";"Neto",#N/A,FALSE,"CONV4T.XLS";"UnoB",#N/A,FALSE,"CONV4T.XLS"}</definedName>
    <definedName name="cos" localSheetId="1" hidden="1">{"Bruto",#N/A,FALSE,"CONV3T.XLS";"Neto",#N/A,FALSE,"CONV3T.XLS";"UnoB",#N/A,FALSE,"CONV3T.XLS";"Bruto",#N/A,FALSE,"CONV4T.XLS";"Neto",#N/A,FALSE,"CONV4T.XLS";"UnoB",#N/A,FALSE,"CONV4T.XLS"}</definedName>
    <definedName name="cos" hidden="1">{"Bruto",#N/A,FALSE,"CONV3T.XLS";"Neto",#N/A,FALSE,"CONV3T.XLS";"UnoB",#N/A,FALSE,"CONV3T.XLS";"Bruto",#N/A,FALSE,"CONV4T.XLS";"Neto",#N/A,FALSE,"CONV4T.XLS";"UnoB",#N/A,FALSE,"CONV4T.XLS"}</definedName>
    <definedName name="CSCSDS" localSheetId="1" hidden="1">{"Bruto",#N/A,FALSE,"CONV3T.XLS";"Neto",#N/A,FALSE,"CONV3T.XLS";"UnoB",#N/A,FALSE,"CONV3T.XLS";"Bruto",#N/A,FALSE,"CONV4T.XLS";"Neto",#N/A,FALSE,"CONV4T.XLS";"UnoB",#N/A,FALSE,"CONV4T.XLS"}</definedName>
    <definedName name="CSCSDS" hidden="1">{"Bruto",#N/A,FALSE,"CONV3T.XLS";"Neto",#N/A,FALSE,"CONV3T.XLS";"UnoB",#N/A,FALSE,"CONV3T.XLS";"Bruto",#N/A,FALSE,"CONV4T.XLS";"Neto",#N/A,FALSE,"CONV4T.XLS";"UnoB",#N/A,FALSE,"CONV4T.XLS"}</definedName>
    <definedName name="DCXCZXCZXCXCZ" localSheetId="1" hidden="1">{"Bruto",#N/A,FALSE,"CONV3T.XLS";"Neto",#N/A,FALSE,"CONV3T.XLS";"UnoB",#N/A,FALSE,"CONV3T.XLS";"Bruto",#N/A,FALSE,"CONV4T.XLS";"Neto",#N/A,FALSE,"CONV4T.XLS";"UnoB",#N/A,FALSE,"CONV4T.XLS"}</definedName>
    <definedName name="DCXCZXCZXCXCZ" hidden="1">{"Bruto",#N/A,FALSE,"CONV3T.XLS";"Neto",#N/A,FALSE,"CONV3T.XLS";"UnoB",#N/A,FALSE,"CONV3T.XLS";"Bruto",#N/A,FALSE,"CONV4T.XLS";"Neto",#N/A,FALSE,"CONV4T.XLS";"UnoB",#N/A,FALSE,"CONV4T.XLS"}</definedName>
    <definedName name="e" localSheetId="1" hidden="1">{"Bruto",#N/A,FALSE,"CONV3T.XLS";"Neto",#N/A,FALSE,"CONV3T.XLS";"UnoB",#N/A,FALSE,"CONV3T.XLS";"Bruto",#N/A,FALSE,"CONV4T.XLS";"Neto",#N/A,FALSE,"CONV4T.XLS";"UnoB",#N/A,FALSE,"CONV4T.XLS"}</definedName>
    <definedName name="e" hidden="1">{"Bruto",#N/A,FALSE,"CONV3T.XLS";"Neto",#N/A,FALSE,"CONV3T.XLS";"UnoB",#N/A,FALSE,"CONV3T.XLS";"Bruto",#N/A,FALSE,"CONV4T.XLS";"Neto",#N/A,FALSE,"CONV4T.XLS";"UnoB",#N/A,FALSE,"CONV4T.XLS"}</definedName>
    <definedName name="EEE" localSheetId="1" hidden="1">{"Bruto",#N/A,FALSE,"CONV3T.XLS";"Neto",#N/A,FALSE,"CONV3T.XLS";"UnoB",#N/A,FALSE,"CONV3T.XLS";"Bruto",#N/A,FALSE,"CONV4T.XLS";"Neto",#N/A,FALSE,"CONV4T.XLS";"UnoB",#N/A,FALSE,"CONV4T.XLS"}</definedName>
    <definedName name="EEE" hidden="1">{"Bruto",#N/A,FALSE,"CONV3T.XLS";"Neto",#N/A,FALSE,"CONV3T.XLS";"UnoB",#N/A,FALSE,"CONV3T.XLS";"Bruto",#N/A,FALSE,"CONV4T.XLS";"Neto",#N/A,FALSE,"CONV4T.XLS";"UnoB",#N/A,FALSE,"CONV4T.XLS"}</definedName>
    <definedName name="eeee2" localSheetId="1" hidden="1">{"Bruto",#N/A,FALSE,"CONV3T.XLS";"Neto",#N/A,FALSE,"CONV3T.XLS";"UnoB",#N/A,FALSE,"CONV3T.XLS";"Bruto",#N/A,FALSE,"CONV4T.XLS";"Neto",#N/A,FALSE,"CONV4T.XLS";"UnoB",#N/A,FALSE,"CONV4T.XLS"}</definedName>
    <definedName name="eeee2" hidden="1">{"Bruto",#N/A,FALSE,"CONV3T.XLS";"Neto",#N/A,FALSE,"CONV3T.XLS";"UnoB",#N/A,FALSE,"CONV3T.XLS";"Bruto",#N/A,FALSE,"CONV4T.XLS";"Neto",#N/A,FALSE,"CONV4T.XLS";"UnoB",#N/A,FALSE,"CONV4T.XLS"}</definedName>
    <definedName name="EEEEE" localSheetId="1" hidden="1">{"Bruto",#N/A,FALSE,"CONV3T.XLS";"Neto",#N/A,FALSE,"CONV3T.XLS";"UnoB",#N/A,FALSE,"CONV3T.XLS";"Bruto",#N/A,FALSE,"CONV4T.XLS";"Neto",#N/A,FALSE,"CONV4T.XLS";"UnoB",#N/A,FALSE,"CONV4T.XLS"}</definedName>
    <definedName name="EEEEE" hidden="1">{"Bruto",#N/A,FALSE,"CONV3T.XLS";"Neto",#N/A,FALSE,"CONV3T.XLS";"UnoB",#N/A,FALSE,"CONV3T.XLS";"Bruto",#N/A,FALSE,"CONV4T.XLS";"Neto",#N/A,FALSE,"CONV4T.XLS";"UnoB",#N/A,FALSE,"CONV4T.XLS"}</definedName>
    <definedName name="EEEEEEEEEEE" localSheetId="1" hidden="1">{"Bruto",#N/A,FALSE,"CONV3T.XLS";"Neto",#N/A,FALSE,"CONV3T.XLS";"UnoB",#N/A,FALSE,"CONV3T.XLS";"Bruto",#N/A,FALSE,"CONV4T.XLS";"Neto",#N/A,FALSE,"CONV4T.XLS";"UnoB",#N/A,FALSE,"CONV4T.XLS"}</definedName>
    <definedName name="EEEEEEEEEEE" hidden="1">{"Bruto",#N/A,FALSE,"CONV3T.XLS";"Neto",#N/A,FALSE,"CONV3T.XLS";"UnoB",#N/A,FALSE,"CONV3T.XLS";"Bruto",#N/A,FALSE,"CONV4T.XLS";"Neto",#N/A,FALSE,"CONV4T.XLS";"UnoB",#N/A,FALSE,"CONV4T.XLS"}</definedName>
    <definedName name="eeww" localSheetId="1" hidden="1">{"Bruto",#N/A,FALSE,"CONV3T.XLS";"Neto",#N/A,FALSE,"CONV3T.XLS";"UnoB",#N/A,FALSE,"CONV3T.XLS";"Bruto",#N/A,FALSE,"CONV4T.XLS";"Neto",#N/A,FALSE,"CONV4T.XLS";"UnoB",#N/A,FALSE,"CONV4T.XLS"}</definedName>
    <definedName name="eeww" hidden="1">{"Bruto",#N/A,FALSE,"CONV3T.XLS";"Neto",#N/A,FALSE,"CONV3T.XLS";"UnoB",#N/A,FALSE,"CONV3T.XLS";"Bruto",#N/A,FALSE,"CONV4T.XLS";"Neto",#N/A,FALSE,"CONV4T.XLS";"UnoB",#N/A,FALSE,"CONV4T.XLS"}</definedName>
    <definedName name="esc" localSheetId="1" hidden="1">{"Bruto",#N/A,FALSE,"CONV3T.XLS";"Neto",#N/A,FALSE,"CONV3T.XLS";"UnoB",#N/A,FALSE,"CONV3T.XLS";"Bruto",#N/A,FALSE,"CONV4T.XLS";"Neto",#N/A,FALSE,"CONV4T.XLS";"UnoB",#N/A,FALSE,"CONV4T.XLS"}</definedName>
    <definedName name="esc" hidden="1">{"Bruto",#N/A,FALSE,"CONV3T.XLS";"Neto",#N/A,FALSE,"CONV3T.XLS";"UnoB",#N/A,FALSE,"CONV3T.XLS";"Bruto",#N/A,FALSE,"CONV4T.XLS";"Neto",#N/A,FALSE,"CONV4T.XLS";"UnoB",#N/A,FALSE,"CONV4T.XLS"}</definedName>
    <definedName name="FFSDSDSDFSDF" localSheetId="1" hidden="1">{#N/A,#N/A,FALSE,"TOT";#N/A,#N/A,FALSE,"PEP";#N/A,#N/A,FALSE,"REF";#N/A,#N/A,FALSE,"GAS";#N/A,#N/A,FALSE,"PET";#N/A,#N/A,FALSE,"COR"}</definedName>
    <definedName name="FFSDSDSDFSDF" hidden="1">{#N/A,#N/A,FALSE,"TOT";#N/A,#N/A,FALSE,"PEP";#N/A,#N/A,FALSE,"REF";#N/A,#N/A,FALSE,"GAS";#N/A,#N/A,FALSE,"PET";#N/A,#N/A,FALSE,"COR"}</definedName>
    <definedName name="GOBERNADORES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GOBERNADORES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mor" localSheetId="1" hidden="1">{"Bruto",#N/A,FALSE,"CONV3T.XLS";"Neto",#N/A,FALSE,"CONV3T.XLS";"UnoB",#N/A,FALSE,"CONV3T.XLS";"Bruto",#N/A,FALSE,"CONV4T.XLS";"Neto",#N/A,FALSE,"CONV4T.XLS";"UnoB",#N/A,FALSE,"CONV4T.XLS"}</definedName>
    <definedName name="mor" hidden="1">{"Bruto",#N/A,FALSE,"CONV3T.XLS";"Neto",#N/A,FALSE,"CONV3T.XLS";"UnoB",#N/A,FALSE,"CONV3T.XLS";"Bruto",#N/A,FALSE,"CONV4T.XLS";"Neto",#N/A,FALSE,"CONV4T.XLS";"UnoB",#N/A,FALSE,"CONV4T.XLS"}</definedName>
    <definedName name="paj" localSheetId="1" hidden="1">{"Bruto",#N/A,FALSE,"CONV3T.XLS";"Neto",#N/A,FALSE,"CONV3T.XLS";"UnoB",#N/A,FALSE,"CONV3T.XLS";"Bruto",#N/A,FALSE,"CONV4T.XLS";"Neto",#N/A,FALSE,"CONV4T.XLS";"UnoB",#N/A,FALSE,"CONV4T.XLS"}</definedName>
    <definedName name="paj" hidden="1">{"Bruto",#N/A,FALSE,"CONV3T.XLS";"Neto",#N/A,FALSE,"CONV3T.XLS";"UnoB",#N/A,FALSE,"CONV3T.XLS";"Bruto",#N/A,FALSE,"CONV4T.XLS";"Neto",#N/A,FALSE,"CONV4T.XLS";"UnoB",#N/A,FALSE,"CONV4T.XLS"}</definedName>
    <definedName name="RES" localSheetId="1" hidden="1">{"Bruto",#N/A,FALSE,"CONV3T.XLS";"Neto",#N/A,FALSE,"CONV3T.XLS";"UnoB",#N/A,FALSE,"CONV3T.XLS";"Bruto",#N/A,FALSE,"CONV4T.XLS";"Neto",#N/A,FALSE,"CONV4T.XLS";"UnoB",#N/A,FALSE,"CONV4T.XLS"}</definedName>
    <definedName name="RES" hidden="1">{"Bruto",#N/A,FALSE,"CONV3T.XLS";"Neto",#N/A,FALSE,"CONV3T.XLS";"UnoB",#N/A,FALSE,"CONV3T.XLS";"Bruto",#N/A,FALSE,"CONV4T.XLS";"Neto",#N/A,FALSE,"CONV4T.XLS";"UnoB",#N/A,FALSE,"CONV4T.XLS"}</definedName>
    <definedName name="reu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reu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RFP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RFP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saasa" localSheetId="1" hidden="1">{"Bruto",#N/A,FALSE,"CONV3T.XLS";"Neto",#N/A,FALSE,"CONV3T.XLS";"UnoB",#N/A,FALSE,"CONV3T.XLS";"Bruto",#N/A,FALSE,"CONV4T.XLS";"Neto",#N/A,FALSE,"CONV4T.XLS";"UnoB",#N/A,FALSE,"CONV4T.XLS"}</definedName>
    <definedName name="saasa" hidden="1">{"Bruto",#N/A,FALSE,"CONV3T.XLS";"Neto",#N/A,FALSE,"CONV3T.XLS";"UnoB",#N/A,FALSE,"CONV3T.XLS";"Bruto",#N/A,FALSE,"CONV4T.XLS";"Neto",#N/A,FALSE,"CONV4T.XLS";"UnoB",#N/A,FALSE,"CONV4T.XLS"}</definedName>
    <definedName name="sasaas" localSheetId="1" hidden="1">{#N/A,#N/A,FALSE,"TOT";#N/A,#N/A,FALSE,"PEP";#N/A,#N/A,FALSE,"REF";#N/A,#N/A,FALSE,"GAS";#N/A,#N/A,FALSE,"PET";#N/A,#N/A,FALSE,"COR"}</definedName>
    <definedName name="sasaas" hidden="1">{#N/A,#N/A,FALSE,"TOT";#N/A,#N/A,FALSE,"PEP";#N/A,#N/A,FALSE,"REF";#N/A,#N/A,FALSE,"GAS";#N/A,#N/A,FALSE,"PET";#N/A,#N/A,FALSE,"COR"}</definedName>
    <definedName name="sdsdds" localSheetId="1" hidden="1">{"Bruto",#N/A,FALSE,"CONV3T.XLS";"Neto",#N/A,FALSE,"CONV3T.XLS";"UnoB",#N/A,FALSE,"CONV3T.XLS";"Bruto",#N/A,FALSE,"CONV4T.XLS";"Neto",#N/A,FALSE,"CONV4T.XLS";"UnoB",#N/A,FALSE,"CONV4T.XLS"}</definedName>
    <definedName name="sdsdds" hidden="1">{"Bruto",#N/A,FALSE,"CONV3T.XLS";"Neto",#N/A,FALSE,"CONV3T.XLS";"UnoB",#N/A,FALSE,"CONV3T.XLS";"Bruto",#N/A,FALSE,"CONV4T.XLS";"Neto",#N/A,FALSE,"CONV4T.XLS";"UnoB",#N/A,FALSE,"CONV4T.XLS"}</definedName>
    <definedName name="SITIF2" localSheetId="1" hidden="1">{"Bruto",#N/A,FALSE,"CONV3T.XLS";"Neto",#N/A,FALSE,"CONV3T.XLS";"UnoB",#N/A,FALSE,"CONV3T.XLS";"Bruto",#N/A,FALSE,"CONV4T.XLS";"Neto",#N/A,FALSE,"CONV4T.XLS";"UnoB",#N/A,FALSE,"CONV4T.XLS"}</definedName>
    <definedName name="SITIF2" hidden="1">{"Bruto",#N/A,FALSE,"CONV3T.XLS";"Neto",#N/A,FALSE,"CONV3T.XLS";"UnoB",#N/A,FALSE,"CONV3T.XLS";"Bruto",#N/A,FALSE,"CONV4T.XLS";"Neto",#N/A,FALSE,"CONV4T.XLS";"UnoB",#N/A,FALSE,"CONV4T.XLS"}</definedName>
    <definedName name="SZZXCZXC" localSheetId="1" hidden="1">{"Bruto",#N/A,FALSE,"CONV3T.XLS";"Neto",#N/A,FALSE,"CONV3T.XLS";"UnoB",#N/A,FALSE,"CONV3T.XLS";"Bruto",#N/A,FALSE,"CONV4T.XLS";"Neto",#N/A,FALSE,"CONV4T.XLS";"UnoB",#N/A,FALSE,"CONV4T.XLS"}</definedName>
    <definedName name="SZZXCZXC" hidden="1">{"Bruto",#N/A,FALSE,"CONV3T.XLS";"Neto",#N/A,FALSE,"CONV3T.XLS";"UnoB",#N/A,FALSE,"CONV3T.XLS";"Bruto",#N/A,FALSE,"CONV4T.XLS";"Neto",#N/A,FALSE,"CONV4T.XLS";"UnoB",#N/A,FALSE,"CONV4T.XLS"}</definedName>
    <definedName name="TAJJJJ" localSheetId="1" hidden="1">{#N/A,#N/A,FALSE,"TOT";#N/A,#N/A,FALSE,"PEP";#N/A,#N/A,FALSE,"REF";#N/A,#N/A,FALSE,"GAS";#N/A,#N/A,FALSE,"PET";#N/A,#N/A,FALSE,"COR"}</definedName>
    <definedName name="TAJJJJ" hidden="1">{#N/A,#N/A,FALSE,"TOT";#N/A,#N/A,FALSE,"PEP";#N/A,#N/A,FALSE,"REF";#N/A,#N/A,FALSE,"GAS";#N/A,#N/A,FALSE,"PET";#N/A,#N/A,FALSE,"COR"}</definedName>
    <definedName name="Trib" localSheetId="1" hidden="1">'[1]Costo Plantilla oper'!#REF!</definedName>
    <definedName name="Trib" localSheetId="3" hidden="1">'[1]Costo Plantilla oper'!#REF!</definedName>
    <definedName name="Trib" localSheetId="4" hidden="1">'[1]Costo Plantilla oper'!#REF!</definedName>
    <definedName name="Trib" localSheetId="5" hidden="1">'[1]Costo Plantilla oper'!#REF!</definedName>
    <definedName name="Trib" localSheetId="6" hidden="1">'[1]Costo Plantilla oper'!#REF!</definedName>
    <definedName name="Trib" localSheetId="8" hidden="1">'[1]Costo Plantilla oper'!#REF!</definedName>
    <definedName name="Trib" hidden="1">'[1]Costo Plantilla oper'!#REF!</definedName>
    <definedName name="tul" localSheetId="1" hidden="1">{"Bruto",#N/A,FALSE,"CONV3T.XLS";"Neto",#N/A,FALSE,"CONV3T.XLS";"UnoB",#N/A,FALSE,"CONV3T.XLS";"Bruto",#N/A,FALSE,"CONV4T.XLS";"Neto",#N/A,FALSE,"CONV4T.XLS";"UnoB",#N/A,FALSE,"CONV4T.XLS"}</definedName>
    <definedName name="tul" hidden="1">{"Bruto",#N/A,FALSE,"CONV3T.XLS";"Neto",#N/A,FALSE,"CONV3T.XLS";"UnoB",#N/A,FALSE,"CONV3T.XLS";"Bruto",#N/A,FALSE,"CONV4T.XLS";"Neto",#N/A,FALSE,"CONV4T.XLS";"UnoB",#N/A,FALSE,"CONV4T.XLS"}</definedName>
    <definedName name="wrn.C_IDENT_TODO." localSheetId="1" hidden="1">{"A_C/ID_DENUNCIAS",#N/A,FALSE,"XVI denuncias";"B_CALIDADservicio_C/ID",#N/A,FALSE,"XVI denuncias";"C_RECURSOSinformaticos_C/ID",#N/A,FALSE,"XVI denuncias";"D_EmpledosSatCostoXnivel_C/ID",#N/A,FALSE,"XIX costo personal";"E_C/ID_MejoraContinua",#N/A,FALSE,"XVI denuncias"}</definedName>
    <definedName name="wrn.C_IDENT_TODO." hidden="1">{"A_C/ID_DENUNCIAS",#N/A,FALSE,"XVI denuncias";"B_CALIDADservicio_C/ID",#N/A,FALSE,"XVI denuncias";"C_RECURSOSinformaticos_C/ID",#N/A,FALSE,"XVI denuncias";"D_EmpledosSatCostoXnivel_C/ID",#N/A,FALSE,"XIX costo personal";"E_C/ID_MejoraContinua",#N/A,FALSE,"XVI denuncias"}</definedName>
    <definedName name="wrn.ConIDENTIF." localSheetId="1" hidden="1">{"C/ID_1_PARTE_cuadro_01",#N/A,FALSE,"art. 30 con estimCOMPARAT";"C/ID_1A_PARTE",#N/A,FALSE,"art. 30 con estimCOMPARAT";"C/ID_2A_PARTE",#N/A,FALSE,"art. 30 con estimCOMPARAT";"C/ID_3A_PARTE",#N/A,FALSE,"art. 30 con estimCOMPARAT";"C/ID_4A_PARTE",#N/A,FALSE,"art. 30 con estimCOMPARAT"}</definedName>
    <definedName name="wrn.ConIDENTIF." hidden="1">{"C/ID_1_PARTE_cuadro_01",#N/A,FALSE,"art. 30 con estimCOMPARAT";"C/ID_1A_PARTE",#N/A,FALSE,"art. 30 con estimCOMPARAT";"C/ID_2A_PARTE",#N/A,FALSE,"art. 30 con estimCOMPARAT";"C/ID_3A_PARTE",#N/A,FALSE,"art. 30 con estimCOMPARAT";"C/ID_4A_PARTE",#N/A,FALSE,"art. 30 con estimCOMPARAT"}</definedName>
    <definedName name="wrn.econv2s." localSheetId="1" hidden="1">{"Bruto",#N/A,FALSE,"CONV3T.XLS";"Neto",#N/A,FALSE,"CONV3T.XLS";"UnoB",#N/A,FALSE,"CONV3T.XLS";"Bruto",#N/A,FALSE,"CONV4T.XLS";"Neto",#N/A,FALSE,"CONV4T.XLS";"UnoB",#N/A,FALSE,"CONV4T.XLS"}</definedName>
    <definedName name="wrn.econv2s." hidden="1">{"Bruto",#N/A,FALSE,"CONV3T.XLS";"Neto",#N/A,FALSE,"CONV3T.XLS";"UnoB",#N/A,FALSE,"CONV3T.XLS";"Bruto",#N/A,FALSE,"CONV4T.XLS";"Neto",#N/A,FALSE,"CONV4T.XLS";"UnoB",#N/A,FALSE,"CONV4T.XLS"}</definedName>
    <definedName name="wrn.gst1tajuorg." localSheetId="1" hidden="1">{#N/A,#N/A,FALSE,"TOT";#N/A,#N/A,FALSE,"PEP";#N/A,#N/A,FALSE,"REF";#N/A,#N/A,FALSE,"GAS";#N/A,#N/A,FALSE,"PET";#N/A,#N/A,FALSE,"COR"}</definedName>
    <definedName name="wrn.gst1tajuorg." hidden="1">{#N/A,#N/A,FALSE,"TOT";#N/A,#N/A,FALSE,"PEP";#N/A,#N/A,FALSE,"REF";#N/A,#N/A,FALSE,"GAS";#N/A,#N/A,FALSE,"PET";#N/A,#N/A,FALSE,"COR"}</definedName>
    <definedName name="wrn.IMPRIME_TODO_C_ID." localSheetId="1" hidden="1">{"Z_PARTICIP_2003_C/ID",#N/A,FALSE,"Participaciones 2003";"Z_PARTICIP_2004_C/ID",#N/A,FALSE,"Participaciones 2003";"Z_RFP_C/ID",#N/A,FALSE,"Participaciones 2003"}</definedName>
    <definedName name="wrn.IMPRIME_TODO_C_ID." hidden="1">{"Z_PARTICIP_2003_C/ID",#N/A,FALSE,"Participaciones 2003";"Z_PARTICIP_2004_C/ID",#N/A,FALSE,"Participaciones 2003";"Z_RFP_C/ID",#N/A,FALSE,"Participaciones 2003"}</definedName>
    <definedName name="wrn.Imprime_Todo_CId.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wrn.Imprime_Todo_CId.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wrn.IMPRIME_TODO_S_ID." localSheetId="1" hidden="1">{"Z_PARTICIP_2003_S/ID",#N/A,FALSE,"Participaciones 2003";"Z_PARTICIP_2004_S/ID",#N/A,FALSE,"Participaciones 2003";"Z_RFP_S/ID",#N/A,FALSE,"Participaciones 2003"}</definedName>
    <definedName name="wrn.IMPRIME_TODO_S_ID." hidden="1">{"Z_PARTICIP_2003_S/ID",#N/A,FALSE,"Participaciones 2003";"Z_PARTICIP_2004_S/ID",#N/A,FALSE,"Participaciones 2003";"Z_RFP_S/ID",#N/A,FALSE,"Participaciones 2003"}</definedName>
    <definedName name="wrn.Imprime_Todo_SId." localSheetId="1" hidden="1">{"Cuadro 01 s/id",#N/A,FALSE,"Carpeta";"Cuadro 01_2 s/id",#N/A,FALSE,"Carpeta";"Cuadro 02 s/id",#N/A,FALSE,"Carpeta";"Cuadro 02_2 s/id",#N/A,FALSE,"Carpeta";"Cuadro 03 s/id",#N/A,FALSE,"Carpeta";"Cuadro 04 s/id",#N/A,FALSE,"Carpeta";"Cuadro 05 s/id",#N/A,FALSE,"Carpeta";"Cuadro 06 s/id",#N/A,FALSE,"Carpeta";"Cuadro 07 s/id",#N/A,FALSE,"Carpeta";"Cuadro 08 s/id",#N/A,FALSE,"Carpeta";"Cuadro 09 s/id",#N/A,FALSE,"Carpeta"}</definedName>
    <definedName name="wrn.Imprime_Todo_SId." hidden="1">{"Cuadro 01 s/id",#N/A,FALSE,"Carpeta";"Cuadro 01_2 s/id",#N/A,FALSE,"Carpeta";"Cuadro 02 s/id",#N/A,FALSE,"Carpeta";"Cuadro 02_2 s/id",#N/A,FALSE,"Carpeta";"Cuadro 03 s/id",#N/A,FALSE,"Carpeta";"Cuadro 04 s/id",#N/A,FALSE,"Carpeta";"Cuadro 05 s/id",#N/A,FALSE,"Carpeta";"Cuadro 06 s/id",#N/A,FALSE,"Carpeta";"Cuadro 07 s/id",#N/A,FALSE,"Carpeta";"Cuadro 08 s/id",#N/A,FALSE,"Carpeta";"Cuadro 09 s/id",#N/A,FALSE,"Carpeta"}</definedName>
    <definedName name="wrn.Imprimetodo." localSheetId="0" hidden="1">{"C/ID_CUADRO_01",#N/A,FALSE,"cuadro_03";"C/ID_CUADRO_02",#N/A,FALSE,"cuadro_03";"C/ID-CUADRO_03",#N/A,FALSE,"cuadro_03"}</definedName>
    <definedName name="wrn.Imprimetodo." localSheetId="1" hidden="1">{"C/ID_CUADRO_01",#N/A,FALSE,"cuadro_03";"C/ID_CUADRO_02",#N/A,FALSE,"cuadro_03";"C/ID-CUADRO_03",#N/A,FALSE,"cuadro_03"}</definedName>
    <definedName name="wrn.Imprimetodo." hidden="1">{"C/ID_CUADRO_01",#N/A,FALSE,"cuadro_03";"C/ID_CUADRO_02",#N/A,FALSE,"cuadro_03";"C/ID-CUADRO_03",#N/A,FALSE,"cuadro_03"}</definedName>
    <definedName name="wrn.IMPRIMEtodo_ConIDE." localSheetId="1" hidden="1">{"C_RecGobFed_C/ID_P1",#N/A,FALSE,"C. Recaud.Gob.Fed";"C_RECgobFED_C/ID_P2",#N/A,FALSE,"C. Recaud.Gob.Fed";"C_RECgobFED_C/ID_P3",#N/A,FALSE,"C. Recaud.Gob.Fed";"D_CREDfisc_C/ID",#N/A,FALSE,"C. Recaud.Gob.Fed";"E_UnivContrib_C/ID",#N/A,FALSE,"C. Recaud.Gob.Fed"}</definedName>
    <definedName name="wrn.IMPRIMEtodo_ConIDE." hidden="1">{"C_RecGobFed_C/ID_P1",#N/A,FALSE,"C. Recaud.Gob.Fed";"C_RECgobFED_C/ID_P2",#N/A,FALSE,"C. Recaud.Gob.Fed";"C_RECgobFED_C/ID_P3",#N/A,FALSE,"C. Recaud.Gob.Fed";"D_CREDfisc_C/ID",#N/A,FALSE,"C. Recaud.Gob.Fed";"E_UnivContrib_C/ID",#N/A,FALSE,"C. Recaud.Gob.Fed"}</definedName>
    <definedName name="wrn.IMPRIMEtodo_SinIDE." localSheetId="1" hidden="1">{"C_RecGobFed_S/ID_P1",#N/A,FALSE,"C. Recaud.Gob.Fed";"C_RECgobFED_S/ID_P2",#N/A,FALSE,"C. Recaud.Gob.Fed";"C_RECgobFED_S/ID_P3",#N/A,FALSE,"C. Recaud.Gob.Fed";"D_CREDfisc_S/ID",#N/A,FALSE,"C. Recaud.Gob.Fed";"E_UnivContrib_S/ID",#N/A,FALSE,"C. Recaud.Gob.Fed"}</definedName>
    <definedName name="wrn.IMPRIMEtodo_SinIDE." hidden="1">{"C_RecGobFed_S/ID_P1",#N/A,FALSE,"C. Recaud.Gob.Fed";"C_RECgobFED_S/ID_P2",#N/A,FALSE,"C. Recaud.Gob.Fed";"C_RECgobFED_S/ID_P3",#N/A,FALSE,"C. Recaud.Gob.Fed";"D_CREDfisc_S/ID",#N/A,FALSE,"C. Recaud.Gob.Fed";"E_UnivContrib_S/ID",#N/A,FALSE,"C. Recaud.Gob.Fed"}</definedName>
    <definedName name="wrn.SIN_IDENT_TODO." localSheetId="1" hidden="1">{"A_S/ID_DENUNCIAS",#N/A,FALSE,"XVI denuncias";"B_CALIDADservicio_S/ID",#N/A,FALSE,"XVI denuncias";"C_RECURSOSinformaticos_S/ID",#N/A,FALSE,"XVI denuncias";"D_EmpleadosSATcosto_S/ID",#N/A,FALSE,"XVI denuncias";"E_S/ID_MejoraContinua",#N/A,FALSE,"XVI denuncias"}</definedName>
    <definedName name="wrn.SIN_IDENT_TODO." hidden="1">{"A_S/ID_DENUNCIAS",#N/A,FALSE,"XVI denuncias";"B_CALIDADservicio_S/ID",#N/A,FALSE,"XVI denuncias";"C_RECURSOSinformaticos_S/ID",#N/A,FALSE,"XVI denuncias";"D_EmpleadosSATcosto_S/ID",#N/A,FALSE,"XVI denuncias";"E_S/ID_MejoraContinua",#N/A,FALSE,"XVI denuncias"}</definedName>
    <definedName name="wrn.SinIDENTIF." localSheetId="1" hidden="1">{"C/ID_1_PARTE_cuadro_01",#N/A,FALSE,"art. 30 con estimCOMPARAT";"S/ID_1A_PARTE",#N/A,FALSE,"art. 30 con estimCOMPARAT";"S/ID_2A_PARTE",#N/A,FALSE,"art. 30 con estimCOMPARAT";"S/ID_3A_PARTE",#N/A,FALSE,"art. 30 con estimCOMPARAT";"S/ID_4A_PARTE",#N/A,FALSE,"art. 30 con estimCOMPARAT"}</definedName>
    <definedName name="wrn.SinIDENTIF." hidden="1">{"C/ID_1_PARTE_cuadro_01",#N/A,FALSE,"art. 30 con estimCOMPARAT";"S/ID_1A_PARTE",#N/A,FALSE,"art. 30 con estimCOMPARAT";"S/ID_2A_PARTE",#N/A,FALSE,"art. 30 con estimCOMPARAT";"S/ID_3A_PARTE",#N/A,FALSE,"art. 30 con estimCOMPARAT";"S/ID_4A_PARTE",#N/A,FALSE,"art. 30 con estimCOMPARAT"}</definedName>
    <definedName name="Z_09D99709_EAE8_4E39_8DE5_F57A574109D0_.wvu.PrintArea" localSheetId="0" hidden="1">'I.I IngSectPub'!$B$7:$E$51</definedName>
    <definedName name="Z_3A16B342_AA15_4783_8B2D_2451411B47EA_.wvu.PrintArea" localSheetId="0" hidden="1">'I.I IngSectPub'!$B$6:$E$58,'I.I IngSectPub'!$G$5:$J$39</definedName>
    <definedName name="Z_BF64234D_A761_4793_A6DE_730BD9318BA6_.wvu.PrintArea" localSheetId="0" hidden="1">'I.I IngSectPub'!$B$7:$E$51</definedName>
    <definedName name="Z_DA10B14A_30A6_497E_BE5F_09341689C02C_.wvu.PrintArea" localSheetId="0" hidden="1">'I.I IngSectPub'!$B$7:$E$51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0" i="4" l="1"/>
  <c r="AF40" i="4"/>
  <c r="AE40" i="4"/>
  <c r="AD40" i="4"/>
  <c r="AH39" i="4"/>
  <c r="AH40" i="4" s="1"/>
  <c r="AG38" i="4"/>
  <c r="AF38" i="4"/>
  <c r="AE38" i="4"/>
  <c r="AD38" i="4"/>
  <c r="AH37" i="4"/>
  <c r="AH36" i="4"/>
  <c r="AH35" i="4"/>
  <c r="AH34" i="4"/>
  <c r="AH33" i="4"/>
  <c r="AH32" i="4"/>
  <c r="AH31" i="4"/>
  <c r="AH30" i="4"/>
  <c r="AH29" i="4"/>
  <c r="AH28" i="4"/>
  <c r="AH27" i="4"/>
  <c r="AH26" i="4"/>
  <c r="AH25" i="4"/>
  <c r="AH24" i="4"/>
  <c r="AH23" i="4"/>
  <c r="AG22" i="4"/>
  <c r="AF22" i="4"/>
  <c r="AE22" i="4"/>
  <c r="AD22" i="4"/>
  <c r="AH21" i="4"/>
  <c r="AH20" i="4"/>
  <c r="AH19" i="4"/>
  <c r="AH18" i="4"/>
  <c r="AG17" i="4"/>
  <c r="AF17" i="4"/>
  <c r="AE17" i="4"/>
  <c r="AD17" i="4"/>
  <c r="AH16" i="4"/>
  <c r="AH17" i="4" s="1"/>
  <c r="AD41" i="4" l="1"/>
  <c r="AH22" i="4"/>
  <c r="AE41" i="4"/>
  <c r="AH38" i="4"/>
  <c r="AH41" i="4" s="1"/>
  <c r="AJ41" i="4" s="1"/>
  <c r="AF41" i="4"/>
  <c r="AG41" i="4"/>
  <c r="AS40" i="4" l="1"/>
  <c r="AR40" i="4"/>
  <c r="AQ40" i="4"/>
  <c r="AP40" i="4"/>
  <c r="AT39" i="4"/>
  <c r="AT40" i="4" s="1"/>
  <c r="AS38" i="4"/>
  <c r="AR38" i="4"/>
  <c r="AQ38" i="4"/>
  <c r="AP38" i="4"/>
  <c r="AT37" i="4"/>
  <c r="AT36" i="4"/>
  <c r="AT35" i="4"/>
  <c r="AT34" i="4"/>
  <c r="AT33" i="4"/>
  <c r="AT32" i="4"/>
  <c r="AT31" i="4"/>
  <c r="AT30" i="4"/>
  <c r="AT29" i="4"/>
  <c r="AT28" i="4"/>
  <c r="AT27" i="4"/>
  <c r="AT26" i="4"/>
  <c r="AT25" i="4"/>
  <c r="AT24" i="4"/>
  <c r="AT23" i="4"/>
  <c r="AS22" i="4"/>
  <c r="AR22" i="4"/>
  <c r="AQ22" i="4"/>
  <c r="AP22" i="4"/>
  <c r="AT21" i="4"/>
  <c r="AT20" i="4"/>
  <c r="AT19" i="4"/>
  <c r="AT18" i="4"/>
  <c r="AS17" i="4"/>
  <c r="AR17" i="4"/>
  <c r="AQ17" i="4"/>
  <c r="AP17" i="4"/>
  <c r="AT16" i="4"/>
  <c r="AT17" i="4" s="1"/>
  <c r="AQ41" i="4" l="1"/>
  <c r="AR41" i="4"/>
  <c r="AT22" i="4"/>
  <c r="AT38" i="4"/>
  <c r="AT41" i="4" s="1"/>
  <c r="AV41" i="4" s="1"/>
  <c r="AP41" i="4"/>
  <c r="AS41" i="4"/>
</calcChain>
</file>

<file path=xl/sharedStrings.xml><?xml version="1.0" encoding="utf-8"?>
<sst xmlns="http://schemas.openxmlformats.org/spreadsheetml/2006/main" count="1053" uniqueCount="502">
  <si>
    <t>Ingresos del Sector Público</t>
  </si>
  <si>
    <t>(Actividad Petrolera y No Petrolera)</t>
  </si>
  <si>
    <t>(Millones de pesos)</t>
  </si>
  <si>
    <t>Conceptos</t>
  </si>
  <si>
    <r>
      <t xml:space="preserve">Programa </t>
    </r>
    <r>
      <rPr>
        <b/>
        <vertAlign val="superscript"/>
        <sz val="7"/>
        <color theme="0"/>
        <rFont val="Montserrat"/>
      </rPr>
      <t>1_/</t>
    </r>
  </si>
  <si>
    <t>Preliminar</t>
  </si>
  <si>
    <t>Diferencia</t>
  </si>
  <si>
    <t>Absoluta</t>
  </si>
  <si>
    <t>TOTAL</t>
  </si>
  <si>
    <t xml:space="preserve">    Ingresos del gobierno federal</t>
  </si>
  <si>
    <t xml:space="preserve">   Petrolero</t>
  </si>
  <si>
    <t xml:space="preserve">        Tributarios</t>
  </si>
  <si>
    <t xml:space="preserve">          Gobierno Federal</t>
  </si>
  <si>
    <t xml:space="preserve">            Impuesto sobre la renta</t>
  </si>
  <si>
    <t xml:space="preserve">              Transferencias del fondo mexicano del petróleo</t>
  </si>
  <si>
    <t xml:space="preserve">            Impuesto al valor agregado</t>
  </si>
  <si>
    <t xml:space="preserve">              ISR de contratistas y asignatarios</t>
  </si>
  <si>
    <t xml:space="preserve">            Impuesto especial sobre producción y servicios</t>
  </si>
  <si>
    <t xml:space="preserve">          PEMEX</t>
  </si>
  <si>
    <t xml:space="preserve">                IEPS gasolinas </t>
  </si>
  <si>
    <t xml:space="preserve">   No petrolero</t>
  </si>
  <si>
    <t xml:space="preserve">                           Artículo 2o., fracción I, inciso D).</t>
  </si>
  <si>
    <t xml:space="preserve">          Gobierno federal</t>
  </si>
  <si>
    <t xml:space="preserve">                           Artículo 2o-A.</t>
  </si>
  <si>
    <t xml:space="preserve">               Tributarios</t>
  </si>
  <si>
    <t xml:space="preserve">                Tabacos labrados</t>
  </si>
  <si>
    <t xml:space="preserve">                    Impuesto sobre la renta</t>
  </si>
  <si>
    <t xml:space="preserve">                Bebidas alcohólicas</t>
  </si>
  <si>
    <t xml:space="preserve">                    Impuesto al valor agregado</t>
  </si>
  <si>
    <t xml:space="preserve">                Cerveza</t>
  </si>
  <si>
    <t xml:space="preserve">                    Impuesto especial sobre producción y servicios</t>
  </si>
  <si>
    <t xml:space="preserve">                Juegos y sorteos</t>
  </si>
  <si>
    <t xml:space="preserve">                    Impuesto a la importación</t>
  </si>
  <si>
    <t xml:space="preserve">                Telecomunicaciones</t>
  </si>
  <si>
    <t xml:space="preserve">                    Otros impuestos</t>
  </si>
  <si>
    <t xml:space="preserve">                Bebidas energetizantes</t>
  </si>
  <si>
    <t xml:space="preserve">               No tributarios</t>
  </si>
  <si>
    <t xml:space="preserve">                Bebidas saborizadas</t>
  </si>
  <si>
    <t xml:space="preserve">                    Derechos</t>
  </si>
  <si>
    <t xml:space="preserve">                Alimentos no básicos </t>
  </si>
  <si>
    <t xml:space="preserve">                    Aprovechamientos</t>
  </si>
  <si>
    <t xml:space="preserve">                Plaguicidas</t>
  </si>
  <si>
    <t xml:space="preserve">                    Otros ingresos</t>
  </si>
  <si>
    <t xml:space="preserve">                Combustibles fósiles</t>
  </si>
  <si>
    <t xml:space="preserve">   Ingresos de organismos y empresas</t>
  </si>
  <si>
    <t xml:space="preserve">            Impuesto a la importación</t>
  </si>
  <si>
    <t xml:space="preserve">          CFE</t>
  </si>
  <si>
    <t xml:space="preserve">            Otros impuestos</t>
  </si>
  <si>
    <t xml:space="preserve">          IMSS</t>
  </si>
  <si>
    <t xml:space="preserve">        No tributarios</t>
  </si>
  <si>
    <t xml:space="preserve">          ISSSTE</t>
  </si>
  <si>
    <t xml:space="preserve">            Derechos</t>
  </si>
  <si>
    <t>Cifras preliminares sujetas a revisión.</t>
  </si>
  <si>
    <t>Las sumas pueden no coincidir debido al redondeo.</t>
  </si>
  <si>
    <t xml:space="preserve">            Aprovechamientos</t>
  </si>
  <si>
    <t xml:space="preserve">            Productos</t>
  </si>
  <si>
    <t xml:space="preserve">           Contribución de mejoras</t>
  </si>
  <si>
    <t xml:space="preserve">           Transferencias del fondo mexicano del petróleo</t>
  </si>
  <si>
    <t xml:space="preserve">    Ingresos de organismos y empresas</t>
  </si>
  <si>
    <t xml:space="preserve">        PEMEX</t>
  </si>
  <si>
    <t xml:space="preserve">        CFE</t>
  </si>
  <si>
    <t xml:space="preserve">        IMSS</t>
  </si>
  <si>
    <t xml:space="preserve">        ISSSTE</t>
  </si>
  <si>
    <t>Las sumas pueden no coincidir debido al redondeo</t>
  </si>
  <si>
    <t>Concepto</t>
  </si>
  <si>
    <t>Millones de pesos</t>
  </si>
  <si>
    <t>Total</t>
  </si>
  <si>
    <t>Fuente: Servicio de Administración Tributaria.</t>
  </si>
  <si>
    <t>Otros Auxiliares</t>
  </si>
  <si>
    <t>Otros</t>
  </si>
  <si>
    <t>Actividades de gobierno y de organismos internacionales y extraterritoriales</t>
  </si>
  <si>
    <t xml:space="preserve"> Incluye las retenciones de salarios que enteran las personas físicas y morales en su calidad de retenedores y/o patrones. </t>
  </si>
  <si>
    <t>Otros servicios excepto actividades de gobierno</t>
  </si>
  <si>
    <t xml:space="preserve"> Esta información incluye la totalidad de las contribuciones pagadas por las Personas Físicas.</t>
  </si>
  <si>
    <t>Servicios de alojamiento temporal y de preparación de alimentos y bebidas</t>
  </si>
  <si>
    <t>Servicios de esparcimiento culturales y deportivos, y otros servicios recreativos</t>
  </si>
  <si>
    <t xml:space="preserve">    de Incorporación  Fiscal, en cuyo caso se tomaron las declaraciones bimestrales presentadas en "Mis Cuentas" y DyP.</t>
  </si>
  <si>
    <t>Servicios de salud y de asistencia social</t>
  </si>
  <si>
    <t>Servicios educativos</t>
  </si>
  <si>
    <t>Servicios de apoyo a los negocios y manejo de desechos y servicios de remediación</t>
  </si>
  <si>
    <t>Dirección de corporativos y empresas</t>
  </si>
  <si>
    <t>Servicios profesionales, científicos y técnicos</t>
  </si>
  <si>
    <t>Más de 500 mil</t>
  </si>
  <si>
    <t>Servicios inmobiliarios y de alquiler de bienes muebles e intangibles</t>
  </si>
  <si>
    <t>100,000 ≤ 500,000</t>
  </si>
  <si>
    <t xml:space="preserve">Fuente: Servicio de Administración Tributaria. </t>
  </si>
  <si>
    <t>Servicios financieros y de seguros</t>
  </si>
  <si>
    <t>50,000 ≤ 100,000</t>
  </si>
  <si>
    <t>Información en medios masivos</t>
  </si>
  <si>
    <t>20,000 ≤ 50,000</t>
  </si>
  <si>
    <t>Transportes, correos y almacenamiento</t>
  </si>
  <si>
    <t>10,000 ≤ 20,000</t>
  </si>
  <si>
    <t>Comercio al por menor</t>
  </si>
  <si>
    <t>5,000 ≤ 10,000</t>
  </si>
  <si>
    <t>Cifras Preliminares.</t>
  </si>
  <si>
    <t>Comercio al por mayor</t>
  </si>
  <si>
    <t>1,000 ≤ 5,000</t>
  </si>
  <si>
    <t>Industrias manufactureras</t>
  </si>
  <si>
    <t>750 ≤ 1,000</t>
  </si>
  <si>
    <t>Construcción</t>
  </si>
  <si>
    <t>500 ≤ 750</t>
  </si>
  <si>
    <t>Electricidad, agua y suministro de gas por ductos al consumidor final</t>
  </si>
  <si>
    <t>250 ≤ 500</t>
  </si>
  <si>
    <t>Minería</t>
  </si>
  <si>
    <t>0 ≤ 250</t>
  </si>
  <si>
    <t>Agricultura, ganadería, aprovechamiento forestal, pesca y caza</t>
  </si>
  <si>
    <t>Total de contribuciones</t>
  </si>
  <si>
    <t>Personas Físicas</t>
  </si>
  <si>
    <t>Personas Morales</t>
  </si>
  <si>
    <r>
      <t xml:space="preserve">Tributarios </t>
    </r>
    <r>
      <rPr>
        <b/>
        <vertAlign val="superscript"/>
        <sz val="7"/>
        <color theme="0"/>
        <rFont val="Montserrat"/>
      </rPr>
      <t>2/</t>
    </r>
  </si>
  <si>
    <t>Servicios</t>
  </si>
  <si>
    <t>empresarial</t>
  </si>
  <si>
    <t xml:space="preserve">Rangos de ingreso
</t>
  </si>
  <si>
    <t>No</t>
  </si>
  <si>
    <t>Exterior</t>
  </si>
  <si>
    <t>Nuevos</t>
  </si>
  <si>
    <t>Agregado</t>
  </si>
  <si>
    <t xml:space="preserve">Renta  </t>
  </si>
  <si>
    <t>Tributarios</t>
  </si>
  <si>
    <t>actividad</t>
  </si>
  <si>
    <t>Morales</t>
  </si>
  <si>
    <t>Ingresos</t>
  </si>
  <si>
    <t>Comercio</t>
  </si>
  <si>
    <t>Automóviles</t>
  </si>
  <si>
    <t>Producción</t>
  </si>
  <si>
    <t>Valor</t>
  </si>
  <si>
    <t>Sin</t>
  </si>
  <si>
    <t xml:space="preserve">Con </t>
  </si>
  <si>
    <t>Personas</t>
  </si>
  <si>
    <t>Por nivel de ingreso y tipo de contribuyente</t>
  </si>
  <si>
    <t>Recaudación Total Neta de Grandes Contribuyentes sin PEMEX</t>
  </si>
  <si>
    <t>Cifras en millones de pesos</t>
  </si>
  <si>
    <t>Cifras preliminares sujetas a revisión</t>
  </si>
  <si>
    <t>Por Sector de Actividad Económica y Tipo de Contribuyente</t>
  </si>
  <si>
    <t>Retenciones Sueldos y Salarios</t>
  </si>
  <si>
    <t>Número de Contribuyentes que presentaron declaración con pago</t>
  </si>
  <si>
    <t>Rangos de ingreso</t>
  </si>
  <si>
    <t xml:space="preserve">Personas </t>
  </si>
  <si>
    <t>Actividad</t>
  </si>
  <si>
    <t>Auxiliares</t>
  </si>
  <si>
    <t>Contribuyentes</t>
  </si>
  <si>
    <t>Físicas</t>
  </si>
  <si>
    <t>Empresarial</t>
  </si>
  <si>
    <t xml:space="preserve"> Morales</t>
  </si>
  <si>
    <t xml:space="preserve"> Físicas</t>
  </si>
  <si>
    <t>Personas morales</t>
  </si>
  <si>
    <t xml:space="preserve">Agricultura, ganadería, aprovechamiento forestal, pesca y caza </t>
  </si>
  <si>
    <t>Personas físicas</t>
  </si>
  <si>
    <t xml:space="preserve">Minería </t>
  </si>
  <si>
    <t>Retenciones a residentes en el extranjero</t>
  </si>
  <si>
    <t xml:space="preserve">Electricidad, agua y suministro de gas por ductos al consumidor final </t>
  </si>
  <si>
    <t>Retenciones por salarios</t>
  </si>
  <si>
    <t xml:space="preserve">Construcción </t>
  </si>
  <si>
    <t xml:space="preserve">Industrias manufactureras </t>
  </si>
  <si>
    <t>Nota: Se considera únicamente al auxiliar A.D.R.</t>
  </si>
  <si>
    <t xml:space="preserve">Comercio al por mayor </t>
  </si>
  <si>
    <t>1_/ Incluye otros auxiliares.</t>
  </si>
  <si>
    <t xml:space="preserve">Comercio al por menor </t>
  </si>
  <si>
    <t xml:space="preserve">Información en medios masivos </t>
  </si>
  <si>
    <t xml:space="preserve">Servicios inmobiliarios y de alquiler de bienes muebles e intangibles </t>
  </si>
  <si>
    <t xml:space="preserve">Servicios profesionales, científicos y técnicos </t>
  </si>
  <si>
    <t xml:space="preserve">Dirección de corporativos y empresas </t>
  </si>
  <si>
    <t xml:space="preserve">Servicios de apoyo a los negocios y manejo de desechos y servicios de remediación </t>
  </si>
  <si>
    <t xml:space="preserve">Servicios educativos </t>
  </si>
  <si>
    <t xml:space="preserve">Servicios de salud y de asistencia social </t>
  </si>
  <si>
    <t xml:space="preserve">Servicios de esparcimiento culturales y deportivos, y otros servicios recreativos </t>
  </si>
  <si>
    <t xml:space="preserve">Servicios de alojamiento temporal y de preparación de alimentos y bebidas </t>
  </si>
  <si>
    <t>Esta información incluye la totalidad de las contribuciones pagadas por las Personas Físicas.</t>
  </si>
  <si>
    <t xml:space="preserve">Otros servicios excepto actividades de gobierno </t>
  </si>
  <si>
    <t xml:space="preserve">Incluye las retenciones de salarios que enteran las personas físicas y morales en su calidad de retenedores y/o patrones. </t>
  </si>
  <si>
    <t xml:space="preserve">Actividades de gobierno y de organismos internacionales y extraterritoriales </t>
  </si>
  <si>
    <t xml:space="preserve">Otros </t>
  </si>
  <si>
    <t>Otros auxiliares</t>
  </si>
  <si>
    <t>Número de Contribuyentes que presentaron</t>
  </si>
  <si>
    <t>declaración con pago.</t>
  </si>
  <si>
    <t>Por Sector de Actividad Económica</t>
  </si>
  <si>
    <t>Gasolinas y diésel</t>
  </si>
  <si>
    <t>Tabacos labrados</t>
  </si>
  <si>
    <t>Bebidas alcohólicas</t>
  </si>
  <si>
    <t>Cerveza</t>
  </si>
  <si>
    <t>Juegos y Sorteos</t>
  </si>
  <si>
    <t>Telecomunicaciones</t>
  </si>
  <si>
    <t>Bebidas saborizadas</t>
  </si>
  <si>
    <t>Alimentos no básicos con alta densidad calórica</t>
  </si>
  <si>
    <t>Plaguicidas</t>
  </si>
  <si>
    <t>Combustibles fósiles</t>
  </si>
  <si>
    <t xml:space="preserve"> Fuente: Servicio de Administración Tributaria.</t>
  </si>
  <si>
    <t>Impuesto sobre la renta</t>
  </si>
  <si>
    <t>Agricultura, ganadería, aprovechamiento forestal,  pesca y caza</t>
  </si>
  <si>
    <t>Egresos</t>
  </si>
  <si>
    <t>Impuesto al valor agregado</t>
  </si>
  <si>
    <t>Facturas</t>
  </si>
  <si>
    <t>Impuesto especial a la producción y servicios</t>
  </si>
  <si>
    <t>1_/ Los datos consideran:</t>
  </si>
  <si>
    <t>Servicios de  salud y asistencia social</t>
  </si>
  <si>
    <t>Servicio de esparcimiento culturales y deportivos y otros servicios recreativos</t>
  </si>
  <si>
    <t>1_/ La cifra forma parte del total del cuadro de Universo de Contribuyentes Activos Registrados.</t>
  </si>
  <si>
    <t>Aprovechamientos, Otros, Otros</t>
  </si>
  <si>
    <t>Var. %</t>
  </si>
  <si>
    <t>Programa</t>
  </si>
  <si>
    <t>Observado</t>
  </si>
  <si>
    <t>Real</t>
  </si>
  <si>
    <t>Renta</t>
  </si>
  <si>
    <t>Valor agregado</t>
  </si>
  <si>
    <t>Producción y servicios</t>
  </si>
  <si>
    <t>Gasolinas federal</t>
  </si>
  <si>
    <t>Gasolinas Estatal</t>
  </si>
  <si>
    <t>Bebidas energetizantes</t>
  </si>
  <si>
    <t>Alimentos no básicos</t>
  </si>
  <si>
    <t>Comercio exterior</t>
  </si>
  <si>
    <t>Importación</t>
  </si>
  <si>
    <t>Exportación</t>
  </si>
  <si>
    <t>Tenencia</t>
  </si>
  <si>
    <t>Impuesto federal</t>
  </si>
  <si>
    <t>Recargos y actualizaciones</t>
  </si>
  <si>
    <t>Petroleros</t>
  </si>
  <si>
    <t>Transferencias del fondo mexicano del petróleo</t>
  </si>
  <si>
    <t>ISR de contratos y asignaciones</t>
  </si>
  <si>
    <t>Derecho ordinario sobre hidrocarburos</t>
  </si>
  <si>
    <t>Derecho especial sobre hidrocarburos</t>
  </si>
  <si>
    <t>Derecho adicional sobre hidrocarburos</t>
  </si>
  <si>
    <t>Derecho especial sobre hidrocarburos para municipios</t>
  </si>
  <si>
    <t>Participaciones Pagadas a las Entidades Federativas</t>
  </si>
  <si>
    <t>FONDO</t>
  </si>
  <si>
    <t>FONDO DE</t>
  </si>
  <si>
    <t xml:space="preserve"> 0.136% DE LA</t>
  </si>
  <si>
    <t>PARA MUNICIPIOS</t>
  </si>
  <si>
    <t>ENTIDAD</t>
  </si>
  <si>
    <t>GENERAL DE</t>
  </si>
  <si>
    <t>FOMENTO</t>
  </si>
  <si>
    <t>DE</t>
  </si>
  <si>
    <t>EXTRACCIÓN</t>
  </si>
  <si>
    <t>IEPS</t>
  </si>
  <si>
    <t>GASOLINAS</t>
  </si>
  <si>
    <t>TENENCIA</t>
  </si>
  <si>
    <t>RECAUDACIÓN</t>
  </si>
  <si>
    <t>POR LO QUE SE</t>
  </si>
  <si>
    <t xml:space="preserve">INCENTIVOS </t>
  </si>
  <si>
    <t>COMPENSACIÓN</t>
  </si>
  <si>
    <t>PARTICIPACIONES</t>
  </si>
  <si>
    <t>MUNICIPAL</t>
  </si>
  <si>
    <t>FISCALIZACIÓN</t>
  </si>
  <si>
    <t>ESTATAL</t>
  </si>
  <si>
    <t>FEDERAL</t>
  </si>
  <si>
    <t>EXPORTAN</t>
  </si>
  <si>
    <t>ECONÓMICOS</t>
  </si>
  <si>
    <t>DE REPECOS</t>
  </si>
  <si>
    <t>FONDO I S R</t>
  </si>
  <si>
    <t>HIDROCARBUROS</t>
  </si>
  <si>
    <t>PARTICIPABLE</t>
  </si>
  <si>
    <t>E INTERMEDIOS</t>
  </si>
  <si>
    <t xml:space="preserve">  T O T A L</t>
  </si>
  <si>
    <t>T O T A 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</si>
  <si>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</si>
  <si>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</si>
  <si>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</si>
  <si>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</si>
  <si>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</si>
  <si>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</si>
  <si>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</si>
  <si>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</si>
  <si>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</si>
  <si>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</si>
  <si>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</si>
  <si>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</si>
  <si>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</si>
  <si>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</si>
  <si>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</si>
  <si>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</si>
  <si>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</si>
  <si>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</si>
  <si>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</si>
  <si>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</si>
  <si>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</si>
  <si>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</si>
  <si>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</si>
  <si>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</si>
  <si>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</si>
  <si>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</si>
  <si>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</si>
  <si>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</si>
  <si>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</si>
  <si>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</si>
  <si>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</si>
  <si>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</si>
  <si>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2/  Incluye Fondo de Compensación del ISAN.</t>
  </si>
  <si>
    <t>Por rubro</t>
  </si>
  <si>
    <t xml:space="preserve">Total </t>
  </si>
  <si>
    <t>Crédito diésel</t>
  </si>
  <si>
    <t>Automotriz para transporte público</t>
  </si>
  <si>
    <t>Uso de infraestructura carretera de cuota</t>
  </si>
  <si>
    <t>Otros estímulos</t>
  </si>
  <si>
    <t>Devoluciones</t>
  </si>
  <si>
    <t>Por Nivel de Ingreso</t>
  </si>
  <si>
    <t xml:space="preserve">Personas físicas </t>
  </si>
  <si>
    <t>Personas físicas con y sin</t>
  </si>
  <si>
    <t xml:space="preserve">Rangos de Ingresos 
</t>
  </si>
  <si>
    <t xml:space="preserve">con actividad </t>
  </si>
  <si>
    <t xml:space="preserve">sin actividad </t>
  </si>
  <si>
    <t xml:space="preserve"> actividad empresarial en:</t>
  </si>
  <si>
    <t>General</t>
  </si>
  <si>
    <t>Personas morales en:</t>
  </si>
  <si>
    <t xml:space="preserve">(Salarios mínimos 
</t>
  </si>
  <si>
    <t>empresarial en</t>
  </si>
  <si>
    <t>(millones de pesos)</t>
  </si>
  <si>
    <t>ISR</t>
  </si>
  <si>
    <t>IVA</t>
  </si>
  <si>
    <t>anualizados)</t>
  </si>
  <si>
    <t>0 ≤ 6</t>
  </si>
  <si>
    <t>0 ≤ 10</t>
  </si>
  <si>
    <t>6 ≤ 21</t>
  </si>
  <si>
    <t>10 ≤ 20</t>
  </si>
  <si>
    <t>21 ≤ 101</t>
  </si>
  <si>
    <t>20 ≤ 30</t>
  </si>
  <si>
    <t>101 ≤ 500</t>
  </si>
  <si>
    <t>30 ≤ 40</t>
  </si>
  <si>
    <t xml:space="preserve">Más de 500 </t>
  </si>
  <si>
    <t>40 ≤ 50</t>
  </si>
  <si>
    <t>50 ≤ 60</t>
  </si>
  <si>
    <t>60 ≤ 70</t>
  </si>
  <si>
    <t>70 ≤ 80</t>
  </si>
  <si>
    <t>80 ≤ 90</t>
  </si>
  <si>
    <t>90 ≤ 100</t>
  </si>
  <si>
    <t>Más de 100</t>
  </si>
  <si>
    <t>Sólo se consideran los contribuyentes únicos, que al menos presentaron una declaración con pago.</t>
  </si>
  <si>
    <t>A partir del 1 de enero de 2014 se ajustó el criterio para la identificación de las  Personas físicas:</t>
  </si>
  <si>
    <t>Régimen General: Personas físicas activas, con las siguientes características:</t>
  </si>
  <si>
    <t>-Que no sean Grandes Contribuyentes,</t>
  </si>
  <si>
    <t xml:space="preserve">-Que tributen en el régimen de las personas físicas con actividades empresariales y profesionales y tengan la obligación de Pago provisional mensual de ISR </t>
  </si>
  <si>
    <t>Régimen de Incorporación fiscal: Personas físicas activas, con las siguientes características:</t>
  </si>
  <si>
    <t xml:space="preserve">-Que no tributen en el régimen de las personas físicas con actividades empresariales y profesionales y tengan la obligación de pago provisional mensual de ISR      </t>
  </si>
  <si>
    <t xml:space="preserve">   por actividades empresariales activos.</t>
  </si>
  <si>
    <t>-Que no tributen en el régimen de actividades agrícolas, ganaderas, silvícolas y pesqueras activo, ya que estos se consideraron en el rubro “General”.</t>
  </si>
  <si>
    <t xml:space="preserve">NOTA: </t>
  </si>
  <si>
    <t xml:space="preserve">Con el  propósito de que la cifra total refleje el número de contribuyentes activos se ha priorizado el régimen para contabilizar al contribuyente una sola vez. </t>
  </si>
  <si>
    <t>La cifra del total de personas físicas, así como de cada régimen que lo conforma están determinadas de acuerdo al Art. 24 fracción I de la Ley del SAT, esta puede</t>
  </si>
  <si>
    <t>no coincidir con el total por régimen publicado en el apartado de las cifras del Portal del SAT.</t>
  </si>
  <si>
    <t>Recaudación Neta por Sector Económico de Minería (Nivel Nacional)</t>
  </si>
  <si>
    <t>Recaudación del Gobierno Federal</t>
  </si>
  <si>
    <t>Recaudación del Impuesto Sobre la Renta</t>
  </si>
  <si>
    <t>Recaudación del Impuesto Sobre La Renta</t>
  </si>
  <si>
    <t>Recaudación del Impuesto al Valor</t>
  </si>
  <si>
    <t>Recaudación del Impuesto al Valor Agregado</t>
  </si>
  <si>
    <t>Impuesto al Valor Agregado</t>
  </si>
  <si>
    <t xml:space="preserve">Recaudación del Impuesto Especial </t>
  </si>
  <si>
    <t>Sobre Producción y Servicios</t>
  </si>
  <si>
    <t>Recaudación del Impuesto Especial Sobre Producción y Servicios</t>
  </si>
  <si>
    <t>Recaudación del Régimen de Incorporación Fiscal</t>
  </si>
  <si>
    <t>Universo de Contribuyentes Inscritos en el Régimen de</t>
  </si>
  <si>
    <t>Estímulos Fiscales</t>
  </si>
  <si>
    <t>Universo de Contribuyentes Activos Registrados</t>
  </si>
  <si>
    <t>Número de Contribuyentes Personas Morales</t>
  </si>
  <si>
    <t>Número de Contribuyentes Personas Físicas</t>
  </si>
  <si>
    <t>Por Fondos y por Entidad Federativa</t>
  </si>
  <si>
    <t>1_/ Incluye IEEH, ISEDIP, Accesorios e Impuestos no Comprendidos.</t>
  </si>
  <si>
    <t>2_/ Incluye Contribuciones de Mejoras, Derechos, Productos, Aprovechamientos y Transferencias F.M.P.</t>
  </si>
  <si>
    <t>Fuente:  Unidad de Política de Ingresos Tributarios con base en información de la Unidad de Coordinación con Entidades Federativas.</t>
  </si>
  <si>
    <t>1_/ Los Rangos se obtienen de conformidad a los Ingresos Anuales declarados por el Contribuyente, excepto aquellos que tributan en el Régimen</t>
  </si>
  <si>
    <t>2_/ Contribuyentes que no presentaron declaración anual</t>
  </si>
  <si>
    <t>2_/ Contribuyentes que no presentaron declaración anual.</t>
  </si>
  <si>
    <t>2_/Contribuyentes que no presentaron declaración anual.</t>
  </si>
  <si>
    <t>Otras retenciones</t>
  </si>
  <si>
    <t>Derecho adicional sobre hidrocarburos para municipios.</t>
  </si>
  <si>
    <t>1_/ Resto incluye a los contribuyentes que no presentaron declaración anual.</t>
  </si>
  <si>
    <t>Recaudación del Gobierno Federal por</t>
  </si>
  <si>
    <r>
      <t>Uso del Aplicativo "Mis Cuentas"</t>
    </r>
    <r>
      <rPr>
        <b/>
        <vertAlign val="superscript"/>
        <sz val="9"/>
        <rFont val="Montserrat"/>
      </rPr>
      <t xml:space="preserve"> 1_/</t>
    </r>
  </si>
  <si>
    <t>Sector de Actividad Económica y tipo de contribuyente</t>
  </si>
  <si>
    <t>(Millones de Pesos)</t>
  </si>
  <si>
    <t>de los Contribuyentes Pagadas por el Gobierno Federal</t>
  </si>
  <si>
    <r>
      <t xml:space="preserve">Estímulos Fiscales del Régimen de Incorporación Fiscal </t>
    </r>
    <r>
      <rPr>
        <b/>
        <vertAlign val="superscript"/>
        <sz val="9"/>
        <rFont val="Montserrat"/>
      </rPr>
      <t>1_/</t>
    </r>
  </si>
  <si>
    <r>
      <t xml:space="preserve">Incorporación Fiscal </t>
    </r>
    <r>
      <rPr>
        <b/>
        <vertAlign val="superscript"/>
        <sz val="9"/>
        <rFont val="Montserrat"/>
      </rPr>
      <t>1_/</t>
    </r>
  </si>
  <si>
    <t>Sector</t>
  </si>
  <si>
    <t>Sector Económico</t>
  </si>
  <si>
    <t>Privado</t>
  </si>
  <si>
    <t>Diversos</t>
  </si>
  <si>
    <t>Financiero</t>
  </si>
  <si>
    <t>Residentes</t>
  </si>
  <si>
    <t>Extranjero</t>
  </si>
  <si>
    <t>Público</t>
  </si>
  <si>
    <t>(Gobierno)</t>
  </si>
  <si>
    <r>
      <t xml:space="preserve">IEPS   </t>
    </r>
    <r>
      <rPr>
        <b/>
        <vertAlign val="superscript"/>
        <sz val="7"/>
        <color theme="0"/>
        <rFont val="Montserrat"/>
      </rPr>
      <t>1/</t>
    </r>
  </si>
  <si>
    <r>
      <t xml:space="preserve">ISAN </t>
    </r>
    <r>
      <rPr>
        <b/>
        <vertAlign val="superscript"/>
        <sz val="7"/>
        <color theme="0"/>
        <rFont val="Montserrat"/>
      </rPr>
      <t>2_/</t>
    </r>
  </si>
  <si>
    <t>Contribuyentes activos son aquellos contribuyentes que se encuentran inscritos, que no hayan sido suspendidos, ni cancelados.</t>
  </si>
  <si>
    <t xml:space="preserve">El universo de contribuyentes puede comprender a cualquier persona que se haya inscrito en el Registro Federal de Contribuyentes </t>
  </si>
  <si>
    <t xml:space="preserve"> (los cuales pueden registrarse con obligaciones fiscales o sin obligaciones).</t>
  </si>
  <si>
    <t xml:space="preserve">Un contribuyente puede tener más de un régimen vigente a la fecha manifestada en el reporte. </t>
  </si>
  <si>
    <t>Número de Operaciones</t>
  </si>
  <si>
    <t>Número</t>
  </si>
  <si>
    <r>
      <t xml:space="preserve">Compensaciones </t>
    </r>
    <r>
      <rPr>
        <b/>
        <vertAlign val="superscript"/>
        <sz val="7"/>
        <color theme="0"/>
        <rFont val="Montserrat"/>
      </rPr>
      <t>1_/</t>
    </r>
  </si>
  <si>
    <t>1_/ Incluye regularizaciones</t>
  </si>
  <si>
    <t>3_/ Incluye Contribuciones de Mejoras, Derechos, Productos y Aprovechamientos.</t>
  </si>
  <si>
    <t>Fuente: Servicio de Administración Tributaria e información de empresas productivas del estado y de organismos de control presupuestario directo.</t>
  </si>
  <si>
    <t>1_/ Se agrupan en el rubro de Otros, las Retenciones de Personas Físicas y Personas Morales de manera</t>
  </si>
  <si>
    <t>independiente, distintas a retenciones en el extranjero y salarios, ya que la información es proporcionada por el</t>
  </si>
  <si>
    <t>retenedor y no por el obligado al pago.</t>
  </si>
  <si>
    <t>El número de contribuyentes se obtiene por régimen fiscal, por lo que el mismo puede asociarse a más de un</t>
  </si>
  <si>
    <t>Régimen.</t>
  </si>
  <si>
    <t>1_/ Los Rangos se obtienen de conformidad a los Ingresos Anuales declarados por el Contribuyente, excepto aquellos que tributan en el Régimen de Incorporación  Fiscal, en</t>
  </si>
  <si>
    <t>declaración con pago</t>
  </si>
  <si>
    <t>Sólo se consideran los contribuyentes únicos, que al menos presentaron una</t>
  </si>
  <si>
    <t>2_/ Incluye IETU, IDE, ICE, CNC, ISAN y Accesorios.</t>
  </si>
  <si>
    <t>Los Rangos se obtienen de conformidad a los Ingresos Anuales declarados por el Contribuyente, excepto aquellos que tributan en el Régimen de</t>
  </si>
  <si>
    <t>Incorporación Fiscal, en cuyo caso se tomaron las declaraciones bimestrales presentadas en "Mis Cuentas" y DyP.</t>
  </si>
  <si>
    <t>Las Sumas pueden no coincidir debido al redondeo</t>
  </si>
  <si>
    <t>Devoluciones y Compensaciones por Saldos a Favor</t>
  </si>
  <si>
    <r>
      <t>Otras Personas físicas y morales</t>
    </r>
    <r>
      <rPr>
        <vertAlign val="superscript"/>
        <sz val="6"/>
        <rFont val="Montserrat"/>
      </rPr>
      <t xml:space="preserve"> 1/</t>
    </r>
  </si>
  <si>
    <t>Bebidas Energetizantes</t>
  </si>
  <si>
    <t xml:space="preserve">p_/ Cifras preliminares </t>
  </si>
  <si>
    <t xml:space="preserve">Fuente: Unidad de Política de Ingresos Tributarios </t>
  </si>
  <si>
    <t>1 - Primario</t>
  </si>
  <si>
    <t>Total 1 - Primario</t>
  </si>
  <si>
    <t>2 - Industrial</t>
  </si>
  <si>
    <t>Total 2 -  Industrial</t>
  </si>
  <si>
    <t>3 - Servicios</t>
  </si>
  <si>
    <t>Total 3 - Servicios</t>
  </si>
  <si>
    <t>4 - Otros</t>
  </si>
  <si>
    <t>Total 4 - Otros</t>
  </si>
  <si>
    <t>Por Nivel de Ingreso y Tipo de Contribuyente</t>
  </si>
  <si>
    <t>Total General</t>
  </si>
  <si>
    <r>
      <t xml:space="preserve">Resto </t>
    </r>
    <r>
      <rPr>
        <vertAlign val="superscript"/>
        <sz val="6"/>
        <rFont val="Montserrat"/>
      </rPr>
      <t>2/</t>
    </r>
  </si>
  <si>
    <t>cuyo caso se tomaron las declaraciones bimestrales presentadas en "Mis Cuentas" y DyP.</t>
  </si>
  <si>
    <t>de Incorporación  Fiscal, en cuyo caso se tomaron las declaraciones bimestrales presentadas en "Mis Cuentas" y DyP.</t>
  </si>
  <si>
    <t xml:space="preserve">   por actividades empresariales activos  ó tributen en el  régimen de actividades agrícolas, ganaderas, silvícolas y pesqueras.</t>
  </si>
  <si>
    <t>Otros servicios excepto actividades del gobierno</t>
  </si>
  <si>
    <t>Actividades del gobierno y de organismos internacionales y extraterritoriales</t>
  </si>
  <si>
    <t>Actividad pendiente de aclaración</t>
  </si>
  <si>
    <t>y</t>
  </si>
  <si>
    <r>
      <t xml:space="preserve">Otros </t>
    </r>
    <r>
      <rPr>
        <vertAlign val="superscript"/>
        <sz val="6"/>
        <rFont val="Montserrat"/>
      </rPr>
      <t>2/</t>
    </r>
  </si>
  <si>
    <r>
      <t xml:space="preserve">No tributarios </t>
    </r>
    <r>
      <rPr>
        <b/>
        <vertAlign val="superscript"/>
        <sz val="6"/>
        <rFont val="Montserrat"/>
      </rPr>
      <t>3/</t>
    </r>
  </si>
  <si>
    <r>
      <t xml:space="preserve"> impuestos </t>
    </r>
    <r>
      <rPr>
        <b/>
        <vertAlign val="superscript"/>
        <sz val="7"/>
        <color theme="0"/>
        <rFont val="Montserrat"/>
      </rPr>
      <t>1/</t>
    </r>
  </si>
  <si>
    <r>
      <t>(en miles de pesos)</t>
    </r>
    <r>
      <rPr>
        <b/>
        <vertAlign val="superscript"/>
        <sz val="7"/>
        <color theme="0"/>
        <rFont val="Montserrat"/>
      </rPr>
      <t xml:space="preserve"> 1/</t>
    </r>
  </si>
  <si>
    <r>
      <t>Resto</t>
    </r>
    <r>
      <rPr>
        <vertAlign val="superscript"/>
        <sz val="6"/>
        <rFont val="Montserrat"/>
      </rPr>
      <t xml:space="preserve"> 1/</t>
    </r>
  </si>
  <si>
    <r>
      <t xml:space="preserve">Resto </t>
    </r>
    <r>
      <rPr>
        <vertAlign val="superscript"/>
        <sz val="6"/>
        <rFont val="Montserrat"/>
      </rPr>
      <t>1/</t>
    </r>
  </si>
  <si>
    <t xml:space="preserve">en el </t>
  </si>
  <si>
    <t>2020 _p/</t>
  </si>
  <si>
    <t>Bebidas alcoholicas</t>
  </si>
  <si>
    <t xml:space="preserve">Derecho ordinario sobre hidrocarburos para municipios </t>
  </si>
  <si>
    <t>-</t>
  </si>
  <si>
    <t>1/ Incluye Fondo de Compensación del ISAN.</t>
  </si>
  <si>
    <r>
      <t xml:space="preserve">1_/ Publicado en el D.O.F. </t>
    </r>
    <r>
      <rPr>
        <sz val="6"/>
        <color indexed="8"/>
        <rFont val="Montserrat"/>
      </rPr>
      <t>el 16 de diciembre de 2019.</t>
    </r>
  </si>
  <si>
    <r>
      <t xml:space="preserve">1_/ Publicado en el D.O.F </t>
    </r>
    <r>
      <rPr>
        <sz val="6"/>
        <color indexed="8"/>
        <rFont val="Montserrat"/>
      </rPr>
      <t>el 16 de diciembre de 2019.</t>
    </r>
  </si>
  <si>
    <t>Derivados de la colocación de UDIBONOS.</t>
  </si>
  <si>
    <t>Secretaría de Hacienda y Crédito Público.</t>
  </si>
  <si>
    <t>2/ Se refiere al impuesto sobre tenencia o uso de vehículos recaudado y autoliquidado por las entidades federativas. Incluye los accesorios derivados del gravamen.</t>
  </si>
  <si>
    <t>Enero-junio de 2020</t>
  </si>
  <si>
    <t>Durante el período  Enero-junio de 2020  /P</t>
  </si>
  <si>
    <t>Datos al 30 de junio de 2020</t>
  </si>
  <si>
    <t>Durante el período  Enero-junio de de 2019</t>
  </si>
  <si>
    <t>a) Reducción del ISR contemplado en el artículo 111 de la Ley del impuesto sobre la renta, así como las disposiciones del</t>
  </si>
  <si>
    <t>artículo 23 de la Ley de Ingresos de la Federación.</t>
  </si>
  <si>
    <t>b) "Decreto que compila diversos beneficios fiscales y establece medidas de simplificación administrativa", publicado  en el</t>
  </si>
  <si>
    <t xml:space="preserve"> Diario Oficial de la Federación el 26 de diciembre de 2013, a través del cual se otorga a los contribuyentes que tributan en el</t>
  </si>
  <si>
    <t>Régimen de Incorporación Fiscal, un estímulo fiscal consistente en una cantidad equivalente al 100% del impuesto al valor</t>
  </si>
  <si>
    <t xml:space="preserve">c) " Decreto por el que se otorgan beneficios fiscales a quienes tributen en el Régimen de Incorporación Fiscal.", publicado en </t>
  </si>
  <si>
    <t>el Diario Oficial de la Federación el 10 de septiembre de 2014, a través del cual se otorga a los  contribuyentes que tributan en</t>
  </si>
  <si>
    <t>el Régimen de Incorporación Fiscal, estímulos fiscales en materia del impuesto al valor agregado y del impuesto especial</t>
  </si>
  <si>
    <t>sobre producción y servicios.</t>
  </si>
  <si>
    <t>d) "Decreto por el que se amplían los beneficios fiscales a los contribuyentes del Régimen de Incorporación Fiscal" publicado</t>
  </si>
  <si>
    <t xml:space="preserve">en el  Diario Oficial de la Federación el 11 de marzo de 2015, a través del cual se amplía la aplicación de la reducción del </t>
  </si>
  <si>
    <t xml:space="preserve"> 100% del ISR, IVA y IEPS.</t>
  </si>
  <si>
    <t>ción de servicios, que se efectúen con el público en general.</t>
  </si>
  <si>
    <t>agregado y del impuesto especial sobre producción y servicios, que deba trasladarse en la  enajenación de bienes o presta-</t>
  </si>
  <si>
    <t>Resto 2/</t>
  </si>
  <si>
    <t>3/ Impuestos no comprendidos en las fracciones de la Ley de Ingresos causados en ejercicios fiscales anteriores pendientes de liquidación o pago.</t>
  </si>
  <si>
    <t>Nota: Las cifras corresponden a la información utilizada para el pago provisional de participaciones correspondientes a enero-junio  lo que implica que se refiere a</t>
  </si>
  <si>
    <t xml:space="preserve"> la recaudación del 1er ajuste cuatrimestral enero-abril y abril-mayo de 2020, de acuerdo con lo establecido en la Ley de Coordinación Fiscal. Por esta razón, los datos</t>
  </si>
  <si>
    <t>del presente cuadro difieren de las cifras de recaudación contenidas en los demás apartados de este reporte.  Las cifras consignadas en los renglones de Tenencia</t>
  </si>
  <si>
    <t>El cuadro presenta un desagregado de conceptos relevantes para el análisis de la composición de la recaudación federal participable y de otros montos participables.</t>
  </si>
  <si>
    <t xml:space="preserve">el Impuesto sobre Automóviles Nuevos y la Tenencia estatal o los derechos sobre hidrocarburos para municipios pero que son importantes para el análisis de las </t>
  </si>
  <si>
    <t>participaciones.</t>
  </si>
  <si>
    <t>La información se presenta en términos brutos. Se incluyen algunos conceptos que no integran la recaudación federal participable como el IEPS por gasolinas estatal,</t>
  </si>
  <si>
    <t>Recursos acumulados en los ramos de cesantía en edad avanzada y vejez, a que se refiere el artículo décimo tercero transitorio de la Ley del Seguro Social.</t>
  </si>
  <si>
    <t>Derivados de la colocación de bono de tasa fija del Gobierno Federal.</t>
  </si>
  <si>
    <t>Instituto de Seguridad y Servicios Sociales de los Trabajadores del Estado.</t>
  </si>
  <si>
    <t>Garantía soberana del Gobierno Federal sobre los pasivos, recuperaciones de capital o del patrimonio (SHCP).</t>
  </si>
  <si>
    <t>Servicios de protección y seguridad que otorga el Servicio de Protección Federal (SSPC).</t>
  </si>
  <si>
    <t>resto e ISAN y Gasolina estatal, corresponden al monto reportado como autoliquidable por las propias entidades federativas y se refieren a enero-junio.</t>
  </si>
  <si>
    <t>1 - PRIMARIO</t>
  </si>
  <si>
    <t>Total general</t>
  </si>
  <si>
    <t>Nota: Conforme a la recomendación realizada por la ASF (2018-5-06E00-07-0045-07-001) al Informe Individual del Resultado de la Fiscalización Superior de la Cuenta Pública 2018 (auditoria 45-GB) (http://informe.</t>
  </si>
  <si>
    <t xml:space="preserve">asf.gob.mx/simplificados/45-GB.pdf; http://www.asf.gob.mx/Trans/Informes/IR2018i/Documentos/Auditorias/2018_0045_a.pdf) se indica que la recaudación de las personas físicas incluidas en el padrón de </t>
  </si>
  <si>
    <t>Enero - junio de 2020</t>
  </si>
  <si>
    <t>Enero - marzo de 2020</t>
  </si>
  <si>
    <t>Extracción de petróleo y gas.</t>
  </si>
  <si>
    <r>
      <t>Personas morales</t>
    </r>
    <r>
      <rPr>
        <vertAlign val="superscript"/>
        <sz val="6"/>
        <rFont val="Montserrat"/>
      </rPr>
      <t xml:space="preserve"> 1_/</t>
    </r>
  </si>
  <si>
    <t xml:space="preserve">Minería de minerales metálicos y no metálicos excepto </t>
  </si>
  <si>
    <t xml:space="preserve">petróleo y gas, servicios relacionados con la minería y
otros servicios  relacionados con la minería no especificados. </t>
  </si>
  <si>
    <t>1_/ Sistema electrónico del SAT, a través del cual los contribuyentes del Régimen de Incorporación Fiscal, entre otras personas</t>
  </si>
  <si>
    <t xml:space="preserve"> físicas, llevan su contabilidad y pueden generar facturas electrónicas.</t>
  </si>
  <si>
    <r>
      <t xml:space="preserve">Automóviles nuevos </t>
    </r>
    <r>
      <rPr>
        <vertAlign val="superscript"/>
        <sz val="6"/>
        <rFont val="Montserrat"/>
      </rPr>
      <t>1/</t>
    </r>
  </si>
  <si>
    <r>
      <t xml:space="preserve">Otros </t>
    </r>
    <r>
      <rPr>
        <vertAlign val="superscript"/>
        <sz val="6"/>
        <rFont val="Montserrat"/>
      </rPr>
      <t>3/</t>
    </r>
  </si>
  <si>
    <r>
      <t xml:space="preserve">Derecho a la minería </t>
    </r>
    <r>
      <rPr>
        <vertAlign val="superscript"/>
        <sz val="6"/>
        <rFont val="Montserrat"/>
      </rPr>
      <t>4/</t>
    </r>
  </si>
  <si>
    <t>4/ Con el fin de simplificar se considera el derecho a la minería como parte de los ingresos tributarios.</t>
  </si>
  <si>
    <t>Recaudación Federal Participable, Enero-junio de 2020</t>
  </si>
  <si>
    <t>1/ Incluye Fondo de compensación e incentivos a la venta final de gasolina y diesel.</t>
  </si>
  <si>
    <t>Grandes contribuyentes del mes de junio de 2020 asciende a 26.93 millones de pesos al segundo trimestre de 2020.</t>
  </si>
  <si>
    <t xml:space="preserve">Los Rangos se obtienen de conformidad a los Ingresos Anuales declarados por el Contribuyente. </t>
  </si>
  <si>
    <t xml:space="preserve">/simplificados/45-GB.pdf; http://www.asf.gob.mx/Trans/Informes/IR2018i/Documentos/Auditorias/2018_0045_a.pdf) se indica que la recaudación de las personas físicas incluidas en el padrón de Grandes contribuyentes </t>
  </si>
  <si>
    <t>del mes de marzo de 2020 asciende a 17.60 millones de pesos al primer trimestre de 2020.</t>
  </si>
  <si>
    <t>Nota: Conforme a la recomendación realizada por la ASF (2018-5-06E00-07-0045-07-001) al Informe Individual del Resultado de la Fiscalización Superior de la Cuenta Pública 2018 (auditoria 45-GB) (http://informe.asf.gob.mx</t>
  </si>
  <si>
    <t>Fuente: Padrón de Solución Integral de Grandes Contribuyentes de junio 2020; Tablas Contables del Data Warehouse de la Administración General de Comunicaciones y Tecnología de la Información; Información preliminar, Servicio de Administración Tributaria.</t>
  </si>
  <si>
    <t>Fuente: Padrón de Solución Integral de Grandes Contribuyentes; Tablas Contables del Data Warehouse de la Administración General de Comunicaciones y Tecnología de la Información; Información preliminar, Servicio de Administración Tributaria.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</si>
</sst>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General_)"/>
    <numFmt numFmtId="165" formatCode="#,##0.0"/>
    <numFmt numFmtId="166" formatCode="_-* #,##0.0_-;\-* #,##0.0_-;_-* &quot;-&quot;??_-;_-@_-"/>
    <numFmt numFmtId="167" formatCode="#,##0.0_ ;\-#,##0.0\ "/>
    <numFmt numFmtId="168" formatCode="_(* #,##0_);_(* \(#,##0\);_(* &quot;-&quot;??_);_(@_)"/>
    <numFmt numFmtId="169" formatCode="_-* #,##0_-;\-* #,##0_-;_-* &quot;-&quot;??_-;_-@_-"/>
    <numFmt numFmtId="170" formatCode="_(* #,##0.0_);_(* \(#,##0.0\);_(* &quot;-&quot;?_);_(@_)"/>
    <numFmt numFmtId="171" formatCode="#,##0.0,,"/>
    <numFmt numFmtId="172" formatCode="#,##0.0_ ;[Red]\-#,##0.0\ "/>
    <numFmt numFmtId="173" formatCode="* @"/>
    <numFmt numFmtId="174" formatCode="_(* #,##0.00_);_(* \(#,##0.00\);_(* &quot;-&quot;??_);_(@_)"/>
    <numFmt numFmtId="175" formatCode="_(* #,##0.0_);_(* \(#,##0.0\);_(* &quot;-&quot;??_);_(@_)"/>
    <numFmt numFmtId="176" formatCode="_-&quot;$&quot;* #,##0.0_-;\-&quot;$&quot;* #,##0.0_-;_-&quot;$&quot;* &quot;-&quot;_-;_-@_-"/>
    <numFmt numFmtId="177" formatCode="_(* #,##0_);_(* \(#,##0\);_(* &quot;-&quot;_);_(@_)"/>
    <numFmt numFmtId="178" formatCode="#,##0.000000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Montserrat"/>
    </font>
    <font>
      <sz val="7"/>
      <name val="Montserrat"/>
    </font>
    <font>
      <sz val="7"/>
      <color indexed="12"/>
      <name val="Montserrat"/>
    </font>
    <font>
      <b/>
      <sz val="7"/>
      <color rgb="FFFF0000"/>
      <name val="Montserrat"/>
    </font>
    <font>
      <b/>
      <sz val="11"/>
      <color indexed="12"/>
      <name val="Montserrat"/>
    </font>
    <font>
      <sz val="10"/>
      <name val="Arial"/>
      <family val="2"/>
    </font>
    <font>
      <b/>
      <sz val="7"/>
      <name val="Montserrat"/>
    </font>
    <font>
      <sz val="9"/>
      <name val="Montserrat"/>
    </font>
    <font>
      <b/>
      <sz val="7"/>
      <color theme="0"/>
      <name val="Montserrat"/>
    </font>
    <font>
      <b/>
      <vertAlign val="superscript"/>
      <sz val="7"/>
      <color theme="0"/>
      <name val="Montserrat"/>
    </font>
    <font>
      <b/>
      <sz val="6"/>
      <name val="Montserrat"/>
    </font>
    <font>
      <sz val="6"/>
      <name val="Montserrat"/>
    </font>
    <font>
      <b/>
      <sz val="9"/>
      <name val="Montserrat"/>
    </font>
    <font>
      <sz val="7"/>
      <color theme="0"/>
      <name val="Montserrat"/>
    </font>
    <font>
      <u/>
      <sz val="7"/>
      <name val="Montserrat"/>
    </font>
    <font>
      <b/>
      <sz val="8"/>
      <color theme="0"/>
      <name val="Montserrat"/>
    </font>
    <font>
      <sz val="8"/>
      <name val="Montserrat"/>
    </font>
    <font>
      <sz val="6"/>
      <color theme="0"/>
      <name val="Montserrat"/>
    </font>
    <font>
      <sz val="14"/>
      <name val="Montserrat"/>
    </font>
    <font>
      <b/>
      <sz val="8"/>
      <name val="Montserrat"/>
    </font>
    <font>
      <b/>
      <sz val="9"/>
      <name val="Soberana Sans"/>
      <family val="3"/>
    </font>
    <font>
      <sz val="9"/>
      <name val="Soberana Sans"/>
      <family val="3"/>
    </font>
    <font>
      <sz val="11"/>
      <color indexed="8"/>
      <name val="Calibri"/>
      <family val="2"/>
    </font>
    <font>
      <b/>
      <sz val="6"/>
      <color rgb="FFFF0000"/>
      <name val="Montserrat"/>
    </font>
    <font>
      <sz val="6"/>
      <color rgb="FFFF0000"/>
      <name val="Montserrat"/>
    </font>
    <font>
      <b/>
      <sz val="6"/>
      <color theme="0"/>
      <name val="Montserrat"/>
    </font>
    <font>
      <sz val="7"/>
      <color rgb="FFFF0000"/>
      <name val="Montserrat"/>
    </font>
    <font>
      <b/>
      <sz val="8"/>
      <color rgb="FFFF0000"/>
      <name val="Montserrat"/>
    </font>
    <font>
      <b/>
      <strike/>
      <sz val="8"/>
      <color rgb="FFFF0000"/>
      <name val="Montserrat"/>
    </font>
    <font>
      <b/>
      <strike/>
      <sz val="6"/>
      <color rgb="FFFF0000"/>
      <name val="Montserrat"/>
    </font>
    <font>
      <b/>
      <sz val="7"/>
      <color indexed="10"/>
      <name val="Montserrat"/>
    </font>
    <font>
      <sz val="7"/>
      <color rgb="FFFF66FF"/>
      <name val="Montserrat"/>
    </font>
    <font>
      <sz val="8"/>
      <color theme="0"/>
      <name val="Montserrat"/>
    </font>
    <font>
      <sz val="8"/>
      <color rgb="FFFF66FF"/>
      <name val="Montserrat"/>
    </font>
    <font>
      <b/>
      <sz val="9"/>
      <color theme="0"/>
      <name val="Montserrat"/>
    </font>
    <font>
      <b/>
      <sz val="10"/>
      <color theme="0"/>
      <name val="Montserrat"/>
    </font>
    <font>
      <b/>
      <sz val="7"/>
      <color rgb="FF0000FF"/>
      <name val="Montserrat"/>
    </font>
    <font>
      <b/>
      <vertAlign val="superscript"/>
      <sz val="9"/>
      <name val="Montserrat"/>
    </font>
    <font>
      <sz val="6"/>
      <color indexed="8"/>
      <name val="Montserrat"/>
    </font>
    <font>
      <sz val="6"/>
      <name val="Montserrat Light"/>
    </font>
    <font>
      <vertAlign val="superscript"/>
      <sz val="6"/>
      <name val="Montserrat"/>
    </font>
    <font>
      <sz val="8"/>
      <color indexed="8"/>
      <name val="Montserrat"/>
    </font>
    <font>
      <b/>
      <vertAlign val="superscript"/>
      <sz val="6"/>
      <name val="Montserrat"/>
    </font>
    <font>
      <b/>
      <sz val="10"/>
      <name val="Montserrat"/>
    </font>
    <font>
      <sz val="6"/>
      <color rgb="FF00B0F0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/>
      </bottom>
      <diagonal/>
    </border>
    <border>
      <left/>
      <right/>
      <top style="thick">
        <color theme="0" tint="-0.499984740745262"/>
      </top>
      <bottom style="medium">
        <color theme="0"/>
      </bottom>
      <diagonal/>
    </border>
    <border>
      <left/>
      <right/>
      <top style="thick">
        <color theme="0" tint="-0.499984740745262"/>
      </top>
      <bottom/>
      <diagonal/>
    </border>
    <border>
      <left style="medium">
        <color theme="0"/>
      </left>
      <right/>
      <top style="medium">
        <color theme="0" tint="-0.499984740745262"/>
      </top>
      <bottom/>
      <diagonal/>
    </border>
    <border>
      <left/>
      <right style="medium">
        <color theme="0"/>
      </right>
      <top style="medium">
        <color theme="0" tint="-0.499984740745262"/>
      </top>
      <bottom/>
      <diagonal/>
    </border>
    <border>
      <left style="thin">
        <color indexed="65"/>
      </left>
      <right/>
      <top style="medium">
        <color theme="0" tint="-0.49998474074526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 tint="-0.499984740745262"/>
      </top>
      <bottom style="medium">
        <color theme="0" tint="-4.9989318521683403E-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/>
      </top>
      <bottom style="medium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 style="medium">
        <color theme="0"/>
      </top>
      <bottom/>
      <diagonal/>
    </border>
  </borders>
  <cellStyleXfs count="15">
    <xf numFmtId="0" fontId="0" fillId="0" borderId="0"/>
    <xf numFmtId="43" fontId="8" fillId="0" borderId="0" applyFont="0" applyFill="0" applyBorder="0" applyAlignment="0" applyProtection="0"/>
    <xf numFmtId="164" fontId="2" fillId="0" borderId="0"/>
    <xf numFmtId="164" fontId="2" fillId="0" borderId="0"/>
    <xf numFmtId="164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25" fillId="0" borderId="0"/>
    <xf numFmtId="0" fontId="8" fillId="0" borderId="0"/>
    <xf numFmtId="0" fontId="1" fillId="0" borderId="0"/>
    <xf numFmtId="164" fontId="8" fillId="0" borderId="0"/>
    <xf numFmtId="173" fontId="2" fillId="0" borderId="0" applyFont="0" applyFill="0" applyBorder="0" applyAlignment="0" applyProtection="0"/>
    <xf numFmtId="174" fontId="8" fillId="0" borderId="0" applyFont="0" applyFill="0" applyBorder="0" applyAlignment="0" applyProtection="0"/>
  </cellStyleXfs>
  <cellXfs count="556">
    <xf numFmtId="0" fontId="0" fillId="0" borderId="0" xfId="0"/>
    <xf numFmtId="0" fontId="4" fillId="0" borderId="0" xfId="2" applyNumberFormat="1" applyFont="1"/>
    <xf numFmtId="165" fontId="5" fillId="0" borderId="0" xfId="2" applyNumberFormat="1" applyFont="1" applyFill="1"/>
    <xf numFmtId="165" fontId="4" fillId="0" borderId="0" xfId="2" applyNumberFormat="1" applyFont="1"/>
    <xf numFmtId="165" fontId="3" fillId="0" borderId="0" xfId="3" applyNumberFormat="1" applyFont="1" applyBorder="1"/>
    <xf numFmtId="0" fontId="4" fillId="2" borderId="0" xfId="2" applyNumberFormat="1" applyFont="1" applyFill="1"/>
    <xf numFmtId="43" fontId="4" fillId="0" borderId="0" xfId="1" applyFont="1"/>
    <xf numFmtId="165" fontId="4" fillId="2" borderId="0" xfId="2" applyNumberFormat="1" applyFont="1" applyFill="1" applyAlignment="1">
      <alignment horizontal="right"/>
    </xf>
    <xf numFmtId="0" fontId="14" fillId="0" borderId="0" xfId="2" applyNumberFormat="1" applyFont="1" applyFill="1" applyBorder="1"/>
    <xf numFmtId="167" fontId="14" fillId="2" borderId="0" xfId="2" applyNumberFormat="1" applyFont="1" applyFill="1" applyBorder="1" applyAlignment="1">
      <alignment horizontal="right" wrapText="1"/>
    </xf>
    <xf numFmtId="0" fontId="14" fillId="0" borderId="0" xfId="2" applyNumberFormat="1" applyFont="1" applyFill="1"/>
    <xf numFmtId="165" fontId="14" fillId="0" borderId="0" xfId="2" applyNumberFormat="1" applyFont="1" applyFill="1" applyBorder="1"/>
    <xf numFmtId="164" fontId="14" fillId="0" borderId="0" xfId="2" quotePrefix="1" applyNumberFormat="1" applyFont="1" applyFill="1" applyAlignment="1">
      <alignment horizontal="left"/>
    </xf>
    <xf numFmtId="167" fontId="4" fillId="2" borderId="0" xfId="2" applyNumberFormat="1" applyFont="1" applyFill="1" applyBorder="1" applyAlignment="1">
      <alignment horizontal="right" wrapText="1"/>
    </xf>
    <xf numFmtId="0" fontId="4" fillId="0" borderId="0" xfId="2" applyNumberFormat="1" applyFont="1" applyAlignment="1"/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165" fontId="3" fillId="0" borderId="0" xfId="4" applyNumberFormat="1" applyFont="1" applyBorder="1"/>
    <xf numFmtId="0" fontId="4" fillId="0" borderId="0" xfId="2" applyNumberFormat="1" applyFont="1" applyFill="1" applyBorder="1"/>
    <xf numFmtId="166" fontId="4" fillId="0" borderId="0" xfId="1" applyNumberFormat="1" applyFont="1"/>
    <xf numFmtId="0" fontId="4" fillId="0" borderId="0" xfId="0" applyFont="1" applyFill="1" applyBorder="1" applyAlignment="1">
      <alignment horizontal="center" vertical="center"/>
    </xf>
    <xf numFmtId="165" fontId="5" fillId="2" borderId="0" xfId="2" applyNumberFormat="1" applyFont="1" applyFill="1"/>
    <xf numFmtId="165" fontId="6" fillId="2" borderId="0" xfId="2" quotePrefix="1" applyNumberFormat="1" applyFont="1" applyFill="1" applyAlignment="1">
      <alignment horizontal="left"/>
    </xf>
    <xf numFmtId="165" fontId="4" fillId="2" borderId="0" xfId="2" applyNumberFormat="1" applyFont="1" applyFill="1"/>
    <xf numFmtId="0" fontId="7" fillId="2" borderId="0" xfId="2" quotePrefix="1" applyNumberFormat="1" applyFont="1" applyFill="1" applyAlignment="1">
      <alignment horizontal="left" vertical="center"/>
    </xf>
    <xf numFmtId="0" fontId="4" fillId="2" borderId="0" xfId="2" applyNumberFormat="1" applyFont="1" applyFill="1" applyAlignment="1">
      <alignment vertical="center"/>
    </xf>
    <xf numFmtId="165" fontId="4" fillId="2" borderId="0" xfId="2" applyNumberFormat="1" applyFont="1" applyFill="1" applyAlignment="1">
      <alignment vertical="center"/>
    </xf>
    <xf numFmtId="43" fontId="4" fillId="2" borderId="0" xfId="1" applyFont="1" applyFill="1"/>
    <xf numFmtId="0" fontId="9" fillId="2" borderId="0" xfId="2" applyNumberFormat="1" applyFont="1" applyFill="1"/>
    <xf numFmtId="0" fontId="11" fillId="3" borderId="0" xfId="2" applyNumberFormat="1" applyFont="1" applyFill="1" applyBorder="1" applyAlignment="1">
      <alignment horizontal="left" indent="1"/>
    </xf>
    <xf numFmtId="165" fontId="11" fillId="3" borderId="0" xfId="2" applyNumberFormat="1" applyFont="1" applyFill="1" applyBorder="1" applyAlignment="1">
      <alignment horizontal="center"/>
    </xf>
    <xf numFmtId="43" fontId="11" fillId="3" borderId="0" xfId="1" applyFont="1" applyFill="1" applyBorder="1" applyAlignment="1">
      <alignment horizontal="center" vertical="top" wrapText="1"/>
    </xf>
    <xf numFmtId="0" fontId="11" fillId="3" borderId="0" xfId="2" applyNumberFormat="1" applyFont="1" applyFill="1" applyBorder="1" applyAlignment="1">
      <alignment horizontal="center" vertical="top" wrapText="1"/>
    </xf>
    <xf numFmtId="0" fontId="11" fillId="3" borderId="2" xfId="2" applyNumberFormat="1" applyFont="1" applyFill="1" applyBorder="1" applyAlignment="1">
      <alignment horizontal="center"/>
    </xf>
    <xf numFmtId="165" fontId="11" fillId="3" borderId="2" xfId="2" applyNumberFormat="1" applyFont="1" applyFill="1" applyBorder="1" applyAlignment="1">
      <alignment horizontal="center" wrapText="1"/>
    </xf>
    <xf numFmtId="0" fontId="11" fillId="3" borderId="2" xfId="2" applyNumberFormat="1" applyFont="1" applyFill="1" applyBorder="1" applyAlignment="1">
      <alignment horizontal="center" wrapText="1"/>
    </xf>
    <xf numFmtId="165" fontId="11" fillId="3" borderId="2" xfId="0" applyNumberFormat="1" applyFont="1" applyFill="1" applyBorder="1" applyAlignment="1">
      <alignment horizontal="center" vertical="center"/>
    </xf>
    <xf numFmtId="165" fontId="14" fillId="0" borderId="0" xfId="0" applyNumberFormat="1" applyFont="1" applyBorder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165" fontId="4" fillId="0" borderId="0" xfId="5" applyNumberFormat="1" applyFont="1" applyAlignment="1">
      <alignment vertical="center"/>
    </xf>
    <xf numFmtId="165" fontId="16" fillId="2" borderId="0" xfId="5" applyNumberFormat="1" applyFont="1" applyFill="1" applyBorder="1" applyAlignment="1">
      <alignment vertical="center"/>
    </xf>
    <xf numFmtId="0" fontId="14" fillId="0" borderId="0" xfId="5" applyFont="1" applyAlignment="1">
      <alignment vertical="center"/>
    </xf>
    <xf numFmtId="165" fontId="17" fillId="0" borderId="0" xfId="5" applyNumberFormat="1" applyFont="1" applyAlignment="1">
      <alignment vertical="center"/>
    </xf>
    <xf numFmtId="166" fontId="18" fillId="2" borderId="0" xfId="6" applyNumberFormat="1" applyFont="1" applyFill="1" applyBorder="1" applyAlignment="1" applyProtection="1">
      <alignment vertical="center"/>
    </xf>
    <xf numFmtId="165" fontId="11" fillId="2" borderId="0" xfId="5" applyNumberFormat="1" applyFont="1" applyFill="1" applyBorder="1" applyAlignment="1">
      <alignment horizontal="right" vertical="center"/>
    </xf>
    <xf numFmtId="165" fontId="11" fillId="2" borderId="0" xfId="5" applyNumberFormat="1" applyFont="1" applyFill="1" applyBorder="1" applyAlignment="1">
      <alignment vertical="center"/>
    </xf>
    <xf numFmtId="165" fontId="16" fillId="2" borderId="0" xfId="5" applyNumberFormat="1" applyFont="1" applyFill="1" applyBorder="1" applyAlignment="1">
      <alignment horizontal="right" vertical="center"/>
    </xf>
    <xf numFmtId="165" fontId="18" fillId="2" borderId="0" xfId="5" applyNumberFormat="1" applyFont="1" applyFill="1" applyBorder="1" applyAlignment="1">
      <alignment vertical="center"/>
    </xf>
    <xf numFmtId="165" fontId="19" fillId="0" borderId="0" xfId="5" applyNumberFormat="1" applyFont="1" applyAlignment="1">
      <alignment vertical="center"/>
    </xf>
    <xf numFmtId="168" fontId="20" fillId="2" borderId="0" xfId="5" applyNumberFormat="1" applyFont="1" applyFill="1" applyBorder="1"/>
    <xf numFmtId="165" fontId="4" fillId="2" borderId="0" xfId="5" applyNumberFormat="1" applyFont="1" applyFill="1" applyBorder="1" applyAlignment="1">
      <alignment vertical="center"/>
    </xf>
    <xf numFmtId="165" fontId="4" fillId="0" borderId="0" xfId="5" applyNumberFormat="1" applyFont="1" applyFill="1" applyBorder="1" applyAlignment="1">
      <alignment vertical="center"/>
    </xf>
    <xf numFmtId="165" fontId="17" fillId="2" borderId="0" xfId="5" applyNumberFormat="1" applyFont="1" applyFill="1" applyBorder="1" applyAlignment="1">
      <alignment vertical="center"/>
    </xf>
    <xf numFmtId="0" fontId="4" fillId="0" borderId="0" xfId="5" applyFont="1" applyAlignment="1">
      <alignment vertical="center"/>
    </xf>
    <xf numFmtId="166" fontId="11" fillId="2" borderId="0" xfId="6" applyNumberFormat="1" applyFont="1" applyFill="1" applyBorder="1" applyAlignment="1">
      <alignment vertical="center"/>
    </xf>
    <xf numFmtId="169" fontId="11" fillId="2" borderId="0" xfId="6" applyNumberFormat="1" applyFont="1" applyFill="1" applyBorder="1" applyAlignment="1">
      <alignment vertical="center"/>
    </xf>
    <xf numFmtId="0" fontId="11" fillId="2" borderId="0" xfId="5" applyFont="1" applyFill="1" applyBorder="1"/>
    <xf numFmtId="165" fontId="11" fillId="2" borderId="0" xfId="5" applyNumberFormat="1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horizontal="center" vertical="center"/>
    </xf>
    <xf numFmtId="165" fontId="11" fillId="2" borderId="0" xfId="5" quotePrefix="1" applyNumberFormat="1" applyFont="1" applyFill="1" applyBorder="1" applyAlignment="1">
      <alignment horizontal="center" vertical="center"/>
    </xf>
    <xf numFmtId="165" fontId="4" fillId="2" borderId="0" xfId="5" applyNumberFormat="1" applyFont="1" applyFill="1" applyAlignment="1">
      <alignment vertical="center"/>
    </xf>
    <xf numFmtId="165" fontId="13" fillId="0" borderId="0" xfId="5" applyNumberFormat="1" applyFont="1" applyAlignment="1">
      <alignment vertical="center"/>
    </xf>
    <xf numFmtId="0" fontId="14" fillId="2" borderId="0" xfId="5" applyFont="1" applyFill="1" applyBorder="1" applyAlignment="1">
      <alignment horizontal="left" vertical="center" wrapText="1"/>
    </xf>
    <xf numFmtId="165" fontId="4" fillId="0" borderId="0" xfId="5" applyNumberFormat="1" applyFont="1" applyBorder="1" applyAlignment="1">
      <alignment vertical="center"/>
    </xf>
    <xf numFmtId="3" fontId="14" fillId="0" borderId="0" xfId="7" applyNumberFormat="1" applyFont="1" applyAlignment="1">
      <alignment vertical="center"/>
    </xf>
    <xf numFmtId="3" fontId="14" fillId="2" borderId="0" xfId="7" applyNumberFormat="1" applyFont="1" applyFill="1" applyBorder="1" applyAlignment="1">
      <alignment vertical="center"/>
    </xf>
    <xf numFmtId="168" fontId="14" fillId="2" borderId="0" xfId="7" applyNumberFormat="1" applyFont="1" applyFill="1" applyBorder="1" applyAlignment="1">
      <alignment vertical="center"/>
    </xf>
    <xf numFmtId="165" fontId="14" fillId="2" borderId="0" xfId="5" applyNumberFormat="1" applyFont="1" applyFill="1" applyBorder="1" applyAlignment="1">
      <alignment vertical="center"/>
    </xf>
    <xf numFmtId="3" fontId="14" fillId="2" borderId="0" xfId="5" applyNumberFormat="1" applyFont="1" applyFill="1" applyBorder="1" applyAlignment="1">
      <alignment vertical="center"/>
    </xf>
    <xf numFmtId="0" fontId="9" fillId="2" borderId="0" xfId="5" applyFont="1" applyFill="1" applyBorder="1" applyAlignment="1">
      <alignment horizontal="center" vertical="center" wrapText="1"/>
    </xf>
    <xf numFmtId="165" fontId="14" fillId="0" borderId="0" xfId="5" applyNumberFormat="1" applyFont="1" applyAlignment="1">
      <alignment horizontal="left" vertical="center"/>
    </xf>
    <xf numFmtId="0" fontId="21" fillId="2" borderId="0" xfId="5" applyFont="1" applyFill="1" applyBorder="1" applyAlignment="1">
      <alignment vertical="center"/>
    </xf>
    <xf numFmtId="165" fontId="22" fillId="2" borderId="0" xfId="5" applyNumberFormat="1" applyFont="1" applyFill="1" applyBorder="1" applyAlignment="1">
      <alignment vertical="center"/>
    </xf>
    <xf numFmtId="0" fontId="11" fillId="3" borderId="0" xfId="5" applyFont="1" applyFill="1" applyBorder="1" applyAlignment="1">
      <alignment horizontal="center" vertical="center" wrapText="1"/>
    </xf>
    <xf numFmtId="0" fontId="11" fillId="3" borderId="0" xfId="5" quotePrefix="1" applyFont="1" applyFill="1" applyBorder="1" applyAlignment="1">
      <alignment horizontal="center" vertical="center" wrapText="1"/>
    </xf>
    <xf numFmtId="165" fontId="11" fillId="3" borderId="0" xfId="5" quotePrefix="1" applyNumberFormat="1" applyFont="1" applyFill="1" applyBorder="1" applyAlignment="1">
      <alignment horizontal="center" vertical="center" wrapText="1"/>
    </xf>
    <xf numFmtId="165" fontId="4" fillId="3" borderId="0" xfId="5" applyNumberFormat="1" applyFont="1" applyFill="1" applyAlignment="1">
      <alignment vertical="center"/>
    </xf>
    <xf numFmtId="165" fontId="11" fillId="3" borderId="0" xfId="5" applyNumberFormat="1" applyFont="1" applyFill="1" applyBorder="1" applyAlignment="1">
      <alignment horizontal="center" vertical="center"/>
    </xf>
    <xf numFmtId="165" fontId="11" fillId="3" borderId="0" xfId="5" applyNumberFormat="1" applyFont="1" applyFill="1" applyBorder="1" applyAlignment="1">
      <alignment vertical="center"/>
    </xf>
    <xf numFmtId="165" fontId="11" fillId="3" borderId="2" xfId="5" quotePrefix="1" applyNumberFormat="1" applyFont="1" applyFill="1" applyBorder="1" applyAlignment="1">
      <alignment horizontal="center" vertical="top" wrapText="1"/>
    </xf>
    <xf numFmtId="0" fontId="11" fillId="3" borderId="0" xfId="5" applyFont="1" applyFill="1" applyBorder="1" applyAlignment="1">
      <alignment horizontal="center" vertical="center"/>
    </xf>
    <xf numFmtId="165" fontId="11" fillId="3" borderId="0" xfId="5" quotePrefix="1" applyNumberFormat="1" applyFont="1" applyFill="1" applyAlignment="1">
      <alignment horizontal="center" vertical="center"/>
    </xf>
    <xf numFmtId="165" fontId="11" fillId="3" borderId="0" xfId="5" applyNumberFormat="1" applyFont="1" applyFill="1" applyAlignment="1">
      <alignment horizontal="center" vertical="center"/>
    </xf>
    <xf numFmtId="0" fontId="15" fillId="2" borderId="0" xfId="5" applyFont="1" applyFill="1" applyAlignment="1">
      <alignment horizontal="left" vertical="center"/>
    </xf>
    <xf numFmtId="0" fontId="11" fillId="3" borderId="2" xfId="5" applyFont="1" applyFill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/>
    </xf>
    <xf numFmtId="165" fontId="11" fillId="3" borderId="0" xfId="5" quotePrefix="1" applyNumberFormat="1" applyFont="1" applyFill="1" applyBorder="1" applyAlignment="1">
      <alignment horizontal="center" vertical="center"/>
    </xf>
    <xf numFmtId="0" fontId="15" fillId="2" borderId="0" xfId="5" applyFont="1" applyFill="1" applyBorder="1" applyAlignment="1">
      <alignment horizontal="left" vertical="center"/>
    </xf>
    <xf numFmtId="165" fontId="4" fillId="3" borderId="6" xfId="5" applyNumberFormat="1" applyFont="1" applyFill="1" applyBorder="1" applyAlignment="1">
      <alignment vertical="center"/>
    </xf>
    <xf numFmtId="0" fontId="10" fillId="2" borderId="0" xfId="5" applyFont="1" applyFill="1" applyBorder="1" applyAlignment="1">
      <alignment horizontal="left" vertical="center"/>
    </xf>
    <xf numFmtId="165" fontId="19" fillId="2" borderId="0" xfId="5" applyNumberFormat="1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1" fillId="3" borderId="2" xfId="7" applyFont="1" applyFill="1" applyBorder="1" applyAlignment="1">
      <alignment horizontal="center" vertical="center" wrapText="1"/>
    </xf>
    <xf numFmtId="0" fontId="11" fillId="3" borderId="7" xfId="7" applyFont="1" applyFill="1" applyBorder="1" applyAlignment="1">
      <alignment horizontal="center" vertical="center" wrapText="1"/>
    </xf>
    <xf numFmtId="0" fontId="11" fillId="3" borderId="8" xfId="7" applyFont="1" applyFill="1" applyBorder="1" applyAlignment="1">
      <alignment horizontal="center" vertical="center" wrapText="1"/>
    </xf>
    <xf numFmtId="0" fontId="11" fillId="3" borderId="10" xfId="7" applyFont="1" applyFill="1" applyBorder="1" applyAlignment="1">
      <alignment horizontal="center" vertical="center" wrapText="1"/>
    </xf>
    <xf numFmtId="0" fontId="11" fillId="3" borderId="0" xfId="7" applyFont="1" applyFill="1" applyBorder="1" applyAlignment="1">
      <alignment horizontal="center" vertical="center" wrapText="1"/>
    </xf>
    <xf numFmtId="0" fontId="11" fillId="3" borderId="11" xfId="7" applyFont="1" applyFill="1" applyBorder="1" applyAlignment="1">
      <alignment horizontal="center" vertical="center" wrapText="1"/>
    </xf>
    <xf numFmtId="0" fontId="11" fillId="3" borderId="12" xfId="7" applyFont="1" applyFill="1" applyBorder="1" applyAlignment="1">
      <alignment horizontal="center" vertical="center" wrapText="1"/>
    </xf>
    <xf numFmtId="0" fontId="11" fillId="3" borderId="13" xfId="7" applyFont="1" applyFill="1" applyBorder="1" applyAlignment="1">
      <alignment horizontal="center" vertical="center" wrapText="1"/>
    </xf>
    <xf numFmtId="0" fontId="11" fillId="3" borderId="14" xfId="7" applyFont="1" applyFill="1" applyBorder="1" applyAlignment="1">
      <alignment horizontal="center" vertical="center" wrapText="1"/>
    </xf>
    <xf numFmtId="0" fontId="11" fillId="3" borderId="15" xfId="7" applyFont="1" applyFill="1" applyBorder="1" applyAlignment="1">
      <alignment horizontal="center" vertical="center" wrapText="1"/>
    </xf>
    <xf numFmtId="0" fontId="11" fillId="2" borderId="16" xfId="7" applyFont="1" applyFill="1" applyBorder="1" applyAlignment="1">
      <alignment horizontal="center" vertical="center" wrapText="1"/>
    </xf>
    <xf numFmtId="165" fontId="11" fillId="2" borderId="16" xfId="5" quotePrefix="1" applyNumberFormat="1" applyFont="1" applyFill="1" applyBorder="1" applyAlignment="1">
      <alignment horizontal="center" vertical="center" wrapText="1"/>
    </xf>
    <xf numFmtId="0" fontId="11" fillId="2" borderId="16" xfId="5" applyFont="1" applyFill="1" applyBorder="1" applyAlignment="1">
      <alignment horizontal="center" vertical="center" wrapText="1"/>
    </xf>
    <xf numFmtId="0" fontId="11" fillId="2" borderId="16" xfId="5" quotePrefix="1" applyFont="1" applyFill="1" applyBorder="1" applyAlignment="1">
      <alignment horizontal="center" vertical="center" wrapText="1"/>
    </xf>
    <xf numFmtId="165" fontId="4" fillId="2" borderId="16" xfId="5" applyNumberFormat="1" applyFont="1" applyFill="1" applyBorder="1" applyAlignment="1">
      <alignment vertical="center"/>
    </xf>
    <xf numFmtId="0" fontId="11" fillId="2" borderId="16" xfId="2" applyNumberFormat="1" applyFont="1" applyFill="1" applyBorder="1" applyAlignment="1">
      <alignment horizontal="left" indent="1"/>
    </xf>
    <xf numFmtId="165" fontId="11" fillId="2" borderId="16" xfId="2" applyNumberFormat="1" applyFont="1" applyFill="1" applyBorder="1" applyAlignment="1">
      <alignment horizontal="center"/>
    </xf>
    <xf numFmtId="43" fontId="11" fillId="2" borderId="16" xfId="1" applyFont="1" applyFill="1" applyBorder="1" applyAlignment="1">
      <alignment horizontal="center" vertical="top" wrapText="1"/>
    </xf>
    <xf numFmtId="0" fontId="11" fillId="2" borderId="16" xfId="2" applyNumberFormat="1" applyFont="1" applyFill="1" applyBorder="1" applyAlignment="1">
      <alignment horizontal="center" vertical="top" wrapText="1"/>
    </xf>
    <xf numFmtId="165" fontId="4" fillId="2" borderId="16" xfId="0" applyNumberFormat="1" applyFont="1" applyFill="1" applyBorder="1" applyAlignment="1">
      <alignment vertical="center"/>
    </xf>
    <xf numFmtId="165" fontId="4" fillId="0" borderId="0" xfId="0" applyNumberFormat="1" applyFont="1" applyAlignment="1">
      <alignment vertical="center"/>
    </xf>
    <xf numFmtId="165" fontId="4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center"/>
    </xf>
    <xf numFmtId="165" fontId="1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5" fillId="2" borderId="0" xfId="0" applyFont="1" applyFill="1" applyAlignment="1">
      <alignment horizontal="left" vertical="top"/>
    </xf>
    <xf numFmtId="165" fontId="11" fillId="3" borderId="2" xfId="0" applyNumberFormat="1" applyFont="1" applyFill="1" applyBorder="1" applyAlignment="1">
      <alignment vertical="center"/>
    </xf>
    <xf numFmtId="165" fontId="11" fillId="3" borderId="4" xfId="0" applyNumberFormat="1" applyFont="1" applyFill="1" applyBorder="1" applyAlignment="1">
      <alignment vertical="center"/>
    </xf>
    <xf numFmtId="165" fontId="11" fillId="3" borderId="4" xfId="0" applyNumberFormat="1" applyFont="1" applyFill="1" applyBorder="1" applyAlignment="1">
      <alignment horizontal="center" vertical="center"/>
    </xf>
    <xf numFmtId="165" fontId="11" fillId="3" borderId="0" xfId="0" applyNumberFormat="1" applyFont="1" applyFill="1" applyBorder="1" applyAlignment="1">
      <alignment vertical="center"/>
    </xf>
    <xf numFmtId="165" fontId="11" fillId="3" borderId="18" xfId="0" applyNumberFormat="1" applyFont="1" applyFill="1" applyBorder="1" applyAlignment="1">
      <alignment vertical="center"/>
    </xf>
    <xf numFmtId="165" fontId="11" fillId="3" borderId="18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quotePrefix="1" applyFont="1" applyFill="1" applyBorder="1" applyAlignment="1">
      <alignment horizontal="center" vertical="center" wrapText="1"/>
    </xf>
    <xf numFmtId="165" fontId="11" fillId="3" borderId="0" xfId="0" quotePrefix="1" applyNumberFormat="1" applyFont="1" applyFill="1" applyBorder="1" applyAlignment="1">
      <alignment horizontal="center" vertical="center"/>
    </xf>
    <xf numFmtId="0" fontId="11" fillId="3" borderId="0" xfId="0" quotePrefix="1" applyFont="1" applyFill="1" applyBorder="1" applyAlignment="1">
      <alignment horizontal="center" vertical="center"/>
    </xf>
    <xf numFmtId="165" fontId="11" fillId="3" borderId="0" xfId="0" applyNumberFormat="1" applyFont="1" applyFill="1" applyBorder="1" applyAlignment="1">
      <alignment horizontal="center" vertical="center"/>
    </xf>
    <xf numFmtId="0" fontId="11" fillId="3" borderId="0" xfId="9" applyFont="1" applyFill="1" applyBorder="1" applyAlignment="1">
      <alignment horizontal="center" vertical="center"/>
    </xf>
    <xf numFmtId="0" fontId="11" fillId="3" borderId="0" xfId="9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165" fontId="11" fillId="3" borderId="2" xfId="0" applyNumberFormat="1" applyFont="1" applyFill="1" applyBorder="1" applyAlignment="1">
      <alignment horizontal="right" vertical="center"/>
    </xf>
    <xf numFmtId="165" fontId="4" fillId="0" borderId="0" xfId="0" applyNumberFormat="1" applyFont="1" applyBorder="1" applyAlignment="1">
      <alignment vertical="center"/>
    </xf>
    <xf numFmtId="165" fontId="4" fillId="0" borderId="0" xfId="0" applyNumberFormat="1" applyFont="1" applyAlignment="1">
      <alignment horizontal="right" vertical="center"/>
    </xf>
    <xf numFmtId="165" fontId="14" fillId="5" borderId="0" xfId="0" applyNumberFormat="1" applyFont="1" applyFill="1" applyBorder="1" applyAlignment="1">
      <alignment horizontal="left" vertical="center"/>
    </xf>
    <xf numFmtId="165" fontId="27" fillId="5" borderId="0" xfId="0" quotePrefix="1" applyNumberFormat="1" applyFont="1" applyFill="1" applyBorder="1" applyAlignment="1">
      <alignment horizontal="left" vertical="center"/>
    </xf>
    <xf numFmtId="165" fontId="27" fillId="2" borderId="0" xfId="0" quotePrefix="1" applyNumberFormat="1" applyFont="1" applyFill="1" applyBorder="1" applyAlignment="1">
      <alignment horizontal="left" vertical="center"/>
    </xf>
    <xf numFmtId="165" fontId="14" fillId="2" borderId="0" xfId="0" applyNumberFormat="1" applyFont="1" applyFill="1" applyBorder="1" applyAlignment="1">
      <alignment horizontal="left" vertical="center"/>
    </xf>
    <xf numFmtId="165" fontId="4" fillId="2" borderId="0" xfId="0" applyNumberFormat="1" applyFont="1" applyFill="1" applyBorder="1" applyAlignment="1">
      <alignment vertical="center"/>
    </xf>
    <xf numFmtId="165" fontId="11" fillId="2" borderId="0" xfId="0" applyNumberFormat="1" applyFont="1" applyFill="1" applyBorder="1" applyAlignment="1">
      <alignment vertical="center"/>
    </xf>
    <xf numFmtId="3" fontId="14" fillId="5" borderId="0" xfId="0" applyNumberFormat="1" applyFont="1" applyFill="1" applyBorder="1" applyAlignment="1">
      <alignment horizontal="left" vertical="center"/>
    </xf>
    <xf numFmtId="0" fontId="14" fillId="0" borderId="0" xfId="8" quotePrefix="1" applyFont="1" applyAlignment="1">
      <alignment horizontal="left" vertical="center"/>
    </xf>
    <xf numFmtId="0" fontId="28" fillId="2" borderId="0" xfId="10" applyFont="1" applyFill="1" applyBorder="1" applyAlignment="1">
      <alignment horizontal="center" vertical="center" wrapText="1"/>
    </xf>
    <xf numFmtId="0" fontId="28" fillId="2" borderId="0" xfId="10" quotePrefix="1" applyFont="1" applyFill="1" applyBorder="1" applyAlignment="1">
      <alignment horizontal="center" vertical="center" wrapText="1"/>
    </xf>
    <xf numFmtId="165" fontId="29" fillId="2" borderId="0" xfId="0" applyNumberFormat="1" applyFont="1" applyFill="1" applyBorder="1" applyAlignment="1">
      <alignment vertical="center"/>
    </xf>
    <xf numFmtId="165" fontId="30" fillId="2" borderId="0" xfId="0" applyNumberFormat="1" applyFont="1" applyFill="1" applyBorder="1" applyAlignment="1">
      <alignment vertical="center"/>
    </xf>
    <xf numFmtId="165" fontId="31" fillId="2" borderId="0" xfId="0" applyNumberFormat="1" applyFont="1" applyFill="1" applyBorder="1" applyAlignment="1">
      <alignment vertical="center"/>
    </xf>
    <xf numFmtId="0" fontId="14" fillId="0" borderId="0" xfId="9" applyFont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165" fontId="18" fillId="2" borderId="0" xfId="0" applyNumberFormat="1" applyFont="1" applyFill="1" applyBorder="1" applyAlignment="1">
      <alignment horizontal="center" vertical="center"/>
    </xf>
    <xf numFmtId="165" fontId="13" fillId="2" borderId="16" xfId="0" quotePrefix="1" applyNumberFormat="1" applyFont="1" applyFill="1" applyBorder="1" applyAlignment="1">
      <alignment horizontal="left" vertical="center"/>
    </xf>
    <xf numFmtId="165" fontId="11" fillId="2" borderId="16" xfId="0" applyNumberFormat="1" applyFont="1" applyFill="1" applyBorder="1" applyAlignment="1">
      <alignment horizontal="center" vertical="center"/>
    </xf>
    <xf numFmtId="0" fontId="11" fillId="2" borderId="16" xfId="9" applyFont="1" applyFill="1" applyBorder="1" applyAlignment="1">
      <alignment horizontal="center" vertical="center"/>
    </xf>
    <xf numFmtId="0" fontId="11" fillId="2" borderId="16" xfId="9" quotePrefix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quotePrefix="1" applyFont="1" applyFill="1" applyBorder="1" applyAlignment="1">
      <alignment horizontal="center" vertical="center" wrapText="1"/>
    </xf>
    <xf numFmtId="165" fontId="11" fillId="2" borderId="0" xfId="0" quotePrefix="1" applyNumberFormat="1" applyFont="1" applyFill="1" applyBorder="1" applyAlignment="1">
      <alignment horizontal="center" vertical="center"/>
    </xf>
    <xf numFmtId="0" fontId="11" fillId="2" borderId="0" xfId="0" quotePrefix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165" fontId="13" fillId="2" borderId="0" xfId="0" applyNumberFormat="1" applyFont="1" applyFill="1" applyBorder="1" applyAlignment="1">
      <alignment vertical="center"/>
    </xf>
    <xf numFmtId="165" fontId="13" fillId="2" borderId="0" xfId="0" applyNumberFormat="1" applyFont="1" applyFill="1" applyBorder="1" applyAlignment="1">
      <alignment horizontal="center" vertical="center" wrapText="1"/>
    </xf>
    <xf numFmtId="165" fontId="14" fillId="2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165" fontId="11" fillId="2" borderId="0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right" vertical="center"/>
    </xf>
    <xf numFmtId="0" fontId="14" fillId="2" borderId="0" xfId="0" quotePrefix="1" applyFont="1" applyFill="1" applyBorder="1" applyAlignment="1">
      <alignment horizontal="center" vertical="center"/>
    </xf>
    <xf numFmtId="165" fontId="33" fillId="0" borderId="0" xfId="0" applyNumberFormat="1" applyFont="1" applyFill="1" applyAlignment="1">
      <alignment vertical="center"/>
    </xf>
    <xf numFmtId="165" fontId="4" fillId="2" borderId="0" xfId="0" quotePrefix="1" applyNumberFormat="1" applyFont="1" applyFill="1" applyBorder="1" applyAlignment="1">
      <alignment horizontal="left" vertical="center"/>
    </xf>
    <xf numFmtId="165" fontId="29" fillId="0" borderId="0" xfId="0" applyNumberFormat="1" applyFont="1" applyAlignment="1">
      <alignment vertical="center"/>
    </xf>
    <xf numFmtId="0" fontId="15" fillId="2" borderId="0" xfId="0" quotePrefix="1" applyFont="1" applyFill="1" applyAlignment="1">
      <alignment horizontal="left" vertical="center"/>
    </xf>
    <xf numFmtId="165" fontId="11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right" vertical="center"/>
    </xf>
    <xf numFmtId="172" fontId="9" fillId="2" borderId="0" xfId="1" applyNumberFormat="1" applyFont="1" applyFill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165" fontId="9" fillId="0" borderId="0" xfId="0" applyNumberFormat="1" applyFont="1" applyFill="1" applyAlignment="1">
      <alignment vertical="center"/>
    </xf>
    <xf numFmtId="165" fontId="29" fillId="0" borderId="0" xfId="0" applyNumberFormat="1" applyFont="1" applyAlignment="1">
      <alignment horizontal="right" vertical="center"/>
    </xf>
    <xf numFmtId="0" fontId="34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right" vertical="center"/>
    </xf>
    <xf numFmtId="0" fontId="34" fillId="2" borderId="0" xfId="0" applyFont="1" applyFill="1" applyBorder="1" applyAlignment="1">
      <alignment horizontal="center" vertical="center" wrapText="1"/>
    </xf>
    <xf numFmtId="0" fontId="14" fillId="0" borderId="0" xfId="8" applyFont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169" fontId="6" fillId="2" borderId="0" xfId="1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center" wrapText="1"/>
    </xf>
    <xf numFmtId="165" fontId="4" fillId="0" borderId="0" xfId="0" applyNumberFormat="1" applyFont="1" applyAlignment="1">
      <alignment horizontal="left" vertical="center"/>
    </xf>
    <xf numFmtId="165" fontId="4" fillId="2" borderId="0" xfId="0" applyNumberFormat="1" applyFont="1" applyFill="1" applyBorder="1" applyAlignment="1">
      <alignment horizontal="left" vertical="center"/>
    </xf>
    <xf numFmtId="0" fontId="36" fillId="2" borderId="0" xfId="0" applyFont="1" applyFill="1" applyBorder="1" applyAlignment="1">
      <alignment horizontal="center" vertical="center" wrapText="1"/>
    </xf>
    <xf numFmtId="165" fontId="16" fillId="2" borderId="0" xfId="0" applyNumberFormat="1" applyFont="1" applyFill="1" applyBorder="1" applyAlignment="1">
      <alignment vertical="center"/>
    </xf>
    <xf numFmtId="165" fontId="34" fillId="2" borderId="0" xfId="0" applyNumberFormat="1" applyFont="1" applyFill="1" applyBorder="1" applyAlignment="1">
      <alignment vertical="center"/>
    </xf>
    <xf numFmtId="165" fontId="34" fillId="2" borderId="0" xfId="0" applyNumberFormat="1" applyFont="1" applyFill="1" applyBorder="1" applyAlignment="1">
      <alignment horizontal="center" vertical="center"/>
    </xf>
    <xf numFmtId="165" fontId="11" fillId="2" borderId="16" xfId="0" applyNumberFormat="1" applyFont="1" applyFill="1" applyBorder="1" applyAlignment="1">
      <alignment horizontal="right" vertical="center"/>
    </xf>
    <xf numFmtId="165" fontId="13" fillId="2" borderId="0" xfId="0" applyNumberFormat="1" applyFont="1" applyFill="1" applyBorder="1" applyAlignment="1">
      <alignment horizontal="right" vertical="center"/>
    </xf>
    <xf numFmtId="170" fontId="14" fillId="2" borderId="0" xfId="0" applyNumberFormat="1" applyFont="1" applyFill="1" applyBorder="1" applyAlignment="1">
      <alignment horizontal="left" vertical="center" wrapText="1"/>
    </xf>
    <xf numFmtId="0" fontId="14" fillId="2" borderId="0" xfId="8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/>
    </xf>
    <xf numFmtId="165" fontId="33" fillId="2" borderId="0" xfId="0" applyNumberFormat="1" applyFont="1" applyFill="1" applyBorder="1" applyAlignment="1">
      <alignment vertical="center"/>
    </xf>
    <xf numFmtId="0" fontId="15" fillId="2" borderId="0" xfId="0" quotePrefix="1" applyFont="1" applyFill="1" applyBorder="1" applyAlignment="1">
      <alignment horizontal="left" vertical="center" wrapText="1"/>
    </xf>
    <xf numFmtId="0" fontId="15" fillId="2" borderId="0" xfId="0" quotePrefix="1" applyFont="1" applyFill="1" applyBorder="1" applyAlignment="1">
      <alignment horizontal="left" vertical="center"/>
    </xf>
    <xf numFmtId="172" fontId="9" fillId="2" borderId="0" xfId="1" applyNumberFormat="1" applyFont="1" applyFill="1" applyBorder="1" applyAlignment="1">
      <alignment horizontal="right" vertical="center"/>
    </xf>
    <xf numFmtId="165" fontId="14" fillId="2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vertical="center"/>
    </xf>
    <xf numFmtId="165" fontId="9" fillId="2" borderId="0" xfId="0" applyNumberFormat="1" applyFont="1" applyFill="1" applyBorder="1" applyAlignment="1">
      <alignment vertical="center"/>
    </xf>
    <xf numFmtId="165" fontId="29" fillId="2" borderId="0" xfId="0" applyNumberFormat="1" applyFont="1" applyFill="1" applyBorder="1" applyAlignment="1">
      <alignment horizontal="right" vertical="center"/>
    </xf>
    <xf numFmtId="165" fontId="9" fillId="2" borderId="0" xfId="0" applyNumberFormat="1" applyFont="1" applyFill="1" applyBorder="1" applyAlignment="1">
      <alignment horizontal="right" vertical="center"/>
    </xf>
    <xf numFmtId="0" fontId="15" fillId="2" borderId="0" xfId="0" quotePrefix="1" applyFont="1" applyFill="1" applyBorder="1" applyAlignment="1">
      <alignment horizontal="left" vertical="top"/>
    </xf>
    <xf numFmtId="165" fontId="6" fillId="2" borderId="0" xfId="0" applyNumberFormat="1" applyFont="1" applyFill="1" applyBorder="1" applyAlignment="1">
      <alignment vertical="center"/>
    </xf>
    <xf numFmtId="165" fontId="10" fillId="2" borderId="0" xfId="0" applyNumberFormat="1" applyFont="1" applyFill="1" applyBorder="1" applyAlignment="1">
      <alignment vertical="center"/>
    </xf>
    <xf numFmtId="0" fontId="11" fillId="3" borderId="2" xfId="10" applyFont="1" applyFill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2" xfId="10" applyFont="1" applyFill="1" applyBorder="1" applyAlignment="1">
      <alignment vertical="center"/>
    </xf>
    <xf numFmtId="165" fontId="14" fillId="0" borderId="0" xfId="0" applyNumberFormat="1" applyFont="1" applyFill="1" applyAlignment="1">
      <alignment horizontal="right" vertical="center"/>
    </xf>
    <xf numFmtId="165" fontId="14" fillId="0" borderId="0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vertical="center"/>
    </xf>
    <xf numFmtId="0" fontId="14" fillId="2" borderId="0" xfId="0" quotePrefix="1" applyFont="1" applyFill="1" applyBorder="1" applyAlignment="1">
      <alignment horizontal="left" vertical="center"/>
    </xf>
    <xf numFmtId="49" fontId="14" fillId="2" borderId="0" xfId="10" applyNumberFormat="1" applyFont="1" applyFill="1" applyBorder="1" applyAlignment="1">
      <alignment horizontal="left" vertical="center"/>
    </xf>
    <xf numFmtId="0" fontId="14" fillId="2" borderId="0" xfId="10" applyFont="1" applyFill="1" applyBorder="1" applyAlignment="1">
      <alignment horizontal="left" vertical="center"/>
    </xf>
    <xf numFmtId="0" fontId="37" fillId="2" borderId="0" xfId="0" applyFont="1" applyFill="1" applyBorder="1" applyAlignment="1">
      <alignment horizontal="left" vertical="center"/>
    </xf>
    <xf numFmtId="0" fontId="11" fillId="2" borderId="0" xfId="10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 wrapText="1"/>
    </xf>
    <xf numFmtId="0" fontId="11" fillId="2" borderId="0" xfId="10" applyFont="1" applyFill="1" applyBorder="1" applyAlignment="1">
      <alignment vertical="center"/>
    </xf>
    <xf numFmtId="0" fontId="11" fillId="3" borderId="2" xfId="11" applyFont="1" applyFill="1" applyBorder="1" applyAlignment="1">
      <alignment horizontal="center" vertical="center"/>
    </xf>
    <xf numFmtId="165" fontId="11" fillId="3" borderId="2" xfId="11" applyNumberFormat="1" applyFont="1" applyFill="1" applyBorder="1" applyAlignment="1">
      <alignment horizontal="center" vertical="center"/>
    </xf>
    <xf numFmtId="0" fontId="11" fillId="3" borderId="2" xfId="10" quotePrefix="1" applyFont="1" applyFill="1" applyBorder="1" applyAlignment="1">
      <alignment horizontal="center" vertical="center"/>
    </xf>
    <xf numFmtId="0" fontId="11" fillId="3" borderId="0" xfId="10" quotePrefix="1" applyFont="1" applyFill="1" applyBorder="1" applyAlignment="1">
      <alignment horizontal="center" vertical="center"/>
    </xf>
    <xf numFmtId="0" fontId="16" fillId="2" borderId="16" xfId="10" quotePrefix="1" applyFont="1" applyFill="1" applyBorder="1" applyAlignment="1">
      <alignment horizontal="center"/>
    </xf>
    <xf numFmtId="0" fontId="16" fillId="2" borderId="16" xfId="10" applyFont="1" applyFill="1" applyBorder="1" applyAlignment="1">
      <alignment horizontal="center" vertical="center"/>
    </xf>
    <xf numFmtId="0" fontId="16" fillId="2" borderId="16" xfId="10" quotePrefix="1" applyFont="1" applyFill="1" applyBorder="1" applyAlignment="1" applyProtection="1">
      <alignment horizontal="center" vertical="center"/>
    </xf>
    <xf numFmtId="0" fontId="16" fillId="2" borderId="16" xfId="1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indent="2"/>
    </xf>
    <xf numFmtId="15" fontId="15" fillId="2" borderId="0" xfId="0" applyNumberFormat="1" applyFont="1" applyFill="1" applyBorder="1" applyAlignment="1">
      <alignment horizontal="left" indent="2"/>
    </xf>
    <xf numFmtId="0" fontId="3" fillId="0" borderId="0" xfId="0" applyFont="1"/>
    <xf numFmtId="0" fontId="11" fillId="3" borderId="6" xfId="0" applyFont="1" applyFill="1" applyBorder="1"/>
    <xf numFmtId="0" fontId="11" fillId="3" borderId="6" xfId="0" applyFont="1" applyFill="1" applyBorder="1" applyAlignment="1">
      <alignment horizontal="center" vertical="center"/>
    </xf>
    <xf numFmtId="0" fontId="11" fillId="3" borderId="6" xfId="0" quotePrefix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Border="1"/>
    <xf numFmtId="0" fontId="38" fillId="3" borderId="0" xfId="0" applyFont="1" applyFill="1" applyBorder="1"/>
    <xf numFmtId="0" fontId="38" fillId="3" borderId="0" xfId="0" applyFont="1" applyFill="1" applyBorder="1" applyAlignment="1">
      <alignment horizontal="center"/>
    </xf>
    <xf numFmtId="0" fontId="11" fillId="2" borderId="16" xfId="0" applyFont="1" applyFill="1" applyBorder="1"/>
    <xf numFmtId="0" fontId="11" fillId="2" borderId="16" xfId="0" applyFont="1" applyFill="1" applyBorder="1" applyAlignment="1">
      <alignment vertical="center"/>
    </xf>
    <xf numFmtId="0" fontId="11" fillId="2" borderId="16" xfId="0" applyFont="1" applyFill="1" applyBorder="1" applyAlignment="1">
      <alignment horizontal="center" vertical="center"/>
    </xf>
    <xf numFmtId="0" fontId="38" fillId="2" borderId="1" xfId="0" applyFont="1" applyFill="1" applyBorder="1"/>
    <xf numFmtId="0" fontId="11" fillId="2" borderId="1" xfId="0" quotePrefix="1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15" fontId="14" fillId="0" borderId="0" xfId="0" applyNumberFormat="1" applyFont="1" applyAlignment="1">
      <alignment horizontal="left" vertical="center"/>
    </xf>
    <xf numFmtId="0" fontId="14" fillId="2" borderId="0" xfId="0" applyFont="1" applyFill="1" applyAlignment="1">
      <alignment vertical="center"/>
    </xf>
    <xf numFmtId="165" fontId="39" fillId="2" borderId="0" xfId="0" applyNumberFormat="1" applyFont="1" applyFill="1" applyAlignment="1">
      <alignment vertical="center"/>
    </xf>
    <xf numFmtId="165" fontId="26" fillId="2" borderId="0" xfId="1" applyNumberFormat="1" applyFont="1" applyFill="1" applyBorder="1" applyAlignment="1">
      <alignment horizontal="right" vertical="center"/>
    </xf>
    <xf numFmtId="43" fontId="32" fillId="2" borderId="0" xfId="1" applyFont="1" applyFill="1" applyBorder="1" applyAlignment="1">
      <alignment vertical="center"/>
    </xf>
    <xf numFmtId="165" fontId="4" fillId="2" borderId="16" xfId="0" applyNumberFormat="1" applyFont="1" applyFill="1" applyBorder="1" applyAlignment="1">
      <alignment horizontal="right" vertical="center"/>
    </xf>
    <xf numFmtId="3" fontId="13" fillId="2" borderId="16" xfId="1" applyNumberFormat="1" applyFont="1" applyFill="1" applyBorder="1" applyAlignment="1">
      <alignment horizontal="right" vertical="center"/>
    </xf>
    <xf numFmtId="165" fontId="11" fillId="3" borderId="2" xfId="0" quotePrefix="1" applyNumberFormat="1" applyFont="1" applyFill="1" applyBorder="1" applyAlignment="1">
      <alignment horizontal="center" vertical="center"/>
    </xf>
    <xf numFmtId="165" fontId="11" fillId="3" borderId="0" xfId="0" quotePrefix="1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horizontal="center" vertical="center"/>
    </xf>
    <xf numFmtId="165" fontId="11" fillId="3" borderId="2" xfId="0" quotePrefix="1" applyNumberFormat="1" applyFont="1" applyFill="1" applyBorder="1" applyAlignment="1">
      <alignment horizontal="center" vertical="top" wrapText="1"/>
    </xf>
    <xf numFmtId="165" fontId="11" fillId="3" borderId="0" xfId="0" quotePrefix="1" applyNumberFormat="1" applyFont="1" applyFill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/>
    </xf>
    <xf numFmtId="3" fontId="14" fillId="2" borderId="0" xfId="9" applyNumberFormat="1" applyFont="1" applyFill="1" applyAlignment="1">
      <alignment vertical="center"/>
    </xf>
    <xf numFmtId="165" fontId="4" fillId="5" borderId="0" xfId="0" applyNumberFormat="1" applyFont="1" applyFill="1" applyAlignment="1">
      <alignment vertical="center"/>
    </xf>
    <xf numFmtId="0" fontId="14" fillId="0" borderId="0" xfId="9" applyFont="1" applyBorder="1" applyAlignment="1">
      <alignment vertical="center"/>
    </xf>
    <xf numFmtId="0" fontId="14" fillId="0" borderId="0" xfId="9" applyFont="1" applyAlignment="1">
      <alignment horizontal="left" vertical="center" wrapText="1"/>
    </xf>
    <xf numFmtId="165" fontId="4" fillId="5" borderId="0" xfId="0" applyNumberFormat="1" applyFont="1" applyFill="1" applyBorder="1" applyAlignment="1">
      <alignment vertical="center"/>
    </xf>
    <xf numFmtId="0" fontId="14" fillId="0" borderId="0" xfId="9" applyFont="1" applyAlignment="1">
      <alignment vertical="center"/>
    </xf>
    <xf numFmtId="169" fontId="14" fillId="0" borderId="0" xfId="0" applyNumberFormat="1" applyFont="1" applyBorder="1" applyAlignment="1">
      <alignment vertical="center"/>
    </xf>
    <xf numFmtId="169" fontId="14" fillId="0" borderId="0" xfId="1" applyNumberFormat="1" applyFont="1" applyFill="1" applyBorder="1" applyAlignment="1">
      <alignment horizontal="left" vertical="center" wrapText="1"/>
    </xf>
    <xf numFmtId="169" fontId="14" fillId="0" borderId="0" xfId="1" applyNumberFormat="1" applyFont="1" applyFill="1" applyBorder="1" applyAlignment="1">
      <alignment vertical="center"/>
    </xf>
    <xf numFmtId="176" fontId="14" fillId="0" borderId="0" xfId="0" applyNumberFormat="1" applyFont="1" applyBorder="1" applyAlignment="1">
      <alignment vertical="center"/>
    </xf>
    <xf numFmtId="177" fontId="14" fillId="0" borderId="0" xfId="0" applyNumberFormat="1" applyFont="1" applyFill="1" applyBorder="1" applyAlignment="1">
      <alignment horizontal="left" vertical="center" wrapText="1"/>
    </xf>
    <xf numFmtId="165" fontId="11" fillId="2" borderId="16" xfId="0" applyNumberFormat="1" applyFont="1" applyFill="1" applyBorder="1" applyAlignment="1">
      <alignment vertical="center"/>
    </xf>
    <xf numFmtId="165" fontId="11" fillId="2" borderId="16" xfId="0" quotePrefix="1" applyNumberFormat="1" applyFont="1" applyFill="1" applyBorder="1" applyAlignment="1">
      <alignment horizontal="center" vertical="center"/>
    </xf>
    <xf numFmtId="165" fontId="11" fillId="2" borderId="16" xfId="0" quotePrefix="1" applyNumberFormat="1" applyFont="1" applyFill="1" applyBorder="1" applyAlignment="1">
      <alignment horizontal="center" vertical="center" wrapText="1"/>
    </xf>
    <xf numFmtId="165" fontId="11" fillId="2" borderId="16" xfId="0" quotePrefix="1" applyNumberFormat="1" applyFont="1" applyFill="1" applyBorder="1" applyAlignment="1">
      <alignment horizontal="center" vertical="top" wrapText="1"/>
    </xf>
    <xf numFmtId="0" fontId="15" fillId="2" borderId="0" xfId="0" quotePrefix="1" applyFont="1" applyFill="1" applyAlignment="1">
      <alignment horizontal="left" vertical="top"/>
    </xf>
    <xf numFmtId="0" fontId="10" fillId="2" borderId="0" xfId="0" quotePrefix="1" applyFont="1" applyFill="1" applyBorder="1" applyAlignment="1">
      <alignment horizontal="left" vertical="center"/>
    </xf>
    <xf numFmtId="0" fontId="0" fillId="2" borderId="16" xfId="0" applyFill="1" applyBorder="1"/>
    <xf numFmtId="0" fontId="15" fillId="2" borderId="3" xfId="0" quotePrefix="1" applyFont="1" applyFill="1" applyBorder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10" fillId="6" borderId="0" xfId="0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4" fillId="2" borderId="0" xfId="5" applyFont="1" applyFill="1" applyBorder="1" applyAlignment="1">
      <alignment vertical="center"/>
    </xf>
    <xf numFmtId="165" fontId="19" fillId="2" borderId="0" xfId="5" applyNumberFormat="1" applyFont="1" applyFill="1" applyBorder="1" applyAlignment="1">
      <alignment vertical="center"/>
    </xf>
    <xf numFmtId="0" fontId="15" fillId="2" borderId="0" xfId="11" applyFont="1" applyFill="1" applyAlignment="1">
      <alignment horizontal="left" vertical="center"/>
    </xf>
    <xf numFmtId="0" fontId="10" fillId="2" borderId="0" xfId="11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0" xfId="0" quotePrefix="1" applyFont="1" applyFill="1" applyAlignment="1">
      <alignment horizontal="left" vertical="center" wrapText="1"/>
    </xf>
    <xf numFmtId="0" fontId="15" fillId="2" borderId="0" xfId="5" applyFont="1" applyFill="1" applyAlignment="1">
      <alignment horizontal="left" vertical="top"/>
    </xf>
    <xf numFmtId="0" fontId="15" fillId="2" borderId="0" xfId="0" quotePrefix="1" applyFont="1" applyFill="1" applyBorder="1" applyAlignment="1">
      <alignment horizontal="left" vertical="top"/>
    </xf>
    <xf numFmtId="0" fontId="29" fillId="0" borderId="0" xfId="2" applyNumberFormat="1" applyFont="1"/>
    <xf numFmtId="165" fontId="27" fillId="0" borderId="0" xfId="0" applyNumberFormat="1" applyFont="1" applyBorder="1" applyAlignment="1">
      <alignment horizontal="left" vertical="center"/>
    </xf>
    <xf numFmtId="0" fontId="27" fillId="0" borderId="0" xfId="8" quotePrefix="1" applyFont="1" applyBorder="1" applyAlignment="1">
      <alignment horizontal="left" vertical="center"/>
    </xf>
    <xf numFmtId="0" fontId="27" fillId="0" borderId="0" xfId="8" quotePrefix="1" applyFont="1" applyAlignment="1">
      <alignment horizontal="left" vertical="center"/>
    </xf>
    <xf numFmtId="165" fontId="27" fillId="0" borderId="0" xfId="8" quotePrefix="1" applyNumberFormat="1" applyFont="1" applyAlignment="1">
      <alignment horizontal="left" vertical="center"/>
    </xf>
    <xf numFmtId="165" fontId="29" fillId="0" borderId="0" xfId="0" applyNumberFormat="1" applyFont="1" applyFill="1" applyAlignment="1">
      <alignment vertical="center"/>
    </xf>
    <xf numFmtId="165" fontId="27" fillId="0" borderId="0" xfId="0" applyNumberFormat="1" applyFont="1" applyFill="1" applyAlignment="1">
      <alignment horizontal="right" vertical="center"/>
    </xf>
    <xf numFmtId="0" fontId="27" fillId="0" borderId="0" xfId="0" applyFont="1" applyAlignment="1">
      <alignment vertical="center"/>
    </xf>
    <xf numFmtId="0" fontId="27" fillId="0" borderId="0" xfId="0" applyFont="1"/>
    <xf numFmtId="0" fontId="27" fillId="2" borderId="0" xfId="0" applyFont="1" applyFill="1" applyAlignment="1">
      <alignment vertical="center"/>
    </xf>
    <xf numFmtId="165" fontId="14" fillId="0" borderId="0" xfId="0" applyNumberFormat="1" applyFont="1" applyFill="1" applyBorder="1" applyAlignment="1">
      <alignment horizontal="left" vertical="center"/>
    </xf>
    <xf numFmtId="165" fontId="14" fillId="2" borderId="0" xfId="1" applyNumberFormat="1" applyFont="1" applyFill="1" applyBorder="1" applyAlignment="1">
      <alignment horizontal="right" vertical="center"/>
    </xf>
    <xf numFmtId="0" fontId="14" fillId="4" borderId="3" xfId="9" applyFont="1" applyFill="1" applyBorder="1" applyAlignment="1">
      <alignment horizontal="left" vertical="center"/>
    </xf>
    <xf numFmtId="0" fontId="14" fillId="0" borderId="0" xfId="9" applyFont="1" applyBorder="1" applyAlignment="1">
      <alignment horizontal="left" vertical="center"/>
    </xf>
    <xf numFmtId="0" fontId="14" fillId="0" borderId="0" xfId="8" quotePrefix="1" applyFont="1" applyBorder="1" applyAlignment="1">
      <alignment horizontal="left" vertical="center"/>
    </xf>
    <xf numFmtId="165" fontId="14" fillId="0" borderId="0" xfId="8" quotePrefix="1" applyNumberFormat="1" applyFont="1" applyAlignment="1">
      <alignment horizontal="left" vertical="center"/>
    </xf>
    <xf numFmtId="165" fontId="14" fillId="0" borderId="0" xfId="0" applyNumberFormat="1" applyFont="1" applyBorder="1" applyAlignment="1">
      <alignment horizontal="left" vertical="center"/>
    </xf>
    <xf numFmtId="0" fontId="14" fillId="0" borderId="0" xfId="8" applyFont="1" applyBorder="1" applyAlignment="1">
      <alignment horizontal="left" vertical="center"/>
    </xf>
    <xf numFmtId="49" fontId="14" fillId="5" borderId="0" xfId="10" applyNumberFormat="1" applyFont="1" applyFill="1" applyBorder="1" applyAlignment="1">
      <alignment horizontal="left" vertical="center"/>
    </xf>
    <xf numFmtId="49" fontId="14" fillId="5" borderId="0" xfId="10" applyNumberFormat="1" applyFont="1" applyFill="1" applyAlignment="1">
      <alignment horizontal="left" vertical="center"/>
    </xf>
    <xf numFmtId="0" fontId="14" fillId="5" borderId="0" xfId="10" applyFont="1" applyFill="1" applyBorder="1" applyAlignment="1">
      <alignment horizontal="left" vertical="center"/>
    </xf>
    <xf numFmtId="0" fontId="14" fillId="5" borderId="0" xfId="10" applyFont="1" applyFill="1" applyAlignment="1">
      <alignment horizontal="left" vertical="center"/>
    </xf>
    <xf numFmtId="165" fontId="14" fillId="0" borderId="0" xfId="0" quotePrefix="1" applyNumberFormat="1" applyFont="1" applyBorder="1" applyAlignment="1">
      <alignment horizontal="left" vertical="center"/>
    </xf>
    <xf numFmtId="165" fontId="14" fillId="2" borderId="0" xfId="0" applyNumberFormat="1" applyFont="1" applyFill="1" applyAlignment="1">
      <alignment horizontal="left" vertical="center"/>
    </xf>
    <xf numFmtId="165" fontId="11" fillId="3" borderId="0" xfId="0" applyNumberFormat="1" applyFont="1" applyFill="1" applyAlignment="1">
      <alignment horizontal="center" vertical="center"/>
    </xf>
    <xf numFmtId="165" fontId="14" fillId="0" borderId="0" xfId="11" applyNumberFormat="1" applyFont="1" applyBorder="1" applyAlignment="1">
      <alignment horizontal="left" vertical="center"/>
    </xf>
    <xf numFmtId="0" fontId="14" fillId="0" borderId="0" xfId="2" applyNumberFormat="1" applyFont="1" applyFill="1" applyBorder="1" applyAlignment="1">
      <alignment horizontal="left" vertical="center"/>
    </xf>
    <xf numFmtId="0" fontId="42" fillId="0" borderId="0" xfId="0" applyFont="1"/>
    <xf numFmtId="0" fontId="11" fillId="3" borderId="16" xfId="0" quotePrefix="1" applyFont="1" applyFill="1" applyBorder="1" applyAlignment="1">
      <alignment horizontal="center" vertical="center"/>
    </xf>
    <xf numFmtId="0" fontId="11" fillId="3" borderId="21" xfId="10" quotePrefix="1" applyFont="1" applyFill="1" applyBorder="1" applyAlignment="1" applyProtection="1">
      <alignment horizontal="center" vertical="center"/>
    </xf>
    <xf numFmtId="0" fontId="11" fillId="3" borderId="21" xfId="10" applyFont="1" applyFill="1" applyBorder="1" applyAlignment="1">
      <alignment horizontal="center" vertical="center"/>
    </xf>
    <xf numFmtId="165" fontId="13" fillId="4" borderId="0" xfId="0" applyNumberFormat="1" applyFont="1" applyFill="1" applyAlignment="1">
      <alignment vertical="center"/>
    </xf>
    <xf numFmtId="170" fontId="14" fillId="4" borderId="0" xfId="0" applyNumberFormat="1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/>
    </xf>
    <xf numFmtId="165" fontId="14" fillId="4" borderId="3" xfId="1" quotePrefix="1" applyNumberFormat="1" applyFont="1" applyFill="1" applyBorder="1" applyAlignment="1">
      <alignment horizontal="left" vertical="center"/>
    </xf>
    <xf numFmtId="165" fontId="13" fillId="4" borderId="0" xfId="0" applyNumberFormat="1" applyFont="1" applyFill="1" applyBorder="1" applyAlignment="1">
      <alignment vertical="center"/>
    </xf>
    <xf numFmtId="165" fontId="4" fillId="4" borderId="0" xfId="0" applyNumberFormat="1" applyFont="1" applyFill="1" applyAlignment="1">
      <alignment vertical="center"/>
    </xf>
    <xf numFmtId="165" fontId="13" fillId="4" borderId="0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4" fillId="4" borderId="3" xfId="0" quotePrefix="1" applyFont="1" applyFill="1" applyBorder="1" applyAlignment="1">
      <alignment horizontal="center" vertical="center"/>
    </xf>
    <xf numFmtId="0" fontId="14" fillId="4" borderId="0" xfId="7" applyFont="1" applyFill="1" applyBorder="1" applyAlignment="1">
      <alignment horizontal="center" vertical="top" wrapText="1"/>
    </xf>
    <xf numFmtId="0" fontId="14" fillId="4" borderId="0" xfId="7" applyFont="1" applyFill="1" applyBorder="1" applyAlignment="1">
      <alignment horizontal="left" vertical="top" wrapText="1"/>
    </xf>
    <xf numFmtId="166" fontId="13" fillId="4" borderId="0" xfId="1" applyNumberFormat="1" applyFont="1" applyFill="1" applyAlignment="1">
      <alignment horizontal="right" vertical="center"/>
    </xf>
    <xf numFmtId="165" fontId="14" fillId="4" borderId="0" xfId="0" quotePrefix="1" applyNumberFormat="1" applyFont="1" applyFill="1" applyAlignment="1">
      <alignment horizontal="left" vertical="center"/>
    </xf>
    <xf numFmtId="165" fontId="14" fillId="4" borderId="0" xfId="0" applyNumberFormat="1" applyFont="1" applyFill="1" applyAlignment="1">
      <alignment horizontal="left" vertical="center"/>
    </xf>
    <xf numFmtId="165" fontId="14" fillId="4" borderId="3" xfId="0" applyNumberFormat="1" applyFont="1" applyFill="1" applyBorder="1" applyAlignment="1">
      <alignment horizontal="left" vertical="center"/>
    </xf>
    <xf numFmtId="165" fontId="13" fillId="4" borderId="0" xfId="0" quotePrefix="1" applyNumberFormat="1" applyFont="1" applyFill="1" applyBorder="1" applyAlignment="1">
      <alignment horizontal="left" vertical="center"/>
    </xf>
    <xf numFmtId="3" fontId="13" fillId="4" borderId="0" xfId="1" applyNumberFormat="1" applyFont="1" applyFill="1" applyBorder="1" applyAlignment="1">
      <alignment horizontal="right" vertical="center"/>
    </xf>
    <xf numFmtId="0" fontId="13" fillId="4" borderId="0" xfId="9" applyFont="1" applyFill="1" applyBorder="1" applyAlignment="1">
      <alignment vertical="center"/>
    </xf>
    <xf numFmtId="0" fontId="14" fillId="4" borderId="0" xfId="9" applyFont="1" applyFill="1" applyBorder="1" applyAlignment="1">
      <alignment horizontal="left" vertical="center"/>
    </xf>
    <xf numFmtId="0" fontId="14" fillId="4" borderId="0" xfId="9" quotePrefix="1" applyFont="1" applyFill="1" applyBorder="1" applyAlignment="1">
      <alignment horizontal="left" vertical="center"/>
    </xf>
    <xf numFmtId="165" fontId="13" fillId="4" borderId="0" xfId="0" applyNumberFormat="1" applyFont="1" applyFill="1" applyBorder="1" applyAlignment="1">
      <alignment horizontal="right" vertical="center"/>
    </xf>
    <xf numFmtId="165" fontId="14" fillId="4" borderId="0" xfId="0" applyNumberFormat="1" applyFont="1" applyFill="1" applyAlignment="1">
      <alignment horizontal="right" vertical="center"/>
    </xf>
    <xf numFmtId="165" fontId="14" fillId="4" borderId="3" xfId="0" applyNumberFormat="1" applyFont="1" applyFill="1" applyBorder="1" applyAlignment="1">
      <alignment horizontal="right" vertical="center"/>
    </xf>
    <xf numFmtId="3" fontId="13" fillId="4" borderId="0" xfId="0" applyNumberFormat="1" applyFont="1" applyFill="1" applyBorder="1" applyAlignment="1">
      <alignment horizontal="right" vertical="center"/>
    </xf>
    <xf numFmtId="165" fontId="13" fillId="4" borderId="0" xfId="0" applyNumberFormat="1" applyFont="1" applyFill="1" applyAlignment="1">
      <alignment horizontal="right" vertical="center"/>
    </xf>
    <xf numFmtId="0" fontId="14" fillId="4" borderId="0" xfId="0" applyFont="1" applyFill="1" applyBorder="1" applyAlignment="1">
      <alignment horizontal="left" vertical="center"/>
    </xf>
    <xf numFmtId="165" fontId="14" fillId="4" borderId="0" xfId="0" applyNumberFormat="1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3" fontId="13" fillId="4" borderId="0" xfId="0" applyNumberFormat="1" applyFont="1" applyFill="1" applyBorder="1" applyAlignment="1">
      <alignment vertical="center"/>
    </xf>
    <xf numFmtId="0" fontId="14" fillId="4" borderId="20" xfId="0" applyFont="1" applyFill="1" applyBorder="1" applyAlignment="1">
      <alignment horizontal="left" vertical="center"/>
    </xf>
    <xf numFmtId="0" fontId="14" fillId="4" borderId="0" xfId="0" quotePrefix="1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165" fontId="14" fillId="4" borderId="0" xfId="0" applyNumberFormat="1" applyFont="1" applyFill="1" applyBorder="1" applyAlignment="1">
      <alignment horizontal="right" vertical="center"/>
    </xf>
    <xf numFmtId="165" fontId="14" fillId="4" borderId="20" xfId="0" applyNumberFormat="1" applyFont="1" applyFill="1" applyBorder="1" applyAlignment="1">
      <alignment horizontal="right" vertical="center"/>
    </xf>
    <xf numFmtId="0" fontId="13" fillId="4" borderId="0" xfId="12" quotePrefix="1" applyNumberFormat="1" applyFont="1" applyFill="1" applyBorder="1" applyAlignment="1">
      <alignment horizontal="left" vertical="center"/>
    </xf>
    <xf numFmtId="167" fontId="13" fillId="4" borderId="0" xfId="10" applyNumberFormat="1" applyFont="1" applyFill="1" applyBorder="1" applyAlignment="1">
      <alignment horizontal="right" vertical="top"/>
    </xf>
    <xf numFmtId="0" fontId="13" fillId="4" borderId="0" xfId="12" applyNumberFormat="1" applyFont="1" applyFill="1" applyBorder="1" applyAlignment="1">
      <alignment horizontal="justify" vertical="top"/>
    </xf>
    <xf numFmtId="0" fontId="14" fillId="4" borderId="0" xfId="12" quotePrefix="1" applyNumberFormat="1" applyFont="1" applyFill="1" applyBorder="1" applyAlignment="1">
      <alignment horizontal="left" vertical="top" indent="2"/>
    </xf>
    <xf numFmtId="0" fontId="14" fillId="4" borderId="0" xfId="12" applyNumberFormat="1" applyFont="1" applyFill="1" applyBorder="1" applyAlignment="1">
      <alignment horizontal="left" vertical="top" indent="4"/>
    </xf>
    <xf numFmtId="0" fontId="14" fillId="4" borderId="0" xfId="12" quotePrefix="1" applyNumberFormat="1" applyFont="1" applyFill="1" applyBorder="1" applyAlignment="1">
      <alignment horizontal="left" vertical="top" indent="4"/>
    </xf>
    <xf numFmtId="0" fontId="13" fillId="4" borderId="0" xfId="12" applyNumberFormat="1" applyFont="1" applyFill="1" applyBorder="1" applyAlignment="1">
      <alignment horizontal="left" vertical="top"/>
    </xf>
    <xf numFmtId="0" fontId="14" fillId="4" borderId="3" xfId="12" quotePrefix="1" applyNumberFormat="1" applyFont="1" applyFill="1" applyBorder="1" applyAlignment="1">
      <alignment horizontal="left" vertical="top" indent="2"/>
    </xf>
    <xf numFmtId="165" fontId="14" fillId="4" borderId="3" xfId="0" quotePrefix="1" applyNumberFormat="1" applyFont="1" applyFill="1" applyBorder="1" applyAlignment="1">
      <alignment horizontal="left" vertical="center"/>
    </xf>
    <xf numFmtId="165" fontId="13" fillId="4" borderId="0" xfId="0" applyNumberFormat="1" applyFont="1" applyFill="1" applyAlignment="1">
      <alignment horizontal="left" vertical="center"/>
    </xf>
    <xf numFmtId="165" fontId="13" fillId="4" borderId="3" xfId="0" applyNumberFormat="1" applyFont="1" applyFill="1" applyBorder="1" applyAlignment="1">
      <alignment horizontal="left" vertical="center"/>
    </xf>
    <xf numFmtId="3" fontId="13" fillId="4" borderId="0" xfId="0" applyNumberFormat="1" applyFont="1" applyFill="1" applyAlignment="1">
      <alignment vertical="center"/>
    </xf>
    <xf numFmtId="3" fontId="13" fillId="4" borderId="3" xfId="0" applyNumberFormat="1" applyFont="1" applyFill="1" applyBorder="1" applyAlignment="1">
      <alignment vertical="center"/>
    </xf>
    <xf numFmtId="0" fontId="13" fillId="4" borderId="0" xfId="9" applyFont="1" applyFill="1" applyAlignment="1">
      <alignment horizontal="center" vertical="center"/>
    </xf>
    <xf numFmtId="3" fontId="13" fillId="4" borderId="0" xfId="9" applyNumberFormat="1" applyFont="1" applyFill="1" applyAlignment="1">
      <alignment horizontal="center" vertical="center"/>
    </xf>
    <xf numFmtId="0" fontId="14" fillId="4" borderId="0" xfId="9" applyFont="1" applyFill="1" applyBorder="1" applyAlignment="1">
      <alignment horizontal="center" vertical="center"/>
    </xf>
    <xf numFmtId="0" fontId="14" fillId="4" borderId="3" xfId="9" quotePrefix="1" applyFont="1" applyFill="1" applyBorder="1" applyAlignment="1">
      <alignment horizontal="center" vertical="center"/>
    </xf>
    <xf numFmtId="0" fontId="13" fillId="4" borderId="0" xfId="9" applyFont="1" applyFill="1" applyBorder="1" applyAlignment="1">
      <alignment horizontal="center" vertical="center" wrapText="1"/>
    </xf>
    <xf numFmtId="3" fontId="13" fillId="4" borderId="0" xfId="9" applyNumberFormat="1" applyFont="1" applyFill="1" applyBorder="1" applyAlignment="1">
      <alignment vertical="center"/>
    </xf>
    <xf numFmtId="0" fontId="14" fillId="4" borderId="0" xfId="9" applyFont="1" applyFill="1" applyBorder="1" applyAlignment="1">
      <alignment horizontal="center" vertical="center" wrapText="1"/>
    </xf>
    <xf numFmtId="0" fontId="9" fillId="4" borderId="0" xfId="11" applyFont="1" applyFill="1" applyBorder="1" applyAlignment="1">
      <alignment vertical="center"/>
    </xf>
    <xf numFmtId="165" fontId="14" fillId="4" borderId="0" xfId="11" applyNumberFormat="1" applyFont="1" applyFill="1" applyAlignment="1">
      <alignment horizontal="right" vertical="center" wrapText="1"/>
    </xf>
    <xf numFmtId="0" fontId="13" fillId="7" borderId="0" xfId="2" applyNumberFormat="1" applyFont="1" applyFill="1" applyBorder="1"/>
    <xf numFmtId="167" fontId="13" fillId="7" borderId="0" xfId="2" applyNumberFormat="1" applyFont="1" applyFill="1" applyBorder="1" applyAlignment="1">
      <alignment horizontal="right" vertical="center" wrapText="1"/>
    </xf>
    <xf numFmtId="0" fontId="14" fillId="7" borderId="0" xfId="2" applyNumberFormat="1" applyFont="1" applyFill="1" applyBorder="1"/>
    <xf numFmtId="0" fontId="14" fillId="7" borderId="0" xfId="2" quotePrefix="1" applyNumberFormat="1" applyFont="1" applyFill="1" applyBorder="1" applyAlignment="1">
      <alignment horizontal="left"/>
    </xf>
    <xf numFmtId="0" fontId="14" fillId="7" borderId="3" xfId="2" applyNumberFormat="1" applyFont="1" applyFill="1" applyBorder="1"/>
    <xf numFmtId="43" fontId="13" fillId="7" borderId="0" xfId="1" applyFont="1" applyFill="1" applyBorder="1"/>
    <xf numFmtId="167" fontId="13" fillId="7" borderId="0" xfId="2" applyNumberFormat="1" applyFont="1" applyFill="1" applyBorder="1" applyAlignment="1">
      <alignment horizontal="right" wrapText="1"/>
    </xf>
    <xf numFmtId="43" fontId="14" fillId="7" borderId="0" xfId="1" applyFont="1" applyFill="1" applyBorder="1"/>
    <xf numFmtId="43" fontId="14" fillId="7" borderId="0" xfId="1" quotePrefix="1" applyFont="1" applyFill="1" applyBorder="1" applyAlignment="1">
      <alignment horizontal="left"/>
    </xf>
    <xf numFmtId="0" fontId="22" fillId="4" borderId="0" xfId="0" applyFont="1" applyFill="1" applyBorder="1" applyAlignment="1">
      <alignment vertical="center"/>
    </xf>
    <xf numFmtId="175" fontId="22" fillId="4" borderId="0" xfId="1" applyNumberFormat="1" applyFont="1" applyFill="1" applyBorder="1" applyAlignment="1">
      <alignment vertical="center"/>
    </xf>
    <xf numFmtId="165" fontId="22" fillId="4" borderId="0" xfId="1" applyNumberFormat="1" applyFont="1" applyFill="1" applyBorder="1" applyAlignment="1">
      <alignment vertical="center"/>
    </xf>
    <xf numFmtId="164" fontId="19" fillId="4" borderId="0" xfId="0" applyNumberFormat="1" applyFont="1" applyFill="1" applyBorder="1" applyAlignment="1" applyProtection="1">
      <alignment horizontal="left"/>
    </xf>
    <xf numFmtId="175" fontId="22" fillId="4" borderId="0" xfId="1" applyNumberFormat="1" applyFont="1" applyFill="1" applyBorder="1"/>
    <xf numFmtId="164" fontId="44" fillId="4" borderId="0" xfId="0" applyNumberFormat="1" applyFont="1" applyFill="1" applyBorder="1" applyAlignment="1" applyProtection="1">
      <alignment horizontal="left"/>
      <protection locked="0"/>
    </xf>
    <xf numFmtId="164" fontId="19" fillId="4" borderId="3" xfId="0" applyNumberFormat="1" applyFont="1" applyFill="1" applyBorder="1" applyAlignment="1" applyProtection="1">
      <alignment horizontal="left"/>
    </xf>
    <xf numFmtId="175" fontId="22" fillId="4" borderId="3" xfId="1" applyNumberFormat="1" applyFont="1" applyFill="1" applyBorder="1"/>
    <xf numFmtId="15" fontId="19" fillId="0" borderId="0" xfId="0" applyNumberFormat="1" applyFont="1" applyAlignment="1">
      <alignment horizontal="left" vertical="center"/>
    </xf>
    <xf numFmtId="178" fontId="0" fillId="0" borderId="0" xfId="0" applyNumberFormat="1"/>
    <xf numFmtId="0" fontId="1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0" xfId="0" quotePrefix="1" applyFont="1" applyFill="1" applyBorder="1" applyAlignment="1">
      <alignment horizontal="left" vertical="center"/>
    </xf>
    <xf numFmtId="0" fontId="15" fillId="2" borderId="0" xfId="11" applyFont="1" applyFill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quotePrefix="1" applyFont="1" applyFill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175" fontId="19" fillId="4" borderId="0" xfId="1" applyNumberFormat="1" applyFont="1" applyFill="1" applyBorder="1"/>
    <xf numFmtId="175" fontId="19" fillId="4" borderId="3" xfId="1" applyNumberFormat="1" applyFont="1" applyFill="1" applyBorder="1"/>
    <xf numFmtId="0" fontId="13" fillId="4" borderId="0" xfId="7" applyFont="1" applyFill="1" applyBorder="1" applyAlignment="1">
      <alignment horizontal="center" vertical="top" wrapText="1"/>
    </xf>
    <xf numFmtId="167" fontId="14" fillId="4" borderId="0" xfId="10" applyNumberFormat="1" applyFont="1" applyFill="1" applyBorder="1" applyAlignment="1">
      <alignment horizontal="right" vertical="top"/>
    </xf>
    <xf numFmtId="167" fontId="14" fillId="4" borderId="0" xfId="10" applyNumberFormat="1" applyFont="1" applyFill="1" applyBorder="1" applyAlignment="1">
      <alignment vertical="top"/>
    </xf>
    <xf numFmtId="167" fontId="13" fillId="4" borderId="0" xfId="10" applyNumberFormat="1" applyFont="1" applyFill="1" applyBorder="1" applyAlignment="1">
      <alignment vertical="top"/>
    </xf>
    <xf numFmtId="167" fontId="14" fillId="4" borderId="3" xfId="10" applyNumberFormat="1" applyFont="1" applyFill="1" applyBorder="1" applyAlignment="1">
      <alignment horizontal="right" vertical="top"/>
    </xf>
    <xf numFmtId="3" fontId="14" fillId="4" borderId="0" xfId="0" applyNumberFormat="1" applyFont="1" applyFill="1" applyBorder="1" applyAlignment="1">
      <alignment vertical="center"/>
    </xf>
    <xf numFmtId="3" fontId="14" fillId="4" borderId="20" xfId="0" applyNumberFormat="1" applyFont="1" applyFill="1" applyBorder="1" applyAlignment="1">
      <alignment vertical="center"/>
    </xf>
    <xf numFmtId="3" fontId="14" fillId="4" borderId="0" xfId="0" applyNumberFormat="1" applyFont="1" applyFill="1" applyAlignment="1">
      <alignment vertical="center"/>
    </xf>
    <xf numFmtId="3" fontId="14" fillId="4" borderId="3" xfId="0" applyNumberFormat="1" applyFont="1" applyFill="1" applyBorder="1" applyAlignment="1">
      <alignment vertical="center"/>
    </xf>
    <xf numFmtId="171" fontId="14" fillId="4" borderId="0" xfId="7" applyNumberFormat="1" applyFont="1" applyFill="1" applyBorder="1" applyAlignment="1">
      <alignment horizontal="right" vertical="center" wrapText="1"/>
    </xf>
    <xf numFmtId="171" fontId="13" fillId="4" borderId="0" xfId="7" applyNumberFormat="1" applyFont="1" applyFill="1" applyBorder="1" applyAlignment="1">
      <alignment horizontal="right" vertical="center" wrapText="1"/>
    </xf>
    <xf numFmtId="0" fontId="14" fillId="0" borderId="22" xfId="2" applyNumberFormat="1" applyFont="1" applyFill="1" applyBorder="1" applyAlignment="1">
      <alignment horizontal="left" vertical="center"/>
    </xf>
    <xf numFmtId="167" fontId="14" fillId="7" borderId="0" xfId="2" applyNumberFormat="1" applyFont="1" applyFill="1" applyBorder="1" applyAlignment="1">
      <alignment horizontal="right" vertical="center" wrapText="1"/>
    </xf>
    <xf numFmtId="167" fontId="14" fillId="7" borderId="3" xfId="2" applyNumberFormat="1" applyFont="1" applyFill="1" applyBorder="1" applyAlignment="1">
      <alignment horizontal="right" vertical="center" wrapText="1"/>
    </xf>
    <xf numFmtId="167" fontId="14" fillId="7" borderId="3" xfId="2" applyNumberFormat="1" applyFont="1" applyFill="1" applyBorder="1" applyAlignment="1">
      <alignment vertical="center" wrapText="1"/>
    </xf>
    <xf numFmtId="167" fontId="14" fillId="7" borderId="0" xfId="2" applyNumberFormat="1" applyFont="1" applyFill="1" applyBorder="1" applyAlignment="1">
      <alignment horizontal="right" wrapText="1"/>
    </xf>
    <xf numFmtId="167" fontId="14" fillId="7" borderId="0" xfId="2" applyNumberFormat="1" applyFont="1" applyFill="1" applyAlignment="1">
      <alignment horizontal="right" wrapText="1"/>
    </xf>
    <xf numFmtId="167" fontId="14" fillId="7" borderId="0" xfId="2" applyNumberFormat="1" applyFont="1" applyFill="1" applyAlignment="1">
      <alignment vertical="center" wrapText="1"/>
    </xf>
    <xf numFmtId="167" fontId="14" fillId="7" borderId="3" xfId="2" applyNumberFormat="1" applyFont="1" applyFill="1" applyBorder="1" applyAlignment="1">
      <alignment horizontal="right" wrapText="1"/>
    </xf>
    <xf numFmtId="165" fontId="14" fillId="4" borderId="0" xfId="1" applyNumberFormat="1" applyFont="1" applyFill="1" applyAlignment="1">
      <alignment vertical="center"/>
    </xf>
    <xf numFmtId="165" fontId="14" fillId="4" borderId="0" xfId="0" applyNumberFormat="1" applyFont="1" applyFill="1" applyAlignment="1">
      <alignment vertical="center"/>
    </xf>
    <xf numFmtId="165" fontId="14" fillId="4" borderId="3" xfId="1" applyNumberFormat="1" applyFont="1" applyFill="1" applyBorder="1" applyAlignment="1">
      <alignment vertical="center"/>
    </xf>
    <xf numFmtId="165" fontId="14" fillId="4" borderId="0" xfId="0" applyNumberFormat="1" applyFont="1" applyFill="1" applyBorder="1" applyAlignment="1">
      <alignment vertical="center"/>
    </xf>
    <xf numFmtId="165" fontId="14" fillId="4" borderId="3" xfId="0" applyNumberFormat="1" applyFont="1" applyFill="1" applyBorder="1" applyAlignment="1">
      <alignment vertical="center"/>
    </xf>
    <xf numFmtId="165" fontId="14" fillId="4" borderId="0" xfId="1" applyNumberFormat="1" applyFont="1" applyFill="1" applyAlignment="1">
      <alignment horizontal="right" vertical="center"/>
    </xf>
    <xf numFmtId="165" fontId="14" fillId="4" borderId="3" xfId="1" applyNumberFormat="1" applyFont="1" applyFill="1" applyBorder="1" applyAlignment="1">
      <alignment horizontal="right" vertical="center"/>
    </xf>
    <xf numFmtId="3" fontId="14" fillId="4" borderId="0" xfId="0" applyNumberFormat="1" applyFont="1" applyFill="1" applyAlignment="1">
      <alignment horizontal="right" vertical="center"/>
    </xf>
    <xf numFmtId="3" fontId="14" fillId="4" borderId="3" xfId="0" applyNumberFormat="1" applyFont="1" applyFill="1" applyBorder="1" applyAlignment="1">
      <alignment horizontal="right" vertical="center"/>
    </xf>
    <xf numFmtId="165" fontId="4" fillId="4" borderId="0" xfId="0" quotePrefix="1" applyNumberFormat="1" applyFont="1" applyFill="1" applyAlignment="1">
      <alignment horizontal="right" vertical="center"/>
    </xf>
    <xf numFmtId="165" fontId="4" fillId="4" borderId="3" xfId="0" quotePrefix="1" applyNumberFormat="1" applyFont="1" applyFill="1" applyBorder="1" applyAlignment="1">
      <alignment horizontal="right" vertical="center"/>
    </xf>
    <xf numFmtId="165" fontId="14" fillId="4" borderId="0" xfId="1" applyNumberFormat="1" applyFont="1" applyFill="1" applyBorder="1" applyAlignment="1">
      <alignment vertical="center"/>
    </xf>
    <xf numFmtId="165" fontId="13" fillId="4" borderId="3" xfId="0" applyNumberFormat="1" applyFont="1" applyFill="1" applyBorder="1" applyAlignment="1">
      <alignment vertical="center"/>
    </xf>
    <xf numFmtId="3" fontId="14" fillId="4" borderId="0" xfId="9" applyNumberFormat="1" applyFont="1" applyFill="1" applyAlignment="1">
      <alignment horizontal="center" vertical="center"/>
    </xf>
    <xf numFmtId="3" fontId="14" fillId="4" borderId="3" xfId="9" applyNumberFormat="1" applyFont="1" applyFill="1" applyBorder="1" applyAlignment="1">
      <alignment horizontal="center" vertical="center"/>
    </xf>
    <xf numFmtId="3" fontId="14" fillId="4" borderId="0" xfId="9" applyNumberFormat="1" applyFont="1" applyFill="1" applyBorder="1" applyAlignment="1">
      <alignment vertical="center"/>
    </xf>
    <xf numFmtId="3" fontId="14" fillId="4" borderId="3" xfId="9" applyNumberFormat="1" applyFont="1" applyFill="1" applyBorder="1" applyAlignment="1">
      <alignment vertical="center"/>
    </xf>
    <xf numFmtId="165" fontId="14" fillId="4" borderId="20" xfId="11" applyNumberFormat="1" applyFont="1" applyFill="1" applyBorder="1" applyAlignment="1">
      <alignment horizontal="right" vertical="center" wrapText="1"/>
    </xf>
    <xf numFmtId="0" fontId="14" fillId="0" borderId="0" xfId="2" applyNumberFormat="1" applyFont="1" applyFill="1" applyBorder="1" applyAlignment="1">
      <alignment horizontal="left" vertical="center"/>
    </xf>
    <xf numFmtId="165" fontId="14" fillId="0" borderId="0" xfId="0" applyNumberFormat="1" applyFont="1" applyBorder="1" applyAlignment="1">
      <alignment horizontal="left" vertical="center"/>
    </xf>
    <xf numFmtId="0" fontId="13" fillId="4" borderId="0" xfId="7" applyFont="1" applyFill="1" applyBorder="1" applyAlignment="1">
      <alignment horizontal="center" vertical="center" wrapText="1"/>
    </xf>
    <xf numFmtId="0" fontId="14" fillId="4" borderId="0" xfId="7" applyFont="1" applyFill="1" applyBorder="1" applyAlignment="1">
      <alignment horizontal="center" vertical="center" wrapText="1"/>
    </xf>
    <xf numFmtId="0" fontId="14" fillId="4" borderId="0" xfId="7" applyFont="1" applyFill="1" applyBorder="1" applyAlignment="1">
      <alignment horizontal="left" vertical="center" wrapText="1"/>
    </xf>
    <xf numFmtId="165" fontId="14" fillId="0" borderId="0" xfId="0" applyNumberFormat="1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3" fillId="4" borderId="0" xfId="0" applyFont="1" applyFill="1" applyBorder="1" applyAlignment="1">
      <alignment vertical="top"/>
    </xf>
    <xf numFmtId="0" fontId="14" fillId="4" borderId="0" xfId="0" applyFont="1" applyFill="1" applyBorder="1" applyAlignment="1">
      <alignment horizontal="left" vertical="top" wrapText="1"/>
    </xf>
    <xf numFmtId="3" fontId="21" fillId="4" borderId="3" xfId="0" applyNumberFormat="1" applyFont="1" applyFill="1" applyBorder="1" applyAlignment="1">
      <alignment vertical="center"/>
    </xf>
    <xf numFmtId="0" fontId="14" fillId="0" borderId="2" xfId="0" applyFont="1" applyBorder="1" applyAlignment="1">
      <alignment horizontal="left" vertical="center"/>
    </xf>
    <xf numFmtId="38" fontId="14" fillId="4" borderId="0" xfId="11" applyNumberFormat="1" applyFont="1" applyFill="1" applyBorder="1" applyAlignment="1">
      <alignment horizontal="left" vertical="center" wrapText="1"/>
    </xf>
    <xf numFmtId="38" fontId="14" fillId="4" borderId="0" xfId="11" applyNumberFormat="1" applyFont="1" applyFill="1" applyBorder="1" applyAlignment="1">
      <alignment horizontal="left" vertical="center"/>
    </xf>
    <xf numFmtId="38" fontId="14" fillId="4" borderId="20" xfId="11" applyNumberFormat="1" applyFont="1" applyFill="1" applyBorder="1" applyAlignment="1">
      <alignment horizontal="left" vertical="center"/>
    </xf>
    <xf numFmtId="171" fontId="13" fillId="4" borderId="0" xfId="7" applyNumberFormat="1" applyFont="1" applyFill="1" applyBorder="1" applyAlignment="1">
      <alignment horizontal="right" vertical="center" wrapText="1"/>
    </xf>
    <xf numFmtId="171" fontId="13" fillId="4" borderId="0" xfId="7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justify" vertical="center"/>
    </xf>
    <xf numFmtId="0" fontId="10" fillId="0" borderId="0" xfId="0" applyFont="1" applyFill="1" applyBorder="1" applyAlignment="1">
      <alignment horizontal="left" vertical="center" indent="1"/>
    </xf>
    <xf numFmtId="0" fontId="14" fillId="0" borderId="0" xfId="2" applyNumberFormat="1" applyFont="1" applyFill="1" applyBorder="1" applyAlignment="1">
      <alignment horizontal="left" vertical="center"/>
    </xf>
    <xf numFmtId="0" fontId="27" fillId="0" borderId="0" xfId="2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 vertical="top"/>
    </xf>
    <xf numFmtId="0" fontId="15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0" borderId="0" xfId="7" applyFont="1" applyAlignment="1">
      <alignment horizontal="left" vertical="top"/>
    </xf>
    <xf numFmtId="0" fontId="47" fillId="0" borderId="0" xfId="7" applyFont="1" applyAlignment="1">
      <alignment horizontal="left" vertical="top"/>
    </xf>
    <xf numFmtId="171" fontId="13" fillId="4" borderId="0" xfId="7" applyNumberFormat="1" applyFont="1" applyFill="1" applyBorder="1" applyAlignment="1">
      <alignment horizontal="right" vertical="center" wrapText="1"/>
    </xf>
    <xf numFmtId="0" fontId="13" fillId="4" borderId="0" xfId="7" applyFont="1" applyFill="1" applyBorder="1" applyAlignment="1">
      <alignment horizontal="left" vertical="center" wrapText="1"/>
    </xf>
    <xf numFmtId="0" fontId="13" fillId="4" borderId="0" xfId="7" applyFont="1" applyFill="1" applyBorder="1" applyAlignment="1">
      <alignment horizontal="center" vertical="center" wrapText="1"/>
    </xf>
    <xf numFmtId="0" fontId="14" fillId="2" borderId="0" xfId="7" applyFont="1" applyFill="1" applyAlignment="1">
      <alignment horizontal="left" vertical="top"/>
    </xf>
    <xf numFmtId="0" fontId="14" fillId="0" borderId="2" xfId="7" applyFont="1" applyBorder="1" applyAlignment="1">
      <alignment horizontal="left" vertical="top"/>
    </xf>
    <xf numFmtId="0" fontId="23" fillId="2" borderId="0" xfId="0" quotePrefix="1" applyFont="1" applyFill="1" applyAlignment="1">
      <alignment horizontal="left" vertical="center" wrapText="1"/>
    </xf>
    <xf numFmtId="0" fontId="24" fillId="2" borderId="0" xfId="0" quotePrefix="1" applyFont="1" applyFill="1" applyBorder="1" applyAlignment="1">
      <alignment horizontal="left" vertical="center" wrapText="1"/>
    </xf>
    <xf numFmtId="0" fontId="11" fillId="3" borderId="4" xfId="7" applyFont="1" applyFill="1" applyBorder="1" applyAlignment="1">
      <alignment horizontal="center" vertical="center" wrapText="1"/>
    </xf>
    <xf numFmtId="0" fontId="11" fillId="3" borderId="9" xfId="7" applyFont="1" applyFill="1" applyBorder="1" applyAlignment="1">
      <alignment horizontal="center" vertical="center" wrapText="1"/>
    </xf>
    <xf numFmtId="0" fontId="13" fillId="4" borderId="0" xfId="7" applyFont="1" applyFill="1" applyBorder="1" applyAlignment="1">
      <alignment horizontal="left" vertical="top" wrapText="1"/>
    </xf>
    <xf numFmtId="165" fontId="14" fillId="0" borderId="0" xfId="0" applyNumberFormat="1" applyFont="1" applyFill="1" applyAlignment="1">
      <alignment horizontal="left" vertical="center"/>
    </xf>
    <xf numFmtId="0" fontId="13" fillId="4" borderId="3" xfId="7" applyFont="1" applyFill="1" applyBorder="1" applyAlignment="1">
      <alignment horizontal="left" vertical="top" wrapText="1"/>
    </xf>
    <xf numFmtId="0" fontId="13" fillId="4" borderId="0" xfId="7" applyFont="1" applyFill="1" applyBorder="1" applyAlignment="1">
      <alignment horizontal="center" vertical="top" wrapText="1"/>
    </xf>
    <xf numFmtId="165" fontId="14" fillId="0" borderId="0" xfId="0" applyNumberFormat="1" applyFont="1" applyAlignment="1">
      <alignment horizontal="left" vertical="center"/>
    </xf>
    <xf numFmtId="0" fontId="14" fillId="0" borderId="0" xfId="8" applyFont="1" applyBorder="1" applyAlignment="1">
      <alignment horizontal="left" vertical="center"/>
    </xf>
    <xf numFmtId="37" fontId="11" fillId="3" borderId="4" xfId="5" applyNumberFormat="1" applyFont="1" applyFill="1" applyBorder="1" applyAlignment="1">
      <alignment horizontal="center" vertical="center"/>
    </xf>
    <xf numFmtId="0" fontId="10" fillId="2" borderId="3" xfId="5" applyFont="1" applyFill="1" applyBorder="1" applyAlignment="1">
      <alignment horizontal="left" vertical="center"/>
    </xf>
    <xf numFmtId="165" fontId="11" fillId="3" borderId="5" xfId="5" applyNumberFormat="1" applyFont="1" applyFill="1" applyBorder="1" applyAlignment="1">
      <alignment horizontal="center" vertical="center"/>
    </xf>
    <xf numFmtId="0" fontId="15" fillId="2" borderId="0" xfId="5" applyFont="1" applyFill="1" applyAlignment="1">
      <alignment horizontal="left" vertical="center"/>
    </xf>
    <xf numFmtId="0" fontId="15" fillId="2" borderId="0" xfId="5" applyFont="1" applyFill="1" applyAlignment="1">
      <alignment horizontal="left" vertical="top" wrapText="1"/>
    </xf>
    <xf numFmtId="0" fontId="15" fillId="2" borderId="0" xfId="5" applyFont="1" applyFill="1" applyAlignment="1">
      <alignment horizontal="left" vertical="top"/>
    </xf>
    <xf numFmtId="0" fontId="14" fillId="0" borderId="0" xfId="9" applyFont="1" applyAlignment="1">
      <alignment horizontal="left" vertical="center"/>
    </xf>
    <xf numFmtId="165" fontId="18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165" fontId="11" fillId="3" borderId="17" xfId="0" applyNumberFormat="1" applyFont="1" applyFill="1" applyBorder="1" applyAlignment="1">
      <alignment horizontal="center" vertical="center"/>
    </xf>
    <xf numFmtId="165" fontId="14" fillId="5" borderId="0" xfId="0" applyNumberFormat="1" applyFont="1" applyFill="1" applyBorder="1" applyAlignment="1">
      <alignment horizontal="left" vertical="center"/>
    </xf>
    <xf numFmtId="0" fontId="10" fillId="2" borderId="0" xfId="0" quotePrefix="1" applyFont="1" applyFill="1" applyAlignment="1">
      <alignment horizontal="left" vertical="top" wrapText="1"/>
    </xf>
    <xf numFmtId="165" fontId="11" fillId="3" borderId="4" xfId="0" applyNumberFormat="1" applyFont="1" applyFill="1" applyBorder="1" applyAlignment="1">
      <alignment horizontal="center" vertical="center"/>
    </xf>
    <xf numFmtId="0" fontId="10" fillId="2" borderId="0" xfId="0" quotePrefix="1" applyFont="1" applyFill="1" applyAlignment="1">
      <alignment horizontal="left" vertical="center"/>
    </xf>
    <xf numFmtId="165" fontId="14" fillId="0" borderId="0" xfId="0" applyNumberFormat="1" applyFont="1" applyBorder="1" applyAlignment="1">
      <alignment horizontal="left" vertical="center"/>
    </xf>
    <xf numFmtId="0" fontId="15" fillId="2" borderId="0" xfId="0" quotePrefix="1" applyFont="1" applyFill="1" applyAlignment="1">
      <alignment horizontal="left" vertical="top" wrapText="1"/>
    </xf>
    <xf numFmtId="0" fontId="15" fillId="2" borderId="0" xfId="0" quotePrefix="1" applyFont="1" applyFill="1" applyAlignment="1">
      <alignment horizontal="left" vertical="top"/>
    </xf>
    <xf numFmtId="165" fontId="11" fillId="3" borderId="19" xfId="0" applyNumberFormat="1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 wrapText="1"/>
    </xf>
    <xf numFmtId="0" fontId="15" fillId="2" borderId="0" xfId="0" quotePrefix="1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center"/>
    </xf>
    <xf numFmtId="165" fontId="11" fillId="2" borderId="0" xfId="0" applyNumberFormat="1" applyFont="1" applyFill="1" applyBorder="1" applyAlignment="1">
      <alignment horizontal="center" vertical="center"/>
    </xf>
    <xf numFmtId="0" fontId="18" fillId="2" borderId="0" xfId="0" quotePrefix="1" applyFont="1" applyFill="1" applyBorder="1" applyAlignment="1">
      <alignment horizontal="left" vertical="center"/>
    </xf>
    <xf numFmtId="165" fontId="14" fillId="2" borderId="0" xfId="0" applyNumberFormat="1" applyFont="1" applyFill="1" applyBorder="1" applyAlignment="1">
      <alignment horizontal="left" vertical="center"/>
    </xf>
    <xf numFmtId="0" fontId="15" fillId="2" borderId="0" xfId="0" quotePrefix="1" applyFont="1" applyFill="1" applyBorder="1" applyAlignment="1">
      <alignment horizontal="left" vertical="top"/>
    </xf>
    <xf numFmtId="49" fontId="14" fillId="0" borderId="0" xfId="13" quotePrefix="1" applyNumberFormat="1" applyFont="1" applyBorder="1" applyAlignment="1">
      <alignment horizontal="justify" vertical="center" wrapText="1"/>
    </xf>
    <xf numFmtId="0" fontId="15" fillId="2" borderId="0" xfId="0" quotePrefix="1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/>
    </xf>
    <xf numFmtId="49" fontId="14" fillId="0" borderId="23" xfId="13" quotePrefix="1" applyNumberFormat="1" applyFont="1" applyBorder="1" applyAlignment="1">
      <alignment horizontal="justify" vertical="center" wrapText="1"/>
    </xf>
    <xf numFmtId="0" fontId="15" fillId="2" borderId="0" xfId="11" applyFont="1" applyFill="1" applyAlignment="1">
      <alignment horizontal="left" vertical="center"/>
    </xf>
    <xf numFmtId="0" fontId="14" fillId="0" borderId="0" xfId="10" quotePrefix="1" applyFont="1" applyFill="1" applyAlignment="1" applyProtection="1">
      <alignment horizontal="left" vertical="center"/>
    </xf>
    <xf numFmtId="0" fontId="46" fillId="2" borderId="0" xfId="10" quotePrefix="1" applyFont="1" applyFill="1" applyAlignment="1">
      <alignment horizontal="left" vertical="center"/>
    </xf>
    <xf numFmtId="0" fontId="3" fillId="2" borderId="0" xfId="10" quotePrefix="1" applyFont="1" applyFill="1" applyBorder="1" applyAlignment="1">
      <alignment horizontal="left" vertical="center"/>
    </xf>
    <xf numFmtId="0" fontId="11" fillId="3" borderId="4" xfId="10" quotePrefix="1" applyFont="1" applyFill="1" applyBorder="1" applyAlignment="1">
      <alignment horizontal="center" vertical="center" wrapText="1"/>
    </xf>
    <xf numFmtId="49" fontId="14" fillId="0" borderId="2" xfId="13" quotePrefix="1" applyNumberFormat="1" applyFont="1" applyBorder="1" applyAlignment="1">
      <alignment horizontal="left" vertical="center"/>
    </xf>
    <xf numFmtId="0" fontId="11" fillId="3" borderId="2" xfId="1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3" borderId="2" xfId="10" quotePrefix="1" applyFont="1" applyFill="1" applyBorder="1" applyAlignment="1">
      <alignment horizontal="center" vertical="center"/>
    </xf>
    <xf numFmtId="0" fontId="14" fillId="5" borderId="0" xfId="10" applyFont="1" applyFill="1" applyAlignment="1">
      <alignment horizontal="left" vertical="center"/>
    </xf>
    <xf numFmtId="0" fontId="14" fillId="5" borderId="0" xfId="10" applyFont="1" applyFill="1" applyBorder="1" applyAlignment="1">
      <alignment horizontal="left" vertical="center"/>
    </xf>
    <xf numFmtId="0" fontId="11" fillId="2" borderId="16" xfId="9" applyFont="1" applyFill="1" applyBorder="1" applyAlignment="1">
      <alignment horizontal="center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0" xfId="0" quotePrefix="1" applyFont="1" applyFill="1" applyAlignment="1">
      <alignment horizontal="left" vertical="center" wrapText="1"/>
    </xf>
    <xf numFmtId="165" fontId="11" fillId="3" borderId="2" xfId="0" applyNumberFormat="1" applyFont="1" applyFill="1" applyBorder="1" applyAlignment="1">
      <alignment horizontal="center" vertical="center"/>
    </xf>
    <xf numFmtId="0" fontId="11" fillId="3" borderId="17" xfId="9" applyFont="1" applyFill="1" applyBorder="1" applyAlignment="1">
      <alignment horizontal="center" vertical="center" wrapText="1"/>
    </xf>
    <xf numFmtId="165" fontId="11" fillId="3" borderId="2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5" fontId="11" fillId="3" borderId="24" xfId="0" applyNumberFormat="1" applyFont="1" applyFill="1" applyBorder="1" applyAlignment="1">
      <alignment horizontal="center" vertical="center"/>
    </xf>
    <xf numFmtId="0" fontId="14" fillId="0" borderId="0" xfId="9" applyFont="1" applyAlignment="1">
      <alignment horizontal="left" vertical="center" wrapText="1"/>
    </xf>
    <xf numFmtId="0" fontId="14" fillId="0" borderId="0" xfId="9" applyFont="1" applyBorder="1" applyAlignment="1">
      <alignment vertical="center"/>
    </xf>
    <xf numFmtId="0" fontId="14" fillId="0" borderId="0" xfId="7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14" fillId="4" borderId="0" xfId="12" applyNumberFormat="1" applyFont="1" applyFill="1" applyBorder="1" applyAlignment="1">
      <alignment horizontal="left" vertical="top" indent="2"/>
    </xf>
  </cellXfs>
  <cellStyles count="15">
    <cellStyle name="=C:\WINNT\SYSTEM32\COMMAND.COM" xfId="3"/>
    <cellStyle name="=C:\WINNT\SYSTEM32\COMMAND.COM 2" xfId="4"/>
    <cellStyle name="=C:\WINNT\SYSTEM32\COMMAND.COM 2 2 3" xfId="12"/>
    <cellStyle name="Millares" xfId="1" builtinId="3"/>
    <cellStyle name="Millares 2 3" xfId="14"/>
    <cellStyle name="Millares 8" xfId="6"/>
    <cellStyle name="Normal" xfId="0" builtinId="0"/>
    <cellStyle name="Normal 2" xfId="5"/>
    <cellStyle name="Normal 2 2 2" xfId="10"/>
    <cellStyle name="Normal 3 2 2" xfId="7"/>
    <cellStyle name="Normal 5" xfId="9"/>
    <cellStyle name="Normal 5 2" xfId="8"/>
    <cellStyle name="Normal 64" xfId="11"/>
    <cellStyle name="Normal_IngPetroleros_3TRIM-2007_ok" xfId="2"/>
    <cellStyle name="Texto, derecha 2" xfId="13"/>
  </cellStyles>
  <dxfs count="0"/>
  <tableStyles count="0" defaultTableStyle="TableStyleMedium2" defaultPivotStyle="PivotStyleLight16"/>
  <colors>
    <mruColors>
      <color rgb="FFF2F2F2"/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0</xdr:colOff>
      <xdr:row>38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4384000" y="49149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4384000" y="49149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057275" y="38862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1057275" y="38862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33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345055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33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345055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34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4212550" y="700087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34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4212550" y="700087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4641175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4641175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32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5297150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32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5297150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4641175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4641175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30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7116425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30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116425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6460450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6460450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26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9097625" y="465772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26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9097625" y="465772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27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30975300" y="48196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27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30975300" y="48196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" name="1 CuadroTexto"/>
        <xdr:cNvSpPr>
          <a:spLocks noChangeArrowheads="1"/>
        </xdr:cNvSpPr>
      </xdr:nvSpPr>
      <xdr:spPr bwMode="auto">
        <a:xfrm>
          <a:off x="1257300" y="6096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3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4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47</xdr:row>
      <xdr:rowOff>152400</xdr:rowOff>
    </xdr:from>
    <xdr:to>
      <xdr:col>1</xdr:col>
      <xdr:colOff>409575</xdr:colOff>
      <xdr:row>47</xdr:row>
      <xdr:rowOff>152400</xdr:rowOff>
    </xdr:to>
    <xdr:sp macro="" textlink="">
      <xdr:nvSpPr>
        <xdr:cNvPr id="5" name="1 CuadroTexto"/>
        <xdr:cNvSpPr>
          <a:spLocks noChangeArrowheads="1"/>
        </xdr:cNvSpPr>
      </xdr:nvSpPr>
      <xdr:spPr bwMode="auto">
        <a:xfrm>
          <a:off x="1257300" y="6210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6" name="1 CuadroTexto"/>
        <xdr:cNvSpPr>
          <a:spLocks noChangeArrowheads="1"/>
        </xdr:cNvSpPr>
      </xdr:nvSpPr>
      <xdr:spPr bwMode="auto">
        <a:xfrm>
          <a:off x="1257300" y="6096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7" name="1 CuadroTexto"/>
        <xdr:cNvSpPr>
          <a:spLocks noChangeArrowheads="1"/>
        </xdr:cNvSpPr>
      </xdr:nvSpPr>
      <xdr:spPr bwMode="auto">
        <a:xfrm>
          <a:off x="1257300" y="4953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8" name="1 CuadroTexto"/>
        <xdr:cNvSpPr>
          <a:spLocks noChangeArrowheads="1"/>
        </xdr:cNvSpPr>
      </xdr:nvSpPr>
      <xdr:spPr bwMode="auto">
        <a:xfrm>
          <a:off x="1257300" y="4953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9" name="1 CuadroTexto"/>
        <xdr:cNvSpPr>
          <a:spLocks noChangeArrowheads="1"/>
        </xdr:cNvSpPr>
      </xdr:nvSpPr>
      <xdr:spPr bwMode="auto">
        <a:xfrm>
          <a:off x="1257300" y="6096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0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1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52</xdr:row>
      <xdr:rowOff>101600</xdr:rowOff>
    </xdr:from>
    <xdr:to>
      <xdr:col>1</xdr:col>
      <xdr:colOff>354012</xdr:colOff>
      <xdr:row>52</xdr:row>
      <xdr:rowOff>101600</xdr:rowOff>
    </xdr:to>
    <xdr:sp macro="" textlink="">
      <xdr:nvSpPr>
        <xdr:cNvPr id="12" name="1 CuadroTexto"/>
        <xdr:cNvSpPr>
          <a:spLocks noChangeArrowheads="1"/>
        </xdr:cNvSpPr>
      </xdr:nvSpPr>
      <xdr:spPr bwMode="auto">
        <a:xfrm>
          <a:off x="1201737" y="67691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48</xdr:row>
      <xdr:rowOff>152400</xdr:rowOff>
    </xdr:from>
    <xdr:to>
      <xdr:col>1</xdr:col>
      <xdr:colOff>409575</xdr:colOff>
      <xdr:row>48</xdr:row>
      <xdr:rowOff>152400</xdr:rowOff>
    </xdr:to>
    <xdr:sp macro="" textlink="">
      <xdr:nvSpPr>
        <xdr:cNvPr id="13" name="1 CuadroTexto"/>
        <xdr:cNvSpPr>
          <a:spLocks noChangeArrowheads="1"/>
        </xdr:cNvSpPr>
      </xdr:nvSpPr>
      <xdr:spPr bwMode="auto">
        <a:xfrm>
          <a:off x="1257300" y="6324600"/>
          <a:ext cx="0" cy="0"/>
        </a:xfrm>
        <a:prstGeom prst="rect">
          <a:avLst/>
        </a:prstGeom>
        <a:noFill/>
      </xdr:spPr>
    </xdr:sp>
    <xdr:clientData/>
  </xdr:twoCellAnchor>
  <xdr:oneCellAnchor>
    <xdr:from>
      <xdr:col>10</xdr:col>
      <xdr:colOff>0</xdr:colOff>
      <xdr:row>36</xdr:row>
      <xdr:rowOff>0</xdr:rowOff>
    </xdr:from>
    <xdr:ext cx="104775" cy="215900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1059180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36</xdr:row>
      <xdr:rowOff>0</xdr:rowOff>
    </xdr:from>
    <xdr:ext cx="104775" cy="215900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1059180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16" name="1 CuadroTexto"/>
        <xdr:cNvSpPr>
          <a:spLocks noChangeArrowheads="1"/>
        </xdr:cNvSpPr>
      </xdr:nvSpPr>
      <xdr:spPr bwMode="auto">
        <a:xfrm>
          <a:off x="2080926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7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8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47</xdr:row>
      <xdr:rowOff>152400</xdr:rowOff>
    </xdr:from>
    <xdr:to>
      <xdr:col>1</xdr:col>
      <xdr:colOff>409575</xdr:colOff>
      <xdr:row>47</xdr:row>
      <xdr:rowOff>152400</xdr:rowOff>
    </xdr:to>
    <xdr:sp macro="" textlink="">
      <xdr:nvSpPr>
        <xdr:cNvPr id="19" name="1 CuadroTexto"/>
        <xdr:cNvSpPr>
          <a:spLocks noChangeArrowheads="1"/>
        </xdr:cNvSpPr>
      </xdr:nvSpPr>
      <xdr:spPr bwMode="auto">
        <a:xfrm>
          <a:off x="208092675" y="7239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0" name="1 CuadroTexto"/>
        <xdr:cNvSpPr>
          <a:spLocks noChangeArrowheads="1"/>
        </xdr:cNvSpPr>
      </xdr:nvSpPr>
      <xdr:spPr bwMode="auto">
        <a:xfrm>
          <a:off x="2080926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21" name="1 CuadroTexto"/>
        <xdr:cNvSpPr>
          <a:spLocks noChangeArrowheads="1"/>
        </xdr:cNvSpPr>
      </xdr:nvSpPr>
      <xdr:spPr bwMode="auto">
        <a:xfrm>
          <a:off x="208092675" y="57721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22" name="1 CuadroTexto"/>
        <xdr:cNvSpPr>
          <a:spLocks noChangeArrowheads="1"/>
        </xdr:cNvSpPr>
      </xdr:nvSpPr>
      <xdr:spPr bwMode="auto">
        <a:xfrm>
          <a:off x="208092675" y="57721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3" name="1 CuadroTexto"/>
        <xdr:cNvSpPr>
          <a:spLocks noChangeArrowheads="1"/>
        </xdr:cNvSpPr>
      </xdr:nvSpPr>
      <xdr:spPr bwMode="auto">
        <a:xfrm>
          <a:off x="2080926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24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25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51</xdr:row>
      <xdr:rowOff>101600</xdr:rowOff>
    </xdr:from>
    <xdr:to>
      <xdr:col>1</xdr:col>
      <xdr:colOff>354012</xdr:colOff>
      <xdr:row>51</xdr:row>
      <xdr:rowOff>101600</xdr:rowOff>
    </xdr:to>
    <xdr:sp macro="" textlink="">
      <xdr:nvSpPr>
        <xdr:cNvPr id="26" name="1 CuadroTexto"/>
        <xdr:cNvSpPr>
          <a:spLocks noChangeArrowheads="1"/>
        </xdr:cNvSpPr>
      </xdr:nvSpPr>
      <xdr:spPr bwMode="auto">
        <a:xfrm>
          <a:off x="208037112" y="7740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48</xdr:row>
      <xdr:rowOff>152400</xdr:rowOff>
    </xdr:from>
    <xdr:to>
      <xdr:col>1</xdr:col>
      <xdr:colOff>409575</xdr:colOff>
      <xdr:row>48</xdr:row>
      <xdr:rowOff>152400</xdr:rowOff>
    </xdr:to>
    <xdr:sp macro="" textlink="">
      <xdr:nvSpPr>
        <xdr:cNvPr id="27" name="1 CuadroTexto"/>
        <xdr:cNvSpPr>
          <a:spLocks noChangeArrowheads="1"/>
        </xdr:cNvSpPr>
      </xdr:nvSpPr>
      <xdr:spPr bwMode="auto">
        <a:xfrm>
          <a:off x="208092675" y="73723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8" name="1 CuadroTexto"/>
        <xdr:cNvSpPr>
          <a:spLocks noChangeArrowheads="1"/>
        </xdr:cNvSpPr>
      </xdr:nvSpPr>
      <xdr:spPr bwMode="auto">
        <a:xfrm>
          <a:off x="2074449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50</xdr:row>
      <xdr:rowOff>152400</xdr:rowOff>
    </xdr:from>
    <xdr:to>
      <xdr:col>1</xdr:col>
      <xdr:colOff>409575</xdr:colOff>
      <xdr:row>50</xdr:row>
      <xdr:rowOff>152400</xdr:rowOff>
    </xdr:to>
    <xdr:sp macro="" textlink="">
      <xdr:nvSpPr>
        <xdr:cNvPr id="29" name="1 CuadroTexto"/>
        <xdr:cNvSpPr>
          <a:spLocks noChangeArrowheads="1"/>
        </xdr:cNvSpPr>
      </xdr:nvSpPr>
      <xdr:spPr bwMode="auto">
        <a:xfrm>
          <a:off x="207444975" y="76390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30" name="1 CuadroTexto"/>
        <xdr:cNvSpPr>
          <a:spLocks noChangeArrowheads="1"/>
        </xdr:cNvSpPr>
      </xdr:nvSpPr>
      <xdr:spPr bwMode="auto">
        <a:xfrm>
          <a:off x="2074449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31" name="1 CuadroTexto"/>
        <xdr:cNvSpPr>
          <a:spLocks noChangeArrowheads="1"/>
        </xdr:cNvSpPr>
      </xdr:nvSpPr>
      <xdr:spPr bwMode="auto">
        <a:xfrm>
          <a:off x="2074449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54</xdr:row>
      <xdr:rowOff>101600</xdr:rowOff>
    </xdr:from>
    <xdr:to>
      <xdr:col>1</xdr:col>
      <xdr:colOff>354012</xdr:colOff>
      <xdr:row>54</xdr:row>
      <xdr:rowOff>101600</xdr:rowOff>
    </xdr:to>
    <xdr:sp macro="" textlink="">
      <xdr:nvSpPr>
        <xdr:cNvPr id="32" name="1 CuadroTexto"/>
        <xdr:cNvSpPr>
          <a:spLocks noChangeArrowheads="1"/>
        </xdr:cNvSpPr>
      </xdr:nvSpPr>
      <xdr:spPr bwMode="auto">
        <a:xfrm>
          <a:off x="207389412" y="81407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51</xdr:row>
      <xdr:rowOff>152400</xdr:rowOff>
    </xdr:from>
    <xdr:to>
      <xdr:col>1</xdr:col>
      <xdr:colOff>409575</xdr:colOff>
      <xdr:row>51</xdr:row>
      <xdr:rowOff>152400</xdr:rowOff>
    </xdr:to>
    <xdr:sp macro="" textlink="">
      <xdr:nvSpPr>
        <xdr:cNvPr id="33" name="1 CuadroTexto"/>
        <xdr:cNvSpPr>
          <a:spLocks noChangeArrowheads="1"/>
        </xdr:cNvSpPr>
      </xdr:nvSpPr>
      <xdr:spPr bwMode="auto">
        <a:xfrm>
          <a:off x="207444975" y="77724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34" name="1 CuadroTexto"/>
        <xdr:cNvSpPr>
          <a:spLocks noChangeArrowheads="1"/>
        </xdr:cNvSpPr>
      </xdr:nvSpPr>
      <xdr:spPr bwMode="auto">
        <a:xfrm>
          <a:off x="20828317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35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36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49</xdr:row>
      <xdr:rowOff>152400</xdr:rowOff>
    </xdr:from>
    <xdr:to>
      <xdr:col>1</xdr:col>
      <xdr:colOff>409575</xdr:colOff>
      <xdr:row>49</xdr:row>
      <xdr:rowOff>152400</xdr:rowOff>
    </xdr:to>
    <xdr:sp macro="" textlink="">
      <xdr:nvSpPr>
        <xdr:cNvPr id="37" name="1 CuadroTexto"/>
        <xdr:cNvSpPr>
          <a:spLocks noChangeArrowheads="1"/>
        </xdr:cNvSpPr>
      </xdr:nvSpPr>
      <xdr:spPr bwMode="auto">
        <a:xfrm>
          <a:off x="208283175" y="65151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38" name="1 CuadroTexto"/>
        <xdr:cNvSpPr>
          <a:spLocks noChangeArrowheads="1"/>
        </xdr:cNvSpPr>
      </xdr:nvSpPr>
      <xdr:spPr bwMode="auto">
        <a:xfrm>
          <a:off x="20828317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39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40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41" name="1 CuadroTexto"/>
        <xdr:cNvSpPr>
          <a:spLocks noChangeArrowheads="1"/>
        </xdr:cNvSpPr>
      </xdr:nvSpPr>
      <xdr:spPr bwMode="auto">
        <a:xfrm>
          <a:off x="20828317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42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43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53</xdr:row>
      <xdr:rowOff>101600</xdr:rowOff>
    </xdr:from>
    <xdr:to>
      <xdr:col>1</xdr:col>
      <xdr:colOff>354012</xdr:colOff>
      <xdr:row>53</xdr:row>
      <xdr:rowOff>101600</xdr:rowOff>
    </xdr:to>
    <xdr:sp macro="" textlink="">
      <xdr:nvSpPr>
        <xdr:cNvPr id="44" name="1 CuadroTexto"/>
        <xdr:cNvSpPr>
          <a:spLocks noChangeArrowheads="1"/>
        </xdr:cNvSpPr>
      </xdr:nvSpPr>
      <xdr:spPr bwMode="auto">
        <a:xfrm>
          <a:off x="208227612" y="69596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50</xdr:row>
      <xdr:rowOff>152400</xdr:rowOff>
    </xdr:from>
    <xdr:to>
      <xdr:col>1</xdr:col>
      <xdr:colOff>409575</xdr:colOff>
      <xdr:row>50</xdr:row>
      <xdr:rowOff>152400</xdr:rowOff>
    </xdr:to>
    <xdr:sp macro="" textlink="">
      <xdr:nvSpPr>
        <xdr:cNvPr id="45" name="1 CuadroTexto"/>
        <xdr:cNvSpPr>
          <a:spLocks noChangeArrowheads="1"/>
        </xdr:cNvSpPr>
      </xdr:nvSpPr>
      <xdr:spPr bwMode="auto">
        <a:xfrm>
          <a:off x="208283175" y="6629400"/>
          <a:ext cx="0" cy="0"/>
        </a:xfrm>
        <a:prstGeom prst="rect">
          <a:avLst/>
        </a:prstGeom>
        <a:noFill/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inanzaspublicas.hacienda.gob.mx/PRESUPUESTO/EVARL/PRESUP2004/REQFUNCIONPUB/2004%2006%2023%20Plantillas%20pa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zequiel_garcia\Configuraci&#243;n%20local\Archivos%20temporales%20de%20Internet\OLK7CF\MONTRU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IOSPERSANUALVER1"/>
      <sheetName val="Costo Plantilla oper (2)"/>
      <sheetName val="Costo Plantilla oper"/>
      <sheetName val="Evolución Plantilla Operat"/>
      <sheetName val="GRAFICAS INVERSIONES 8 OK"/>
      <sheetName val="CATALOGO DE CUENTAS"/>
      <sheetName val="ESTRUCTURA PROGRAMATICA"/>
      <sheetName val="LISTADO ÁREAS"/>
      <sheetName val="ESTRUCT"/>
      <sheetName val="ESTRUCT_ANEXO"/>
      <sheetName val="INCLUYE PETRO99 TERCERA VERS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IND"/>
      <sheetName val="PROMAN"/>
      <sheetName val="PROIND-RAMA"/>
      <sheetName val="PROMAN-RAMA"/>
      <sheetName val="CONT-CREC"/>
      <sheetName val="ganual"/>
      <sheetName val="ganual1"/>
      <sheetName val="ganual2 o.k."/>
      <sheetName val="ganual2 (2)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157"/>
  <sheetViews>
    <sheetView showGridLines="0" zoomScale="110" zoomScaleNormal="110" workbookViewId="0">
      <selection activeCell="J11" sqref="J11"/>
    </sheetView>
  </sheetViews>
  <sheetFormatPr baseColWidth="10" defaultColWidth="11.42578125" defaultRowHeight="12" customHeight="1" x14ac:dyDescent="0.15"/>
  <cols>
    <col min="1" max="1" width="12.7109375" style="1" customWidth="1"/>
    <col min="2" max="2" width="35.7109375" style="1" customWidth="1"/>
    <col min="3" max="5" width="14.7109375" style="1" customWidth="1"/>
    <col min="6" max="6" width="12.7109375" style="1" customWidth="1"/>
    <col min="7" max="7" width="35.7109375" style="1" customWidth="1"/>
    <col min="8" max="10" width="14.7109375" style="1" customWidth="1"/>
    <col min="11" max="11" width="11.42578125" style="1"/>
    <col min="12" max="12" width="11.42578125" style="1" customWidth="1"/>
    <col min="13" max="13" width="12.7109375" style="1" customWidth="1"/>
    <col min="14" max="14" width="11.42578125" style="1" customWidth="1"/>
    <col min="15" max="16384" width="11.42578125" style="1"/>
  </cols>
  <sheetData>
    <row r="1" spans="1:14" ht="12" customHeight="1" x14ac:dyDescent="0.15">
      <c r="A1" s="5"/>
      <c r="B1" s="5"/>
      <c r="C1" s="26"/>
      <c r="D1" s="27"/>
      <c r="E1" s="28"/>
      <c r="F1" s="26"/>
      <c r="G1" s="26"/>
      <c r="H1" s="5"/>
      <c r="I1" s="5"/>
      <c r="J1" s="28"/>
      <c r="K1" s="5"/>
      <c r="L1" s="3"/>
      <c r="M1" s="3"/>
      <c r="N1" s="3"/>
    </row>
    <row r="2" spans="1:14" ht="12" customHeight="1" x14ac:dyDescent="0.15">
      <c r="A2" s="5"/>
      <c r="B2" s="29"/>
      <c r="C2" s="30"/>
      <c r="D2" s="30"/>
      <c r="E2" s="31"/>
      <c r="F2" s="26"/>
      <c r="G2" s="26"/>
      <c r="H2" s="5"/>
      <c r="I2" s="5"/>
      <c r="J2" s="28"/>
      <c r="K2" s="5"/>
      <c r="N2" s="3"/>
    </row>
    <row r="3" spans="1:14" ht="12" customHeight="1" x14ac:dyDescent="0.15">
      <c r="A3" s="5"/>
      <c r="B3" s="5"/>
      <c r="C3" s="5"/>
      <c r="D3" s="5"/>
      <c r="E3" s="5"/>
      <c r="F3" s="5"/>
      <c r="G3" s="26"/>
      <c r="H3" s="5"/>
      <c r="I3" s="5"/>
      <c r="J3" s="5"/>
      <c r="K3" s="5"/>
      <c r="L3" s="3"/>
      <c r="M3" s="3"/>
      <c r="N3" s="3"/>
    </row>
    <row r="4" spans="1:1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3"/>
      <c r="M4" s="3"/>
      <c r="N4" s="3"/>
    </row>
    <row r="5" spans="1:14" ht="12" customHeight="1" x14ac:dyDescent="0.15">
      <c r="A5" s="5"/>
      <c r="B5" s="5"/>
      <c r="C5" s="32"/>
      <c r="D5" s="32"/>
      <c r="E5" s="32"/>
      <c r="F5" s="26"/>
      <c r="G5" s="33"/>
      <c r="H5" s="5"/>
      <c r="I5" s="28"/>
      <c r="J5" s="28"/>
      <c r="K5" s="5"/>
      <c r="L5" s="3"/>
      <c r="M5" s="3"/>
      <c r="N5" s="3"/>
    </row>
    <row r="6" spans="1:14" ht="12" customHeight="1" x14ac:dyDescent="0.15">
      <c r="A6" s="5"/>
      <c r="B6" s="33"/>
      <c r="C6" s="7"/>
      <c r="D6" s="5"/>
      <c r="E6" s="5"/>
      <c r="F6" s="27"/>
      <c r="G6" s="481" t="s">
        <v>0</v>
      </c>
      <c r="H6" s="481"/>
      <c r="I6" s="481"/>
      <c r="J6" s="481"/>
      <c r="K6" s="5"/>
      <c r="L6" s="3"/>
      <c r="M6" s="3"/>
      <c r="N6" s="3"/>
    </row>
    <row r="7" spans="1:14" ht="12" customHeight="1" x14ac:dyDescent="0.15">
      <c r="B7" s="481" t="s">
        <v>0</v>
      </c>
      <c r="C7" s="481"/>
      <c r="D7" s="481"/>
      <c r="E7" s="481"/>
      <c r="F7" s="2"/>
      <c r="G7" s="297" t="s">
        <v>1</v>
      </c>
      <c r="H7" s="296"/>
      <c r="I7" s="296"/>
      <c r="J7" s="296"/>
      <c r="L7" s="3"/>
      <c r="M7" s="3"/>
      <c r="N7" s="3"/>
    </row>
    <row r="8" spans="1:14" ht="12" customHeight="1" x14ac:dyDescent="0.15">
      <c r="B8" s="482" t="s">
        <v>444</v>
      </c>
      <c r="C8" s="482"/>
      <c r="D8" s="482"/>
      <c r="E8" s="482"/>
      <c r="F8" s="2"/>
      <c r="G8" s="482" t="s">
        <v>444</v>
      </c>
      <c r="H8" s="482"/>
      <c r="I8" s="482"/>
      <c r="J8" s="482"/>
      <c r="L8" s="3"/>
      <c r="M8" s="3"/>
      <c r="N8" s="3"/>
    </row>
    <row r="9" spans="1:14" ht="12" customHeight="1" thickBot="1" x14ac:dyDescent="0.2">
      <c r="B9" s="483" t="s">
        <v>2</v>
      </c>
      <c r="C9" s="483"/>
      <c r="D9" s="483"/>
      <c r="E9" s="483"/>
      <c r="F9" s="2"/>
      <c r="G9" s="296" t="s">
        <v>2</v>
      </c>
      <c r="H9" s="296"/>
      <c r="I9" s="296"/>
      <c r="J9" s="296"/>
      <c r="L9" s="3"/>
      <c r="M9" s="3"/>
      <c r="N9" s="3"/>
    </row>
    <row r="10" spans="1:14" ht="12" customHeight="1" x14ac:dyDescent="0.15">
      <c r="B10" s="38" t="s">
        <v>3</v>
      </c>
      <c r="C10" s="39" t="s">
        <v>4</v>
      </c>
      <c r="D10" s="39" t="s">
        <v>5</v>
      </c>
      <c r="E10" s="39" t="s">
        <v>6</v>
      </c>
      <c r="F10" s="2"/>
      <c r="G10" s="40" t="s">
        <v>3</v>
      </c>
      <c r="H10" s="40" t="s">
        <v>4</v>
      </c>
      <c r="I10" s="40" t="s">
        <v>5</v>
      </c>
      <c r="J10" s="40" t="s">
        <v>6</v>
      </c>
      <c r="L10" s="3"/>
      <c r="M10" s="3"/>
      <c r="N10" s="3"/>
    </row>
    <row r="11" spans="1:14" ht="12" customHeight="1" thickBot="1" x14ac:dyDescent="0.2">
      <c r="B11" s="34"/>
      <c r="C11" s="35"/>
      <c r="D11" s="35"/>
      <c r="E11" s="35" t="s">
        <v>7</v>
      </c>
      <c r="F11" s="2"/>
      <c r="G11" s="36"/>
      <c r="H11" s="37"/>
      <c r="I11" s="37"/>
      <c r="J11" s="37" t="s">
        <v>7</v>
      </c>
      <c r="L11" s="3"/>
      <c r="M11" s="3"/>
      <c r="N11" s="3"/>
    </row>
    <row r="12" spans="1:14" ht="3" customHeight="1" thickBot="1" x14ac:dyDescent="0.2">
      <c r="B12" s="112"/>
      <c r="C12" s="113"/>
      <c r="D12" s="113"/>
      <c r="E12" s="113"/>
      <c r="F12" s="26"/>
      <c r="G12" s="114"/>
      <c r="H12" s="115"/>
      <c r="I12" s="115"/>
      <c r="J12" s="115"/>
      <c r="L12" s="28"/>
      <c r="M12" s="28"/>
      <c r="N12" s="3"/>
    </row>
    <row r="13" spans="1:14" ht="12" customHeight="1" x14ac:dyDescent="0.15">
      <c r="B13" s="395" t="s">
        <v>8</v>
      </c>
      <c r="C13" s="396">
        <v>2771973.1</v>
      </c>
      <c r="D13" s="396">
        <v>2603006.5403278503</v>
      </c>
      <c r="E13" s="396">
        <v>-168966.55967215024</v>
      </c>
      <c r="F13" s="2"/>
      <c r="G13" s="400" t="s">
        <v>8</v>
      </c>
      <c r="H13" s="401">
        <v>2771973.1</v>
      </c>
      <c r="I13" s="401">
        <v>2603006.5403278498</v>
      </c>
      <c r="J13" s="401">
        <v>-168966.55967214998</v>
      </c>
      <c r="L13" s="3"/>
      <c r="M13" s="3"/>
      <c r="N13" s="3"/>
    </row>
    <row r="14" spans="1:14" ht="12" customHeight="1" x14ac:dyDescent="0.15">
      <c r="B14" s="397" t="s">
        <v>9</v>
      </c>
      <c r="C14" s="436">
        <v>2099006.7000000002</v>
      </c>
      <c r="D14" s="436">
        <v>2058328.9655498401</v>
      </c>
      <c r="E14" s="436">
        <v>-40677.734450160191</v>
      </c>
      <c r="F14" s="2"/>
      <c r="G14" s="402" t="s">
        <v>10</v>
      </c>
      <c r="H14" s="439">
        <v>458605.7</v>
      </c>
      <c r="I14" s="439">
        <v>249794.76835299996</v>
      </c>
      <c r="J14" s="439">
        <v>-208810.93164700005</v>
      </c>
      <c r="L14" s="3"/>
      <c r="M14" s="3"/>
      <c r="N14" s="3"/>
    </row>
    <row r="15" spans="1:14" ht="12" customHeight="1" x14ac:dyDescent="0.15">
      <c r="B15" s="397" t="s">
        <v>11</v>
      </c>
      <c r="C15" s="436">
        <v>1816189.7</v>
      </c>
      <c r="D15" s="436">
        <v>1748838.2196260002</v>
      </c>
      <c r="E15" s="436">
        <v>-67351.480374000181</v>
      </c>
      <c r="F15" s="2"/>
      <c r="G15" s="402" t="s">
        <v>12</v>
      </c>
      <c r="H15" s="439">
        <v>197292.80000000002</v>
      </c>
      <c r="I15" s="439">
        <v>114970.21945999999</v>
      </c>
      <c r="J15" s="439">
        <v>-82322.580540000024</v>
      </c>
      <c r="L15" s="3"/>
      <c r="M15" s="3"/>
      <c r="N15" s="3"/>
    </row>
    <row r="16" spans="1:14" ht="12" customHeight="1" x14ac:dyDescent="0.15">
      <c r="B16" s="397" t="s">
        <v>13</v>
      </c>
      <c r="C16" s="436">
        <v>993758.60000000009</v>
      </c>
      <c r="D16" s="436">
        <v>968446.944884</v>
      </c>
      <c r="E16" s="436">
        <v>-25311.655116000096</v>
      </c>
      <c r="F16" s="2"/>
      <c r="G16" s="403" t="s">
        <v>14</v>
      </c>
      <c r="H16" s="439">
        <v>197292.80000000002</v>
      </c>
      <c r="I16" s="439">
        <v>114917.521157</v>
      </c>
      <c r="J16" s="440">
        <v>-82375.278843000022</v>
      </c>
      <c r="L16" s="3"/>
      <c r="M16" s="3"/>
      <c r="N16" s="3"/>
    </row>
    <row r="17" spans="2:14" ht="12" customHeight="1" x14ac:dyDescent="0.15">
      <c r="B17" s="397" t="s">
        <v>15</v>
      </c>
      <c r="C17" s="436">
        <v>504862.50000000006</v>
      </c>
      <c r="D17" s="436">
        <v>489798.36325499997</v>
      </c>
      <c r="E17" s="436">
        <v>-15064.136745000083</v>
      </c>
      <c r="F17" s="2"/>
      <c r="G17" s="403" t="s">
        <v>16</v>
      </c>
      <c r="H17" s="439">
        <v>0</v>
      </c>
      <c r="I17" s="439">
        <v>52.698303000000003</v>
      </c>
      <c r="J17" s="440">
        <v>52.698303000000003</v>
      </c>
      <c r="L17" s="3"/>
      <c r="M17" s="3"/>
      <c r="N17" s="3"/>
    </row>
    <row r="18" spans="2:14" ht="12" customHeight="1" x14ac:dyDescent="0.15">
      <c r="B18" s="397" t="s">
        <v>17</v>
      </c>
      <c r="C18" s="436">
        <v>255380.80000000005</v>
      </c>
      <c r="D18" s="436">
        <v>226130.32707699999</v>
      </c>
      <c r="E18" s="436">
        <v>-29250.472923000005</v>
      </c>
      <c r="F18" s="2"/>
      <c r="G18" s="402" t="s">
        <v>18</v>
      </c>
      <c r="H18" s="439">
        <v>261312.9</v>
      </c>
      <c r="I18" s="439">
        <v>134824.54889299997</v>
      </c>
      <c r="J18" s="440">
        <v>-126488.35110700002</v>
      </c>
      <c r="L18" s="3"/>
      <c r="M18" s="3"/>
      <c r="N18" s="3"/>
    </row>
    <row r="19" spans="2:14" ht="12" customHeight="1" x14ac:dyDescent="0.15">
      <c r="B19" s="398" t="s">
        <v>19</v>
      </c>
      <c r="C19" s="436">
        <v>168570.9</v>
      </c>
      <c r="D19" s="436">
        <v>146246.45029800001</v>
      </c>
      <c r="E19" s="436">
        <v>-22324.449702000002</v>
      </c>
      <c r="F19" s="2"/>
      <c r="G19" s="402" t="s">
        <v>20</v>
      </c>
      <c r="H19" s="439">
        <v>2313367.4</v>
      </c>
      <c r="I19" s="439">
        <v>2353211.77197485</v>
      </c>
      <c r="J19" s="440">
        <v>39844.371974850073</v>
      </c>
      <c r="L19" s="3"/>
      <c r="M19" s="3"/>
      <c r="N19" s="3"/>
    </row>
    <row r="20" spans="2:14" ht="12" customHeight="1" x14ac:dyDescent="0.15">
      <c r="B20" s="398" t="s">
        <v>21</v>
      </c>
      <c r="C20" s="436">
        <v>154002.5</v>
      </c>
      <c r="D20" s="436">
        <v>133640.458583</v>
      </c>
      <c r="E20" s="436">
        <v>-20362.041417</v>
      </c>
      <c r="F20" s="2"/>
      <c r="G20" s="402" t="s">
        <v>22</v>
      </c>
      <c r="H20" s="439">
        <v>1901713.9</v>
      </c>
      <c r="I20" s="439">
        <v>1943358.7460898401</v>
      </c>
      <c r="J20" s="440">
        <v>41644.846089840168</v>
      </c>
      <c r="L20" s="3"/>
      <c r="M20" s="3"/>
      <c r="N20" s="3"/>
    </row>
    <row r="21" spans="2:14" ht="12" customHeight="1" x14ac:dyDescent="0.15">
      <c r="B21" s="398" t="s">
        <v>23</v>
      </c>
      <c r="C21" s="436">
        <v>14568.400000000001</v>
      </c>
      <c r="D21" s="436">
        <v>12605.991715</v>
      </c>
      <c r="E21" s="436">
        <v>-1962.4082850000013</v>
      </c>
      <c r="F21" s="2"/>
      <c r="G21" s="402" t="s">
        <v>24</v>
      </c>
      <c r="H21" s="439">
        <v>1816189.7</v>
      </c>
      <c r="I21" s="439">
        <v>1748785.5213230001</v>
      </c>
      <c r="J21" s="440">
        <v>-67404.178676999873</v>
      </c>
      <c r="L21" s="3"/>
      <c r="M21" s="3"/>
      <c r="N21" s="3"/>
    </row>
    <row r="22" spans="2:14" ht="12" customHeight="1" x14ac:dyDescent="0.15">
      <c r="B22" s="397" t="s">
        <v>25</v>
      </c>
      <c r="C22" s="436">
        <v>21962.400000000001</v>
      </c>
      <c r="D22" s="436">
        <v>23529.586872</v>
      </c>
      <c r="E22" s="436">
        <v>1567.1868719999984</v>
      </c>
      <c r="F22" s="2"/>
      <c r="G22" s="402" t="s">
        <v>26</v>
      </c>
      <c r="H22" s="439">
        <v>993758.60000000009</v>
      </c>
      <c r="I22" s="439">
        <v>968394.24658100004</v>
      </c>
      <c r="J22" s="440">
        <v>-25364.35341900005</v>
      </c>
      <c r="L22" s="3"/>
      <c r="M22" s="3"/>
      <c r="N22" s="3"/>
    </row>
    <row r="23" spans="2:14" ht="12" customHeight="1" x14ac:dyDescent="0.15">
      <c r="B23" s="397" t="s">
        <v>27</v>
      </c>
      <c r="C23" s="436">
        <v>10268.200000000001</v>
      </c>
      <c r="D23" s="436">
        <v>9318.7530979999992</v>
      </c>
      <c r="E23" s="436">
        <v>-949.4469020000015</v>
      </c>
      <c r="F23" s="2"/>
      <c r="G23" s="402" t="s">
        <v>28</v>
      </c>
      <c r="H23" s="439">
        <v>504862.50000000006</v>
      </c>
      <c r="I23" s="439">
        <v>489798.36325499997</v>
      </c>
      <c r="J23" s="440">
        <v>-15064.136745000083</v>
      </c>
      <c r="L23" s="3"/>
      <c r="M23" s="3"/>
      <c r="N23" s="3"/>
    </row>
    <row r="24" spans="2:14" ht="12" customHeight="1" x14ac:dyDescent="0.15">
      <c r="B24" s="397" t="s">
        <v>29</v>
      </c>
      <c r="C24" s="436">
        <v>21165.7</v>
      </c>
      <c r="D24" s="436">
        <v>15992.712822</v>
      </c>
      <c r="E24" s="436">
        <v>-5172.9871780000012</v>
      </c>
      <c r="F24" s="2"/>
      <c r="G24" s="402" t="s">
        <v>30</v>
      </c>
      <c r="H24" s="439">
        <v>255380.80000000005</v>
      </c>
      <c r="I24" s="439">
        <v>226130.32707699999</v>
      </c>
      <c r="J24" s="440">
        <v>-29250.472923000052</v>
      </c>
      <c r="L24" s="3"/>
      <c r="M24" s="3"/>
      <c r="N24" s="3"/>
    </row>
    <row r="25" spans="2:14" ht="12" customHeight="1" x14ac:dyDescent="0.15">
      <c r="B25" s="398" t="s">
        <v>31</v>
      </c>
      <c r="C25" s="436">
        <v>1496.2</v>
      </c>
      <c r="D25" s="436">
        <v>949.13811999999996</v>
      </c>
      <c r="E25" s="436">
        <v>-547.06188000000009</v>
      </c>
      <c r="F25" s="2"/>
      <c r="G25" s="402" t="s">
        <v>32</v>
      </c>
      <c r="H25" s="439">
        <v>32908.400000000001</v>
      </c>
      <c r="I25" s="439">
        <v>27502.815287000001</v>
      </c>
      <c r="J25" s="440">
        <v>-5405.5847130000002</v>
      </c>
      <c r="L25" s="3"/>
      <c r="M25" s="3"/>
      <c r="N25" s="3"/>
    </row>
    <row r="26" spans="2:14" ht="12" customHeight="1" x14ac:dyDescent="0.15">
      <c r="B26" s="398" t="s">
        <v>33</v>
      </c>
      <c r="C26" s="436">
        <v>2980.6</v>
      </c>
      <c r="D26" s="436">
        <v>3073.0582079999999</v>
      </c>
      <c r="E26" s="436">
        <v>92.458208000000013</v>
      </c>
      <c r="F26" s="2"/>
      <c r="G26" s="402" t="s">
        <v>34</v>
      </c>
      <c r="H26" s="439">
        <v>29279.4</v>
      </c>
      <c r="I26" s="439">
        <v>36959.769123000005</v>
      </c>
      <c r="J26" s="440">
        <v>7680.369123000004</v>
      </c>
      <c r="L26" s="3"/>
      <c r="M26" s="3"/>
      <c r="N26" s="3"/>
    </row>
    <row r="27" spans="2:14" ht="12" customHeight="1" x14ac:dyDescent="0.15">
      <c r="B27" s="398" t="s">
        <v>35</v>
      </c>
      <c r="C27" s="436">
        <v>5.9</v>
      </c>
      <c r="D27" s="436">
        <v>147.77507700000001</v>
      </c>
      <c r="E27" s="436">
        <v>141.875077</v>
      </c>
      <c r="F27" s="2"/>
      <c r="G27" s="402" t="s">
        <v>36</v>
      </c>
      <c r="H27" s="439">
        <v>85524.2</v>
      </c>
      <c r="I27" s="439">
        <v>194573.22476683999</v>
      </c>
      <c r="J27" s="439">
        <v>109049.02476684</v>
      </c>
      <c r="L27" s="3"/>
      <c r="M27" s="3"/>
      <c r="N27" s="3"/>
    </row>
    <row r="28" spans="2:14" ht="12" customHeight="1" x14ac:dyDescent="0.15">
      <c r="B28" s="398" t="s">
        <v>37</v>
      </c>
      <c r="C28" s="436">
        <v>13735.7</v>
      </c>
      <c r="D28" s="436">
        <v>13774.887241</v>
      </c>
      <c r="E28" s="436">
        <v>39.187240999999631</v>
      </c>
      <c r="F28" s="2"/>
      <c r="G28" s="397" t="s">
        <v>38</v>
      </c>
      <c r="H28" s="439">
        <v>34024.899999999994</v>
      </c>
      <c r="I28" s="439">
        <v>48004.347338</v>
      </c>
      <c r="J28" s="440">
        <v>13979.447338000005</v>
      </c>
      <c r="L28" s="3"/>
      <c r="M28" s="3"/>
      <c r="N28" s="3"/>
    </row>
    <row r="29" spans="2:14" ht="12" customHeight="1" x14ac:dyDescent="0.15">
      <c r="B29" s="398" t="s">
        <v>39</v>
      </c>
      <c r="C29" s="436">
        <v>11986.1</v>
      </c>
      <c r="D29" s="436">
        <v>9634.9956160000002</v>
      </c>
      <c r="E29" s="436">
        <v>-2351.1043840000002</v>
      </c>
      <c r="F29" s="2"/>
      <c r="G29" s="397" t="s">
        <v>40</v>
      </c>
      <c r="H29" s="439">
        <v>46174.7</v>
      </c>
      <c r="I29" s="439">
        <v>140867.227755</v>
      </c>
      <c r="J29" s="440">
        <v>94692.527755000003</v>
      </c>
      <c r="L29" s="3"/>
      <c r="M29" s="3"/>
      <c r="N29" s="3"/>
    </row>
    <row r="30" spans="2:14" ht="12" customHeight="1" x14ac:dyDescent="0.15">
      <c r="B30" s="398" t="s">
        <v>41</v>
      </c>
      <c r="C30" s="436">
        <v>328.5</v>
      </c>
      <c r="D30" s="436">
        <v>907.89561400000002</v>
      </c>
      <c r="E30" s="436">
        <v>579.39561400000002</v>
      </c>
      <c r="F30" s="2"/>
      <c r="G30" s="397" t="s">
        <v>42</v>
      </c>
      <c r="H30" s="439">
        <v>5324.6</v>
      </c>
      <c r="I30" s="439">
        <v>5701.6496738400001</v>
      </c>
      <c r="J30" s="440">
        <v>377.04967383999974</v>
      </c>
      <c r="L30" s="3"/>
      <c r="M30" s="3"/>
      <c r="N30" s="3"/>
    </row>
    <row r="31" spans="2:14" ht="12" customHeight="1" x14ac:dyDescent="0.15">
      <c r="B31" s="398" t="s">
        <v>43</v>
      </c>
      <c r="C31" s="436">
        <v>2880.6</v>
      </c>
      <c r="D31" s="436">
        <v>2555.0741109999999</v>
      </c>
      <c r="E31" s="436">
        <v>-325.52588900000001</v>
      </c>
      <c r="F31" s="2"/>
      <c r="G31" s="397" t="s">
        <v>44</v>
      </c>
      <c r="H31" s="439">
        <v>411653.50000000006</v>
      </c>
      <c r="I31" s="439">
        <v>409853.02588500996</v>
      </c>
      <c r="J31" s="440">
        <v>-1800.4741149900947</v>
      </c>
      <c r="L31" s="3"/>
      <c r="M31" s="3"/>
      <c r="N31" s="3"/>
    </row>
    <row r="32" spans="2:14" ht="12" customHeight="1" x14ac:dyDescent="0.15">
      <c r="B32" s="397" t="s">
        <v>45</v>
      </c>
      <c r="C32" s="436">
        <v>32908.400000000001</v>
      </c>
      <c r="D32" s="436">
        <v>27502.815287000001</v>
      </c>
      <c r="E32" s="436">
        <v>-5405.5847130000002</v>
      </c>
      <c r="F32" s="2"/>
      <c r="G32" s="397" t="s">
        <v>46</v>
      </c>
      <c r="H32" s="439">
        <v>194726.90000000002</v>
      </c>
      <c r="I32" s="439">
        <v>190420.555697</v>
      </c>
      <c r="J32" s="440">
        <v>-4306.3443030000199</v>
      </c>
      <c r="L32" s="3"/>
      <c r="M32" s="3"/>
      <c r="N32" s="3"/>
    </row>
    <row r="33" spans="1:14" ht="12" customHeight="1" x14ac:dyDescent="0.15">
      <c r="B33" s="397" t="s">
        <v>47</v>
      </c>
      <c r="C33" s="436">
        <v>29279.4</v>
      </c>
      <c r="D33" s="436">
        <v>36959.769123000005</v>
      </c>
      <c r="E33" s="436">
        <v>7680.369123000004</v>
      </c>
      <c r="F33" s="2"/>
      <c r="G33" s="397" t="s">
        <v>48</v>
      </c>
      <c r="H33" s="439">
        <v>194856.9</v>
      </c>
      <c r="I33" s="439">
        <v>191015.39421092998</v>
      </c>
      <c r="J33" s="441">
        <v>-3841.5057890700118</v>
      </c>
      <c r="L33" s="3"/>
      <c r="M33" s="3"/>
      <c r="N33" s="3"/>
    </row>
    <row r="34" spans="1:14" ht="12" customHeight="1" thickBot="1" x14ac:dyDescent="0.2">
      <c r="B34" s="397" t="s">
        <v>49</v>
      </c>
      <c r="C34" s="436">
        <v>282817</v>
      </c>
      <c r="D34" s="436">
        <v>309490.74592384003</v>
      </c>
      <c r="E34" s="436">
        <v>26673.74592383999</v>
      </c>
      <c r="F34" s="2"/>
      <c r="G34" s="399" t="s">
        <v>50</v>
      </c>
      <c r="H34" s="442">
        <v>22069.7</v>
      </c>
      <c r="I34" s="442">
        <v>28417.07597708</v>
      </c>
      <c r="J34" s="438">
        <v>6347.3759770799988</v>
      </c>
      <c r="L34" s="3"/>
      <c r="M34" s="3"/>
      <c r="N34" s="3"/>
    </row>
    <row r="35" spans="1:14" ht="12" customHeight="1" x14ac:dyDescent="0.15">
      <c r="B35" s="397" t="s">
        <v>51</v>
      </c>
      <c r="C35" s="436">
        <v>34024.899999999994</v>
      </c>
      <c r="D35" s="436">
        <v>48004.347338</v>
      </c>
      <c r="E35" s="436">
        <v>13979.447338000005</v>
      </c>
      <c r="F35" s="2"/>
      <c r="G35" s="461" t="s">
        <v>52</v>
      </c>
      <c r="H35" s="461"/>
      <c r="I35" s="461"/>
      <c r="J35" s="461"/>
      <c r="L35" s="3"/>
      <c r="M35" s="3"/>
      <c r="N35" s="3"/>
    </row>
    <row r="36" spans="1:14" ht="12" customHeight="1" x14ac:dyDescent="0.15">
      <c r="A36" s="6"/>
      <c r="B36" s="397" t="s">
        <v>55</v>
      </c>
      <c r="C36" s="436">
        <v>5305.8</v>
      </c>
      <c r="D36" s="436">
        <v>5687.6521678400004</v>
      </c>
      <c r="E36" s="436">
        <v>381.85216784000022</v>
      </c>
      <c r="F36" s="2"/>
      <c r="G36" s="461" t="s">
        <v>53</v>
      </c>
      <c r="H36" s="461"/>
      <c r="I36" s="461"/>
      <c r="J36" s="461"/>
      <c r="L36" s="3"/>
      <c r="M36" s="3"/>
      <c r="N36" s="3"/>
    </row>
    <row r="37" spans="1:14" ht="12" customHeight="1" x14ac:dyDescent="0.15">
      <c r="A37" s="6"/>
      <c r="B37" s="397" t="s">
        <v>54</v>
      </c>
      <c r="C37" s="436">
        <v>46174.7</v>
      </c>
      <c r="D37" s="436">
        <v>140867.227755</v>
      </c>
      <c r="E37" s="436">
        <v>94692.527755000003</v>
      </c>
      <c r="F37" s="2"/>
      <c r="G37" s="479" t="s">
        <v>440</v>
      </c>
      <c r="H37" s="479"/>
      <c r="I37" s="479"/>
      <c r="J37" s="479"/>
      <c r="L37" s="3"/>
      <c r="M37" s="10"/>
      <c r="N37" s="10"/>
    </row>
    <row r="38" spans="1:14" ht="12" customHeight="1" x14ac:dyDescent="0.15">
      <c r="A38" s="6"/>
      <c r="B38" s="397" t="s">
        <v>56</v>
      </c>
      <c r="C38" s="436">
        <v>18.8</v>
      </c>
      <c r="D38" s="436">
        <v>13.997506</v>
      </c>
      <c r="E38" s="436">
        <v>-4.8024940000000012</v>
      </c>
      <c r="F38" s="2"/>
      <c r="G38" s="461" t="s">
        <v>391</v>
      </c>
      <c r="H38" s="461"/>
      <c r="I38" s="461"/>
      <c r="J38" s="461"/>
      <c r="L38" s="3"/>
      <c r="M38" s="3"/>
      <c r="N38" s="3"/>
    </row>
    <row r="39" spans="1:14" ht="12" customHeight="1" x14ac:dyDescent="0.15">
      <c r="A39" s="6"/>
      <c r="B39" s="397" t="s">
        <v>57</v>
      </c>
      <c r="C39" s="436">
        <v>197292.80000000002</v>
      </c>
      <c r="D39" s="436">
        <v>114917.521157</v>
      </c>
      <c r="E39" s="436">
        <v>-82375.278843000022</v>
      </c>
      <c r="F39" s="2"/>
      <c r="G39" s="333"/>
      <c r="H39" s="307"/>
      <c r="I39" s="307"/>
      <c r="J39" s="307"/>
      <c r="L39" s="3"/>
      <c r="M39" s="10"/>
      <c r="N39" s="10"/>
    </row>
    <row r="40" spans="1:14" ht="12" customHeight="1" x14ac:dyDescent="0.15">
      <c r="A40" s="6"/>
      <c r="B40" s="397" t="s">
        <v>58</v>
      </c>
      <c r="C40" s="396">
        <v>672966.4</v>
      </c>
      <c r="D40" s="396">
        <v>544677.57477801002</v>
      </c>
      <c r="E40" s="396">
        <v>-128288.82522199006</v>
      </c>
      <c r="F40" s="2"/>
      <c r="L40" s="3"/>
      <c r="M40" s="3"/>
      <c r="N40" s="3"/>
    </row>
    <row r="41" spans="1:14" ht="12" customHeight="1" x14ac:dyDescent="0.15">
      <c r="A41" s="6"/>
      <c r="B41" s="397" t="s">
        <v>59</v>
      </c>
      <c r="C41" s="436">
        <v>261312.9</v>
      </c>
      <c r="D41" s="436">
        <v>134824.54889299997</v>
      </c>
      <c r="E41" s="436">
        <v>-126488.35110700002</v>
      </c>
      <c r="F41" s="2"/>
      <c r="L41" s="3"/>
      <c r="M41" s="10"/>
      <c r="N41" s="10"/>
    </row>
    <row r="42" spans="1:14" ht="12" customHeight="1" x14ac:dyDescent="0.15">
      <c r="A42" s="6"/>
      <c r="B42" s="397" t="s">
        <v>60</v>
      </c>
      <c r="C42" s="436">
        <v>194726.90000000002</v>
      </c>
      <c r="D42" s="436">
        <v>190420.555697</v>
      </c>
      <c r="E42" s="436">
        <v>-4306.3443030000199</v>
      </c>
      <c r="F42" s="2"/>
      <c r="L42" s="3"/>
      <c r="M42" s="3"/>
      <c r="N42" s="3"/>
    </row>
    <row r="43" spans="1:14" ht="12" customHeight="1" x14ac:dyDescent="0.15">
      <c r="A43" s="6"/>
      <c r="B43" s="397" t="s">
        <v>61</v>
      </c>
      <c r="C43" s="436">
        <v>194856.9</v>
      </c>
      <c r="D43" s="436">
        <v>191015.39421092998</v>
      </c>
      <c r="E43" s="436">
        <v>-3841.5057890700118</v>
      </c>
      <c r="F43" s="2"/>
      <c r="H43" s="11"/>
      <c r="L43" s="10"/>
      <c r="M43" s="10"/>
      <c r="N43" s="10"/>
    </row>
    <row r="44" spans="1:14" ht="12" customHeight="1" thickBot="1" x14ac:dyDescent="0.2">
      <c r="A44" s="6"/>
      <c r="B44" s="399" t="s">
        <v>62</v>
      </c>
      <c r="C44" s="437">
        <v>22069.7</v>
      </c>
      <c r="D44" s="437">
        <v>28417.07597708</v>
      </c>
      <c r="E44" s="438">
        <v>6347.3759770799988</v>
      </c>
      <c r="F44" s="2"/>
      <c r="G44" s="12"/>
      <c r="H44" s="11"/>
      <c r="I44" s="8"/>
      <c r="L44" s="3"/>
      <c r="M44" s="3"/>
      <c r="N44" s="3"/>
    </row>
    <row r="45" spans="1:14" ht="12" customHeight="1" x14ac:dyDescent="0.15">
      <c r="A45" s="6"/>
      <c r="B45" s="435" t="s">
        <v>52</v>
      </c>
      <c r="C45" s="435"/>
      <c r="D45" s="435"/>
      <c r="E45" s="435"/>
      <c r="F45" s="2"/>
      <c r="H45" s="10"/>
      <c r="I45" s="10"/>
      <c r="L45" s="3"/>
      <c r="M45" s="3"/>
      <c r="N45" s="3"/>
    </row>
    <row r="46" spans="1:14" ht="12" customHeight="1" x14ac:dyDescent="0.15">
      <c r="A46" s="6"/>
      <c r="B46" s="479" t="s">
        <v>63</v>
      </c>
      <c r="C46" s="479"/>
      <c r="D46" s="479"/>
      <c r="E46" s="479"/>
      <c r="F46" s="2"/>
      <c r="H46" s="11"/>
      <c r="L46" s="10"/>
      <c r="M46" s="10"/>
      <c r="N46" s="10"/>
    </row>
    <row r="47" spans="1:14" ht="12" customHeight="1" x14ac:dyDescent="0.15">
      <c r="A47" s="6"/>
      <c r="B47" s="479" t="s">
        <v>439</v>
      </c>
      <c r="C47" s="479"/>
      <c r="D47" s="479"/>
      <c r="E47" s="479"/>
      <c r="F47" s="2"/>
      <c r="G47" s="12"/>
      <c r="H47" s="11"/>
      <c r="I47" s="8"/>
      <c r="L47" s="3"/>
      <c r="M47" s="3"/>
      <c r="N47" s="3"/>
    </row>
    <row r="48" spans="1:14" ht="12.75" customHeight="1" x14ac:dyDescent="0.15">
      <c r="A48" s="6"/>
      <c r="B48" s="479" t="s">
        <v>391</v>
      </c>
      <c r="C48" s="479"/>
      <c r="D48" s="479"/>
      <c r="E48" s="479"/>
      <c r="F48" s="2"/>
      <c r="H48" s="10"/>
      <c r="I48" s="10"/>
    </row>
    <row r="49" spans="1:14" ht="12" customHeight="1" x14ac:dyDescent="0.15">
      <c r="A49" s="6"/>
      <c r="B49" s="480"/>
      <c r="C49" s="480"/>
      <c r="D49" s="480"/>
      <c r="E49" s="480"/>
      <c r="F49" s="2"/>
    </row>
    <row r="50" spans="1:14" ht="12" customHeight="1" x14ac:dyDescent="0.15">
      <c r="A50" s="6"/>
      <c r="B50" s="8"/>
      <c r="C50" s="11"/>
      <c r="E50" s="8"/>
    </row>
    <row r="51" spans="1:14" ht="12" customHeight="1" x14ac:dyDescent="0.15">
      <c r="A51" s="6"/>
      <c r="B51" s="8"/>
      <c r="C51" s="11"/>
      <c r="E51" s="8"/>
    </row>
    <row r="52" spans="1:14" ht="12" customHeight="1" x14ac:dyDescent="0.15">
      <c r="A52" s="6"/>
      <c r="B52" s="8"/>
      <c r="C52" s="11"/>
      <c r="E52" s="8"/>
      <c r="F52" s="13"/>
    </row>
    <row r="53" spans="1:14" ht="12" customHeight="1" x14ac:dyDescent="0.15">
      <c r="A53" s="6"/>
      <c r="B53" s="8"/>
      <c r="C53" s="11"/>
      <c r="E53" s="8"/>
      <c r="G53" s="14"/>
      <c r="H53" s="14"/>
      <c r="I53" s="14"/>
      <c r="J53" s="14"/>
    </row>
    <row r="54" spans="1:14" ht="12" customHeight="1" x14ac:dyDescent="0.15">
      <c r="A54" s="6"/>
      <c r="B54" s="8"/>
      <c r="C54" s="11"/>
      <c r="E54" s="8"/>
      <c r="G54" s="14"/>
      <c r="H54" s="14"/>
      <c r="I54" s="14"/>
      <c r="J54" s="14"/>
      <c r="L54" s="15"/>
      <c r="M54" s="15"/>
      <c r="N54" s="15"/>
    </row>
    <row r="55" spans="1:14" ht="12" customHeight="1" x14ac:dyDescent="0.15">
      <c r="A55" s="6"/>
      <c r="B55" s="8"/>
      <c r="C55" s="11"/>
      <c r="E55" s="8"/>
      <c r="F55" s="2"/>
      <c r="G55" s="14"/>
      <c r="H55" s="14"/>
      <c r="I55" s="14"/>
      <c r="J55" s="14"/>
      <c r="L55" s="15"/>
      <c r="M55" s="15"/>
      <c r="N55" s="15"/>
    </row>
    <row r="56" spans="1:14" ht="12" customHeight="1" x14ac:dyDescent="0.15">
      <c r="A56" s="6"/>
      <c r="B56" s="8"/>
      <c r="C56" s="11"/>
      <c r="E56" s="8"/>
      <c r="F56" s="2"/>
      <c r="G56" s="14"/>
      <c r="H56" s="14"/>
      <c r="I56" s="14"/>
      <c r="J56" s="14"/>
      <c r="L56" s="15"/>
      <c r="M56" s="15"/>
      <c r="N56" s="15"/>
    </row>
    <row r="57" spans="1:14" ht="12" customHeight="1" x14ac:dyDescent="0.15">
      <c r="B57" s="8"/>
      <c r="C57" s="11"/>
      <c r="E57" s="8"/>
      <c r="F57" s="2"/>
      <c r="G57" s="14"/>
      <c r="H57" s="14"/>
      <c r="I57" s="14"/>
      <c r="J57" s="14"/>
      <c r="L57" s="15"/>
      <c r="M57" s="15"/>
      <c r="N57" s="15"/>
    </row>
    <row r="58" spans="1:14" ht="12" customHeight="1" x14ac:dyDescent="0.15">
      <c r="B58" s="8"/>
      <c r="C58" s="11"/>
      <c r="E58" s="8"/>
      <c r="F58" s="2"/>
      <c r="G58" s="14"/>
      <c r="H58" s="14"/>
      <c r="I58" s="14"/>
      <c r="J58" s="14"/>
      <c r="L58" s="16"/>
      <c r="M58" s="16"/>
      <c r="N58" s="16"/>
    </row>
    <row r="59" spans="1:14" ht="12" customHeight="1" x14ac:dyDescent="0.15">
      <c r="B59" s="8"/>
      <c r="C59" s="11"/>
      <c r="E59" s="8"/>
      <c r="F59" s="2"/>
      <c r="G59" s="14"/>
      <c r="H59" s="14"/>
      <c r="I59" s="14"/>
      <c r="J59" s="14"/>
      <c r="L59" s="18"/>
      <c r="M59" s="18"/>
      <c r="N59" s="18"/>
    </row>
    <row r="60" spans="1:14" ht="12" customHeight="1" x14ac:dyDescent="0.15">
      <c r="B60" s="8"/>
      <c r="C60" s="11"/>
      <c r="E60" s="8"/>
      <c r="F60" s="2"/>
      <c r="G60" s="14"/>
      <c r="H60" s="14"/>
      <c r="I60" s="14"/>
      <c r="J60" s="14"/>
      <c r="L60" s="20"/>
      <c r="M60" s="20"/>
      <c r="N60" s="20"/>
    </row>
    <row r="61" spans="1:14" ht="12" customHeight="1" x14ac:dyDescent="0.15">
      <c r="F61" s="2"/>
      <c r="G61" s="14"/>
      <c r="H61" s="14"/>
      <c r="I61" s="14"/>
      <c r="J61" s="14"/>
      <c r="L61" s="20"/>
      <c r="M61" s="20"/>
      <c r="N61" s="20"/>
    </row>
    <row r="62" spans="1:14" ht="12" customHeight="1" x14ac:dyDescent="0.15">
      <c r="F62" s="2"/>
      <c r="G62" s="14"/>
      <c r="H62" s="14"/>
      <c r="I62" s="14"/>
      <c r="J62" s="14"/>
      <c r="L62" s="20"/>
      <c r="M62" s="20"/>
      <c r="N62" s="20"/>
    </row>
    <row r="63" spans="1:14" ht="12" customHeight="1" x14ac:dyDescent="0.15">
      <c r="G63" s="14"/>
      <c r="H63" s="14"/>
      <c r="I63" s="14"/>
      <c r="J63" s="14"/>
      <c r="L63" s="20"/>
      <c r="M63" s="20"/>
      <c r="N63" s="20"/>
    </row>
    <row r="64" spans="1:14" ht="12" customHeight="1" x14ac:dyDescent="0.15">
      <c r="G64" s="14"/>
      <c r="H64" s="14"/>
      <c r="I64" s="14"/>
      <c r="J64" s="14"/>
      <c r="L64" s="20"/>
      <c r="M64" s="20"/>
      <c r="N64" s="20"/>
    </row>
    <row r="65" spans="2:14" ht="12" customHeight="1" x14ac:dyDescent="0.15">
      <c r="G65" s="14"/>
      <c r="H65" s="14"/>
      <c r="I65" s="14"/>
      <c r="J65" s="14"/>
      <c r="L65" s="21"/>
      <c r="M65" s="21"/>
      <c r="N65" s="21"/>
    </row>
    <row r="66" spans="2:14" ht="12" customHeight="1" x14ac:dyDescent="0.15">
      <c r="G66" s="14"/>
      <c r="H66" s="14"/>
      <c r="I66" s="14"/>
      <c r="J66" s="14"/>
      <c r="L66" s="21"/>
      <c r="M66" s="21"/>
      <c r="N66" s="20"/>
    </row>
    <row r="67" spans="2:14" ht="12" customHeight="1" x14ac:dyDescent="0.3">
      <c r="D67" s="4"/>
      <c r="E67" s="4"/>
      <c r="G67" s="14"/>
      <c r="H67" s="14"/>
      <c r="I67" s="14"/>
      <c r="J67" s="14"/>
      <c r="L67" s="20"/>
      <c r="M67" s="20"/>
      <c r="N67" s="20"/>
    </row>
    <row r="68" spans="2:14" ht="12" customHeight="1" x14ac:dyDescent="0.3">
      <c r="D68" s="4"/>
      <c r="E68" s="22"/>
      <c r="G68" s="14"/>
      <c r="H68" s="14"/>
      <c r="I68" s="14"/>
      <c r="J68" s="14"/>
      <c r="L68" s="20"/>
      <c r="M68" s="20"/>
      <c r="N68" s="20"/>
    </row>
    <row r="69" spans="2:14" ht="12" customHeight="1" x14ac:dyDescent="0.3">
      <c r="D69" s="4"/>
      <c r="E69" s="9"/>
      <c r="F69" s="3"/>
      <c r="G69" s="14"/>
      <c r="H69" s="14"/>
      <c r="I69" s="14"/>
      <c r="J69" s="14"/>
      <c r="L69" s="20"/>
      <c r="M69" s="20"/>
      <c r="N69" s="21"/>
    </row>
    <row r="70" spans="2:14" ht="12" customHeight="1" x14ac:dyDescent="0.3">
      <c r="D70" s="4"/>
      <c r="F70" s="3"/>
      <c r="G70" s="19"/>
      <c r="H70" s="20"/>
      <c r="I70" s="20"/>
      <c r="J70" s="20"/>
      <c r="L70" s="20"/>
      <c r="M70" s="20"/>
      <c r="N70" s="20"/>
    </row>
    <row r="71" spans="2:14" ht="12" customHeight="1" x14ac:dyDescent="0.3">
      <c r="D71" s="4"/>
      <c r="G71" s="19"/>
      <c r="H71" s="20"/>
      <c r="I71" s="20"/>
      <c r="J71" s="20"/>
      <c r="L71" s="20"/>
      <c r="M71" s="20"/>
      <c r="N71" s="20"/>
    </row>
    <row r="72" spans="2:14" ht="12" customHeight="1" x14ac:dyDescent="0.3">
      <c r="D72" s="22"/>
      <c r="E72" s="4"/>
      <c r="F72" s="3"/>
      <c r="G72" s="19"/>
      <c r="H72" s="20"/>
      <c r="I72" s="20"/>
      <c r="J72" s="20"/>
      <c r="L72" s="20"/>
      <c r="M72" s="20"/>
      <c r="N72" s="20"/>
    </row>
    <row r="73" spans="2:14" ht="12" customHeight="1" x14ac:dyDescent="0.3">
      <c r="D73" s="22"/>
      <c r="E73" s="22"/>
      <c r="F73" s="3"/>
      <c r="G73" s="19"/>
      <c r="H73" s="20"/>
      <c r="I73" s="20"/>
      <c r="J73" s="20"/>
      <c r="L73" s="20"/>
      <c r="M73" s="20"/>
      <c r="N73" s="20"/>
    </row>
    <row r="74" spans="2:14" ht="12" customHeight="1" x14ac:dyDescent="0.15">
      <c r="L74" s="20"/>
      <c r="M74" s="20"/>
      <c r="N74" s="20"/>
    </row>
    <row r="75" spans="2:14" ht="12" customHeight="1" x14ac:dyDescent="0.15">
      <c r="G75" s="19"/>
      <c r="H75" s="20"/>
      <c r="I75" s="20"/>
      <c r="J75" s="20"/>
      <c r="L75" s="21"/>
      <c r="M75" s="21"/>
      <c r="N75" s="21"/>
    </row>
    <row r="76" spans="2:14" ht="12" customHeight="1" x14ac:dyDescent="0.15">
      <c r="G76" s="19"/>
      <c r="H76" s="21"/>
      <c r="I76" s="21"/>
      <c r="J76" s="21"/>
      <c r="L76" s="20"/>
      <c r="M76" s="20"/>
      <c r="N76" s="20"/>
    </row>
    <row r="77" spans="2:14" ht="12" customHeight="1" x14ac:dyDescent="0.15">
      <c r="G77" s="19"/>
      <c r="H77" s="21"/>
      <c r="I77" s="21"/>
      <c r="J77" s="20"/>
      <c r="L77" s="20"/>
      <c r="M77" s="20"/>
      <c r="N77" s="20"/>
    </row>
    <row r="78" spans="2:14" ht="12" customHeight="1" x14ac:dyDescent="0.15">
      <c r="G78" s="19"/>
      <c r="H78" s="20"/>
      <c r="I78" s="20"/>
      <c r="J78" s="20"/>
      <c r="L78" s="20"/>
      <c r="M78" s="20"/>
      <c r="N78" s="20"/>
    </row>
    <row r="79" spans="2:14" ht="12" customHeight="1" x14ac:dyDescent="0.15">
      <c r="G79" s="19"/>
      <c r="H79" s="20"/>
      <c r="I79" s="20"/>
      <c r="J79" s="20"/>
      <c r="L79" s="20"/>
      <c r="M79" s="20"/>
      <c r="N79" s="21"/>
    </row>
    <row r="80" spans="2:14" ht="12" customHeight="1" x14ac:dyDescent="0.15">
      <c r="B80" s="23"/>
      <c r="C80" s="23"/>
      <c r="D80" s="23"/>
      <c r="E80" s="23"/>
      <c r="F80" s="23"/>
      <c r="G80" s="24"/>
      <c r="H80" s="20"/>
      <c r="I80" s="20"/>
      <c r="J80" s="21"/>
      <c r="L80" s="20"/>
      <c r="M80" s="20"/>
      <c r="N80" s="21"/>
    </row>
    <row r="81" spans="2:14" ht="12" customHeight="1" x14ac:dyDescent="0.15">
      <c r="B81" s="23"/>
      <c r="C81" s="23"/>
      <c r="D81" s="23"/>
      <c r="E81" s="23"/>
      <c r="F81" s="23"/>
      <c r="G81" s="19"/>
      <c r="H81" s="20"/>
      <c r="I81" s="20"/>
      <c r="J81" s="21"/>
      <c r="L81" s="19"/>
      <c r="M81" s="19"/>
      <c r="N81" s="19"/>
    </row>
    <row r="82" spans="2:14" ht="12" customHeight="1" x14ac:dyDescent="0.15">
      <c r="B82" s="23"/>
      <c r="C82" s="23"/>
      <c r="D82" s="23"/>
      <c r="E82" s="23"/>
      <c r="F82" s="23"/>
      <c r="G82" s="19"/>
      <c r="H82" s="20"/>
      <c r="I82" s="20"/>
      <c r="J82" s="20"/>
      <c r="L82" s="19"/>
      <c r="M82" s="19"/>
      <c r="N82" s="19"/>
    </row>
    <row r="83" spans="2:14" ht="12" customHeight="1" x14ac:dyDescent="0.15">
      <c r="B83" s="23"/>
      <c r="C83" s="23"/>
      <c r="D83" s="23"/>
      <c r="E83" s="23"/>
      <c r="F83" s="23"/>
      <c r="G83" s="19"/>
      <c r="H83" s="20"/>
      <c r="I83" s="20"/>
      <c r="J83" s="20"/>
      <c r="L83" s="19"/>
      <c r="M83" s="19"/>
      <c r="N83" s="19"/>
    </row>
    <row r="84" spans="2:14" ht="12" customHeight="1" x14ac:dyDescent="0.15">
      <c r="B84" s="23"/>
      <c r="C84" s="23"/>
      <c r="D84" s="23"/>
      <c r="E84" s="23"/>
      <c r="F84" s="23"/>
      <c r="G84" s="19"/>
      <c r="H84" s="20"/>
      <c r="I84" s="20"/>
      <c r="J84" s="20"/>
      <c r="L84" s="19"/>
      <c r="M84" s="19"/>
      <c r="N84" s="19"/>
    </row>
    <row r="85" spans="2:14" ht="12" customHeight="1" x14ac:dyDescent="0.15">
      <c r="G85" s="19"/>
      <c r="H85" s="20"/>
      <c r="I85" s="20"/>
      <c r="J85" s="20"/>
      <c r="L85" s="19"/>
      <c r="M85" s="19"/>
      <c r="N85" s="19"/>
    </row>
    <row r="86" spans="2:14" ht="12" customHeight="1" x14ac:dyDescent="0.15">
      <c r="G86" s="19"/>
      <c r="H86" s="20"/>
      <c r="I86" s="20"/>
      <c r="J86" s="20"/>
    </row>
    <row r="87" spans="2:14" ht="12" customHeight="1" x14ac:dyDescent="0.15">
      <c r="G87" s="19"/>
      <c r="H87" s="20"/>
      <c r="I87" s="20"/>
      <c r="J87" s="20"/>
    </row>
    <row r="88" spans="2:14" ht="12" customHeight="1" x14ac:dyDescent="0.15">
      <c r="G88" s="19"/>
      <c r="H88" s="20"/>
      <c r="I88" s="20"/>
      <c r="J88" s="21"/>
    </row>
    <row r="89" spans="2:14" ht="12" customHeight="1" x14ac:dyDescent="0.15">
      <c r="G89" s="19"/>
      <c r="H89" s="20"/>
      <c r="I89" s="20"/>
      <c r="J89" s="21"/>
    </row>
    <row r="90" spans="2:14" ht="12" customHeight="1" x14ac:dyDescent="0.15">
      <c r="B90" s="23"/>
      <c r="C90" s="23"/>
      <c r="D90" s="23"/>
      <c r="E90" s="23"/>
      <c r="F90" s="23"/>
      <c r="G90" s="477"/>
      <c r="H90" s="477"/>
      <c r="I90" s="477"/>
      <c r="J90" s="477"/>
    </row>
    <row r="91" spans="2:14" ht="12" customHeight="1" x14ac:dyDescent="0.15">
      <c r="B91" s="478"/>
      <c r="C91" s="478"/>
      <c r="D91" s="478"/>
      <c r="E91" s="478"/>
      <c r="F91" s="23"/>
      <c r="G91" s="477"/>
      <c r="H91" s="477"/>
      <c r="I91" s="477"/>
      <c r="J91" s="477"/>
    </row>
    <row r="92" spans="2:14" ht="12" customHeight="1" x14ac:dyDescent="0.15">
      <c r="B92" s="478"/>
      <c r="C92" s="478"/>
      <c r="D92" s="478"/>
      <c r="E92" s="478"/>
      <c r="F92" s="23"/>
      <c r="G92" s="477"/>
      <c r="H92" s="477"/>
      <c r="I92" s="477"/>
      <c r="J92" s="477"/>
    </row>
    <row r="93" spans="2:14" ht="12" customHeight="1" x14ac:dyDescent="0.15">
      <c r="B93" s="478"/>
      <c r="C93" s="478"/>
      <c r="D93" s="478"/>
      <c r="E93" s="478"/>
      <c r="F93" s="23"/>
      <c r="G93" s="477"/>
      <c r="H93" s="477"/>
      <c r="I93" s="477"/>
      <c r="J93" s="477"/>
    </row>
    <row r="94" spans="2:14" ht="12" customHeight="1" x14ac:dyDescent="0.15">
      <c r="B94" s="25"/>
      <c r="C94" s="16"/>
      <c r="D94" s="16"/>
      <c r="E94" s="16"/>
      <c r="F94" s="23"/>
      <c r="G94" s="477"/>
      <c r="H94" s="477"/>
      <c r="I94" s="477"/>
      <c r="J94" s="477"/>
    </row>
    <row r="95" spans="2:14" ht="12" customHeight="1" x14ac:dyDescent="0.15">
      <c r="B95" s="17"/>
      <c r="C95" s="18"/>
      <c r="D95" s="18"/>
      <c r="E95" s="18"/>
      <c r="F95" s="23"/>
      <c r="G95" s="23"/>
      <c r="H95" s="23"/>
      <c r="I95" s="23"/>
      <c r="J95" s="23"/>
    </row>
    <row r="96" spans="2:14" ht="12" customHeight="1" x14ac:dyDescent="0.15">
      <c r="B96" s="19"/>
      <c r="C96" s="20"/>
      <c r="D96" s="20"/>
      <c r="E96" s="20"/>
      <c r="F96" s="23"/>
      <c r="G96" s="23"/>
      <c r="H96" s="23"/>
      <c r="I96" s="23"/>
      <c r="J96" s="23"/>
    </row>
    <row r="97" spans="2:6" ht="12" customHeight="1" x14ac:dyDescent="0.15">
      <c r="B97" s="19"/>
      <c r="C97" s="20"/>
      <c r="D97" s="20"/>
      <c r="E97" s="20"/>
      <c r="F97" s="23"/>
    </row>
    <row r="98" spans="2:6" ht="12" customHeight="1" x14ac:dyDescent="0.15">
      <c r="B98" s="19"/>
      <c r="C98" s="20"/>
      <c r="D98" s="20"/>
      <c r="E98" s="20"/>
      <c r="F98" s="23"/>
    </row>
    <row r="99" spans="2:6" ht="12" customHeight="1" x14ac:dyDescent="0.15">
      <c r="B99" s="19"/>
      <c r="C99" s="20"/>
      <c r="D99" s="20"/>
      <c r="E99" s="20"/>
      <c r="F99" s="23"/>
    </row>
    <row r="100" spans="2:6" ht="12" customHeight="1" x14ac:dyDescent="0.15">
      <c r="B100" s="19"/>
      <c r="C100" s="20"/>
      <c r="D100" s="20"/>
      <c r="E100" s="20"/>
      <c r="F100" s="23"/>
    </row>
    <row r="101" spans="2:6" ht="12" customHeight="1" x14ac:dyDescent="0.15">
      <c r="B101" s="19"/>
      <c r="C101" s="21"/>
      <c r="D101" s="21"/>
      <c r="E101" s="21"/>
      <c r="F101" s="23"/>
    </row>
    <row r="102" spans="2:6" ht="12" customHeight="1" x14ac:dyDescent="0.15">
      <c r="B102" s="19"/>
      <c r="C102" s="21"/>
      <c r="D102" s="21"/>
      <c r="E102" s="20"/>
      <c r="F102" s="23"/>
    </row>
    <row r="103" spans="2:6" ht="12" customHeight="1" x14ac:dyDescent="0.15">
      <c r="B103" s="19"/>
      <c r="C103" s="20"/>
      <c r="D103" s="20"/>
      <c r="E103" s="20"/>
      <c r="F103" s="23"/>
    </row>
    <row r="104" spans="2:6" ht="12" customHeight="1" x14ac:dyDescent="0.15">
      <c r="B104" s="19"/>
      <c r="C104" s="20"/>
      <c r="D104" s="20"/>
      <c r="E104" s="20"/>
      <c r="F104" s="23"/>
    </row>
    <row r="105" spans="2:6" ht="12" customHeight="1" x14ac:dyDescent="0.15">
      <c r="B105" s="19"/>
      <c r="C105" s="20"/>
      <c r="D105" s="20"/>
      <c r="E105" s="20"/>
      <c r="F105" s="23"/>
    </row>
    <row r="106" spans="2:6" ht="12" customHeight="1" x14ac:dyDescent="0.15">
      <c r="B106" s="19"/>
      <c r="C106" s="20"/>
      <c r="D106" s="20"/>
      <c r="E106" s="20"/>
      <c r="F106" s="23"/>
    </row>
    <row r="107" spans="2:6" ht="12" customHeight="1" x14ac:dyDescent="0.15">
      <c r="B107" s="19"/>
      <c r="C107" s="20"/>
      <c r="D107" s="20"/>
      <c r="E107" s="20"/>
      <c r="F107" s="23"/>
    </row>
    <row r="108" spans="2:6" ht="12" customHeight="1" x14ac:dyDescent="0.15">
      <c r="B108" s="19"/>
      <c r="C108" s="20"/>
      <c r="D108" s="20"/>
      <c r="E108" s="20"/>
      <c r="F108" s="23"/>
    </row>
    <row r="109" spans="2:6" ht="12" customHeight="1" x14ac:dyDescent="0.15">
      <c r="B109" s="19"/>
      <c r="C109" s="20"/>
      <c r="D109" s="20"/>
      <c r="E109" s="21"/>
      <c r="F109" s="23"/>
    </row>
    <row r="110" spans="2:6" ht="12" customHeight="1" x14ac:dyDescent="0.15">
      <c r="B110" s="19"/>
      <c r="C110" s="20"/>
      <c r="D110" s="20"/>
      <c r="E110" s="21"/>
      <c r="F110" s="23"/>
    </row>
    <row r="111" spans="2:6" ht="12" customHeight="1" x14ac:dyDescent="0.15">
      <c r="B111" s="19"/>
      <c r="C111" s="21"/>
      <c r="D111" s="21"/>
      <c r="E111" s="21"/>
      <c r="F111" s="23"/>
    </row>
    <row r="112" spans="2:6" ht="12" customHeight="1" x14ac:dyDescent="0.15">
      <c r="B112" s="19"/>
      <c r="C112" s="20"/>
      <c r="D112" s="20"/>
      <c r="E112" s="21"/>
      <c r="F112" s="23"/>
    </row>
    <row r="113" spans="2:6" ht="12" customHeight="1" x14ac:dyDescent="0.15">
      <c r="B113" s="19"/>
      <c r="C113" s="21"/>
      <c r="D113" s="21"/>
      <c r="E113" s="21"/>
      <c r="F113" s="23"/>
    </row>
    <row r="114" spans="2:6" ht="12" customHeight="1" x14ac:dyDescent="0.15">
      <c r="B114" s="19"/>
      <c r="C114" s="20"/>
      <c r="D114" s="20"/>
      <c r="E114" s="21"/>
      <c r="F114" s="23"/>
    </row>
    <row r="115" spans="2:6" ht="12" customHeight="1" x14ac:dyDescent="0.15">
      <c r="B115" s="19"/>
      <c r="C115" s="20"/>
      <c r="D115" s="20"/>
      <c r="E115" s="20"/>
      <c r="F115" s="23"/>
    </row>
    <row r="116" spans="2:6" ht="12" customHeight="1" x14ac:dyDescent="0.15">
      <c r="B116" s="19"/>
      <c r="C116" s="20"/>
      <c r="D116" s="20"/>
      <c r="E116" s="20"/>
      <c r="F116" s="23"/>
    </row>
    <row r="117" spans="2:6" ht="12" customHeight="1" x14ac:dyDescent="0.15">
      <c r="B117" s="19"/>
      <c r="C117" s="20"/>
      <c r="D117" s="20"/>
      <c r="E117" s="20"/>
      <c r="F117" s="23"/>
    </row>
    <row r="118" spans="2:6" ht="12" customHeight="1" x14ac:dyDescent="0.15">
      <c r="B118" s="19"/>
      <c r="C118" s="20"/>
      <c r="D118" s="20"/>
      <c r="E118" s="20"/>
      <c r="F118" s="23"/>
    </row>
    <row r="119" spans="2:6" ht="12" customHeight="1" x14ac:dyDescent="0.15">
      <c r="B119" s="19"/>
      <c r="C119" s="20"/>
      <c r="D119" s="20"/>
      <c r="E119" s="21"/>
      <c r="F119" s="23"/>
    </row>
    <row r="120" spans="2:6" ht="12" customHeight="1" x14ac:dyDescent="0.15">
      <c r="B120" s="19"/>
      <c r="C120" s="20"/>
      <c r="D120" s="20"/>
      <c r="E120" s="20"/>
      <c r="F120" s="23"/>
    </row>
    <row r="121" spans="2:6" ht="12" customHeight="1" x14ac:dyDescent="0.15">
      <c r="B121" s="19"/>
      <c r="C121" s="20"/>
      <c r="D121" s="20"/>
      <c r="E121" s="21"/>
      <c r="F121" s="23"/>
    </row>
    <row r="122" spans="2:6" ht="12" customHeight="1" x14ac:dyDescent="0.15">
      <c r="B122" s="19"/>
      <c r="C122" s="21"/>
      <c r="D122" s="21"/>
      <c r="E122" s="21"/>
      <c r="F122" s="23"/>
    </row>
    <row r="123" spans="2:6" ht="12" customHeight="1" x14ac:dyDescent="0.15">
      <c r="B123" s="19"/>
      <c r="C123" s="21"/>
      <c r="D123" s="21"/>
      <c r="E123" s="21"/>
      <c r="F123" s="23"/>
    </row>
    <row r="124" spans="2:6" ht="12" customHeight="1" x14ac:dyDescent="0.15">
      <c r="B124" s="19"/>
      <c r="C124" s="20"/>
      <c r="D124" s="20"/>
      <c r="E124" s="21"/>
      <c r="F124" s="23"/>
    </row>
    <row r="125" spans="2:6" ht="12" customHeight="1" x14ac:dyDescent="0.15">
      <c r="B125" s="19"/>
      <c r="C125" s="20"/>
      <c r="D125" s="20"/>
      <c r="E125" s="21"/>
      <c r="F125" s="23"/>
    </row>
    <row r="126" spans="2:6" ht="12" customHeight="1" x14ac:dyDescent="0.15">
      <c r="B126" s="19"/>
      <c r="C126" s="21"/>
      <c r="D126" s="20"/>
      <c r="E126" s="21"/>
      <c r="F126" s="23"/>
    </row>
    <row r="127" spans="2:6" ht="12" customHeight="1" x14ac:dyDescent="0.15">
      <c r="B127" s="19"/>
      <c r="C127" s="21"/>
      <c r="D127" s="21"/>
      <c r="E127" s="21"/>
      <c r="F127" s="23"/>
    </row>
    <row r="128" spans="2:6" ht="12" customHeight="1" x14ac:dyDescent="0.15">
      <c r="B128" s="19"/>
      <c r="C128" s="20"/>
      <c r="D128" s="20"/>
      <c r="E128" s="20"/>
      <c r="F128" s="23"/>
    </row>
    <row r="129" spans="2:6" ht="12" customHeight="1" x14ac:dyDescent="0.15">
      <c r="B129" s="19"/>
      <c r="C129" s="20"/>
      <c r="D129" s="20"/>
      <c r="E129" s="20"/>
      <c r="F129" s="23"/>
    </row>
    <row r="130" spans="2:6" ht="12" customHeight="1" x14ac:dyDescent="0.15">
      <c r="B130" s="19"/>
      <c r="C130" s="21"/>
      <c r="D130" s="21"/>
      <c r="E130" s="21"/>
      <c r="F130" s="23"/>
    </row>
    <row r="131" spans="2:6" ht="12" customHeight="1" x14ac:dyDescent="0.15">
      <c r="B131" s="19"/>
      <c r="C131" s="21"/>
      <c r="D131" s="21"/>
      <c r="E131" s="21"/>
      <c r="F131" s="23"/>
    </row>
    <row r="132" spans="2:6" ht="12" customHeight="1" x14ac:dyDescent="0.15">
      <c r="B132" s="19"/>
      <c r="C132" s="20"/>
      <c r="D132" s="20"/>
      <c r="E132" s="20"/>
      <c r="F132" s="23"/>
    </row>
    <row r="133" spans="2:6" ht="12" customHeight="1" x14ac:dyDescent="0.15">
      <c r="B133" s="19"/>
      <c r="C133" s="20"/>
      <c r="D133" s="20"/>
      <c r="E133" s="20"/>
      <c r="F133" s="23"/>
    </row>
    <row r="134" spans="2:6" ht="12" customHeight="1" x14ac:dyDescent="0.15">
      <c r="B134" s="19"/>
      <c r="C134" s="21"/>
      <c r="D134" s="21"/>
      <c r="E134" s="21"/>
      <c r="F134" s="23"/>
    </row>
    <row r="135" spans="2:6" ht="12" customHeight="1" x14ac:dyDescent="0.15">
      <c r="B135" s="19"/>
      <c r="C135" s="20"/>
      <c r="D135" s="20"/>
      <c r="E135" s="20"/>
      <c r="F135" s="23"/>
    </row>
    <row r="136" spans="2:6" ht="12" customHeight="1" x14ac:dyDescent="0.15">
      <c r="B136" s="19"/>
      <c r="C136" s="20"/>
      <c r="D136" s="20"/>
      <c r="E136" s="20"/>
      <c r="F136" s="23"/>
    </row>
    <row r="137" spans="2:6" ht="12" customHeight="1" x14ac:dyDescent="0.15">
      <c r="B137" s="19"/>
      <c r="C137" s="20"/>
      <c r="D137" s="20"/>
      <c r="E137" s="20"/>
      <c r="F137" s="23"/>
    </row>
    <row r="138" spans="2:6" ht="12" customHeight="1" x14ac:dyDescent="0.15">
      <c r="B138" s="19"/>
      <c r="C138" s="20"/>
      <c r="D138" s="20"/>
      <c r="E138" s="21"/>
      <c r="F138" s="23"/>
    </row>
    <row r="139" spans="2:6" ht="12" customHeight="1" x14ac:dyDescent="0.15">
      <c r="B139" s="19"/>
      <c r="C139" s="20"/>
      <c r="D139" s="20"/>
      <c r="E139" s="21"/>
      <c r="F139" s="23"/>
    </row>
    <row r="140" spans="2:6" ht="12" customHeight="1" x14ac:dyDescent="0.15">
      <c r="B140" s="477"/>
      <c r="C140" s="477"/>
      <c r="D140" s="477"/>
      <c r="E140" s="477"/>
      <c r="F140" s="23"/>
    </row>
    <row r="141" spans="2:6" ht="12" customHeight="1" x14ac:dyDescent="0.15">
      <c r="B141" s="477"/>
      <c r="C141" s="477"/>
      <c r="D141" s="477"/>
      <c r="E141" s="477"/>
      <c r="F141" s="23"/>
    </row>
    <row r="142" spans="2:6" ht="12" customHeight="1" x14ac:dyDescent="0.15">
      <c r="B142" s="477"/>
      <c r="C142" s="477"/>
      <c r="D142" s="477"/>
      <c r="E142" s="477"/>
      <c r="F142" s="23"/>
    </row>
    <row r="143" spans="2:6" ht="12" customHeight="1" x14ac:dyDescent="0.15">
      <c r="B143" s="477"/>
      <c r="C143" s="477"/>
      <c r="D143" s="477"/>
      <c r="E143" s="477"/>
      <c r="F143" s="23"/>
    </row>
    <row r="144" spans="2:6" ht="12" customHeight="1" x14ac:dyDescent="0.15">
      <c r="B144" s="477"/>
      <c r="C144" s="477"/>
      <c r="D144" s="477"/>
      <c r="E144" s="477"/>
      <c r="F144" s="23"/>
    </row>
    <row r="145" spans="2:6" ht="12" customHeight="1" x14ac:dyDescent="0.15">
      <c r="B145" s="23"/>
      <c r="C145" s="23"/>
      <c r="D145" s="23"/>
      <c r="E145" s="23"/>
      <c r="F145" s="23"/>
    </row>
    <row r="146" spans="2:6" ht="12" customHeight="1" x14ac:dyDescent="0.15">
      <c r="B146" s="23"/>
      <c r="C146" s="23"/>
      <c r="D146" s="23"/>
      <c r="E146" s="23"/>
      <c r="F146" s="23"/>
    </row>
    <row r="147" spans="2:6" ht="12" customHeight="1" x14ac:dyDescent="0.15">
      <c r="B147" s="23"/>
      <c r="C147" s="23"/>
      <c r="D147" s="23"/>
      <c r="E147" s="23"/>
      <c r="F147" s="23"/>
    </row>
    <row r="148" spans="2:6" ht="12" customHeight="1" x14ac:dyDescent="0.15">
      <c r="B148" s="23"/>
      <c r="C148" s="23"/>
      <c r="D148" s="23"/>
      <c r="E148" s="23"/>
      <c r="F148" s="23"/>
    </row>
    <row r="149" spans="2:6" ht="12" customHeight="1" x14ac:dyDescent="0.15">
      <c r="B149" s="23"/>
      <c r="C149" s="23"/>
      <c r="D149" s="23"/>
      <c r="E149" s="23"/>
      <c r="F149" s="23"/>
    </row>
    <row r="150" spans="2:6" ht="12" customHeight="1" x14ac:dyDescent="0.15">
      <c r="B150" s="23"/>
      <c r="C150" s="23"/>
      <c r="D150" s="23"/>
      <c r="E150" s="23"/>
      <c r="F150" s="23"/>
    </row>
    <row r="151" spans="2:6" ht="12" customHeight="1" x14ac:dyDescent="0.15">
      <c r="B151" s="23"/>
      <c r="C151" s="23"/>
      <c r="D151" s="23"/>
      <c r="E151" s="23"/>
      <c r="F151" s="23"/>
    </row>
    <row r="152" spans="2:6" ht="12" customHeight="1" x14ac:dyDescent="0.15">
      <c r="B152" s="23"/>
      <c r="C152" s="23"/>
      <c r="D152" s="23"/>
      <c r="E152" s="23"/>
      <c r="F152" s="23"/>
    </row>
    <row r="153" spans="2:6" ht="12" customHeight="1" x14ac:dyDescent="0.15">
      <c r="B153" s="23"/>
      <c r="C153" s="23"/>
      <c r="D153" s="23"/>
      <c r="E153" s="23"/>
      <c r="F153" s="23"/>
    </row>
    <row r="154" spans="2:6" ht="12" customHeight="1" x14ac:dyDescent="0.15">
      <c r="B154" s="23"/>
      <c r="C154" s="23"/>
      <c r="D154" s="23"/>
      <c r="E154" s="23"/>
      <c r="F154" s="23"/>
    </row>
    <row r="155" spans="2:6" ht="12" customHeight="1" x14ac:dyDescent="0.15">
      <c r="B155" s="23"/>
      <c r="C155" s="23"/>
      <c r="D155" s="23"/>
      <c r="E155" s="23"/>
      <c r="F155" s="23"/>
    </row>
    <row r="156" spans="2:6" ht="12" customHeight="1" x14ac:dyDescent="0.15">
      <c r="B156" s="23"/>
      <c r="C156" s="23"/>
      <c r="D156" s="23"/>
      <c r="E156" s="23"/>
      <c r="F156" s="23"/>
    </row>
    <row r="157" spans="2:6" ht="12" customHeight="1" x14ac:dyDescent="0.15">
      <c r="B157" s="23"/>
      <c r="C157" s="23"/>
      <c r="D157" s="23"/>
      <c r="E157" s="23"/>
      <c r="F157" s="23"/>
    </row>
  </sheetData>
  <mergeCells count="23">
    <mergeCell ref="G6:J6"/>
    <mergeCell ref="B47:E47"/>
    <mergeCell ref="B7:E7"/>
    <mergeCell ref="B8:E8"/>
    <mergeCell ref="B9:E9"/>
    <mergeCell ref="B46:E46"/>
    <mergeCell ref="G37:J37"/>
    <mergeCell ref="G8:J8"/>
    <mergeCell ref="B48:E48"/>
    <mergeCell ref="G90:J90"/>
    <mergeCell ref="B91:E91"/>
    <mergeCell ref="G91:J91"/>
    <mergeCell ref="B92:E92"/>
    <mergeCell ref="G92:J92"/>
    <mergeCell ref="B49:E49"/>
    <mergeCell ref="B143:E143"/>
    <mergeCell ref="B144:E144"/>
    <mergeCell ref="B93:E93"/>
    <mergeCell ref="G93:J93"/>
    <mergeCell ref="G94:J94"/>
    <mergeCell ref="B140:E140"/>
    <mergeCell ref="B141:E141"/>
    <mergeCell ref="B142:E142"/>
  </mergeCells>
  <printOptions horizontalCentered="1" verticalCentered="1"/>
  <pageMargins left="0" right="0" top="0" bottom="0" header="0" footer="0"/>
  <pageSetup paperSize="290" orientation="portrait" r:id="rId1"/>
  <headerFooter alignWithMargins="0">
    <oddFooter>&amp;R&amp;F
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37"/>
  <sheetViews>
    <sheetView showGridLines="0" zoomScale="120" zoomScaleNormal="120" workbookViewId="0">
      <selection activeCell="C12" sqref="C12"/>
    </sheetView>
  </sheetViews>
  <sheetFormatPr baseColWidth="10" defaultColWidth="11.42578125" defaultRowHeight="12.75" x14ac:dyDescent="0.2"/>
  <cols>
    <col min="2" max="2" width="25.7109375" customWidth="1"/>
    <col min="3" max="3" width="15.7109375" customWidth="1"/>
    <col min="4" max="4" width="11.42578125" customWidth="1"/>
    <col min="5" max="5" width="12.7109375" customWidth="1"/>
    <col min="6" max="6" width="50.7109375" customWidth="1"/>
    <col min="7" max="7" width="15.7109375" customWidth="1"/>
  </cols>
  <sheetData>
    <row r="7" spans="2:7" ht="13.5" x14ac:dyDescent="0.2">
      <c r="B7" s="481" t="s">
        <v>349</v>
      </c>
      <c r="C7" s="481"/>
      <c r="D7" s="117"/>
      <c r="E7" s="117"/>
      <c r="F7" s="124" t="s">
        <v>349</v>
      </c>
      <c r="G7" s="96"/>
    </row>
    <row r="8" spans="2:7" ht="13.5" x14ac:dyDescent="0.2">
      <c r="B8" s="509" t="s">
        <v>286</v>
      </c>
      <c r="C8" s="509"/>
      <c r="D8" s="117"/>
      <c r="E8" s="117"/>
      <c r="F8" s="124" t="s">
        <v>175</v>
      </c>
      <c r="G8" s="96"/>
    </row>
    <row r="9" spans="2:7" ht="14.25" thickBot="1" x14ac:dyDescent="0.25">
      <c r="B9" s="483" t="s">
        <v>444</v>
      </c>
      <c r="C9" s="483"/>
      <c r="D9" s="117"/>
      <c r="E9" s="117"/>
      <c r="F9" s="415" t="s">
        <v>444</v>
      </c>
      <c r="G9" s="96"/>
    </row>
    <row r="10" spans="2:7" ht="13.5" thickBot="1" x14ac:dyDescent="0.25">
      <c r="B10" s="41" t="s">
        <v>64</v>
      </c>
      <c r="C10" s="233" t="s">
        <v>65</v>
      </c>
      <c r="D10" s="117"/>
      <c r="E10" s="117"/>
      <c r="F10" s="41" t="s">
        <v>64</v>
      </c>
      <c r="G10" s="233" t="s">
        <v>65</v>
      </c>
    </row>
    <row r="11" spans="2:7" ht="3" customHeight="1" thickBot="1" x14ac:dyDescent="0.25">
      <c r="B11" s="159"/>
      <c r="C11" s="200"/>
      <c r="D11" s="117"/>
      <c r="E11" s="117"/>
      <c r="F11" s="159"/>
      <c r="G11" s="200"/>
    </row>
    <row r="12" spans="2:7" x14ac:dyDescent="0.2">
      <c r="B12" s="338" t="s">
        <v>287</v>
      </c>
      <c r="C12" s="343">
        <v>21836.092896000002</v>
      </c>
      <c r="D12" s="117"/>
      <c r="E12" s="117"/>
      <c r="F12" s="338" t="s">
        <v>287</v>
      </c>
      <c r="G12" s="343">
        <v>21836.092895999995</v>
      </c>
    </row>
    <row r="13" spans="2:7" x14ac:dyDescent="0.2">
      <c r="B13" s="352" t="s">
        <v>288</v>
      </c>
      <c r="C13" s="454">
        <v>1229.3685029999997</v>
      </c>
      <c r="D13" s="117"/>
      <c r="E13" s="117"/>
      <c r="F13" s="352" t="s">
        <v>105</v>
      </c>
      <c r="G13" s="444">
        <v>677.04169699999989</v>
      </c>
    </row>
    <row r="14" spans="2:7" x14ac:dyDescent="0.2">
      <c r="B14" s="352" t="s">
        <v>289</v>
      </c>
      <c r="C14" s="454">
        <v>3366.3119349999997</v>
      </c>
      <c r="D14" s="117"/>
      <c r="E14" s="117"/>
      <c r="F14" s="352" t="s">
        <v>103</v>
      </c>
      <c r="G14" s="444">
        <v>69.983148999999997</v>
      </c>
    </row>
    <row r="15" spans="2:7" x14ac:dyDescent="0.2">
      <c r="B15" s="352" t="s">
        <v>290</v>
      </c>
      <c r="C15" s="454">
        <v>185.54563400000001</v>
      </c>
      <c r="D15" s="117"/>
      <c r="E15" s="117"/>
      <c r="F15" s="352" t="s">
        <v>101</v>
      </c>
      <c r="G15" s="444">
        <v>1.0974300000000001</v>
      </c>
    </row>
    <row r="16" spans="2:7" ht="13.5" thickBot="1" x14ac:dyDescent="0.25">
      <c r="B16" s="381" t="s">
        <v>291</v>
      </c>
      <c r="C16" s="445">
        <v>17054.866824000001</v>
      </c>
      <c r="D16" s="117"/>
      <c r="E16" s="117"/>
      <c r="F16" s="352" t="s">
        <v>99</v>
      </c>
      <c r="G16" s="444">
        <v>311.93012400000009</v>
      </c>
    </row>
    <row r="17" spans="2:7" x14ac:dyDescent="0.2">
      <c r="B17" s="327" t="s">
        <v>52</v>
      </c>
      <c r="C17" s="327"/>
      <c r="D17" s="117"/>
      <c r="E17" s="117"/>
      <c r="F17" s="352" t="s">
        <v>97</v>
      </c>
      <c r="G17" s="444">
        <v>2847.2313490000001</v>
      </c>
    </row>
    <row r="18" spans="2:7" x14ac:dyDescent="0.2">
      <c r="B18" s="328" t="s">
        <v>53</v>
      </c>
      <c r="C18" s="328"/>
      <c r="D18" s="117"/>
      <c r="E18" s="117"/>
      <c r="F18" s="352" t="s">
        <v>95</v>
      </c>
      <c r="G18" s="444">
        <v>930.91230799999983</v>
      </c>
    </row>
    <row r="19" spans="2:7" x14ac:dyDescent="0.2">
      <c r="B19" s="328" t="s">
        <v>67</v>
      </c>
      <c r="C19" s="328"/>
      <c r="D19" s="117"/>
      <c r="E19" s="117"/>
      <c r="F19" s="352" t="s">
        <v>92</v>
      </c>
      <c r="G19" s="444">
        <v>2148.9632280000001</v>
      </c>
    </row>
    <row r="20" spans="2:7" x14ac:dyDescent="0.2">
      <c r="B20" s="117"/>
      <c r="C20" s="117"/>
      <c r="D20" s="117"/>
      <c r="E20" s="117"/>
      <c r="F20" s="352" t="s">
        <v>90</v>
      </c>
      <c r="G20" s="444">
        <v>5644.383703999998</v>
      </c>
    </row>
    <row r="21" spans="2:7" x14ac:dyDescent="0.2">
      <c r="B21" s="117"/>
      <c r="C21" s="117"/>
      <c r="D21" s="117"/>
      <c r="E21" s="117"/>
      <c r="F21" s="352" t="s">
        <v>88</v>
      </c>
      <c r="G21" s="444">
        <v>45.085969000000006</v>
      </c>
    </row>
    <row r="22" spans="2:7" x14ac:dyDescent="0.2">
      <c r="D22" s="117"/>
      <c r="E22" s="117"/>
      <c r="F22" s="352" t="s">
        <v>86</v>
      </c>
      <c r="G22" s="444">
        <v>550.9043979999999</v>
      </c>
    </row>
    <row r="23" spans="2:7" x14ac:dyDescent="0.2">
      <c r="B23" s="117"/>
      <c r="C23" s="117"/>
      <c r="D23" s="117"/>
      <c r="E23" s="117"/>
      <c r="F23" s="352" t="s">
        <v>83</v>
      </c>
      <c r="G23" s="444">
        <v>153.24658000000002</v>
      </c>
    </row>
    <row r="24" spans="2:7" x14ac:dyDescent="0.2">
      <c r="B24" s="117"/>
      <c r="C24" s="117"/>
      <c r="D24" s="117"/>
      <c r="E24" s="117"/>
      <c r="F24" s="352" t="s">
        <v>81</v>
      </c>
      <c r="G24" s="444">
        <v>5426.734778</v>
      </c>
    </row>
    <row r="25" spans="2:7" x14ac:dyDescent="0.2">
      <c r="B25" s="117"/>
      <c r="C25" s="117"/>
      <c r="D25" s="117"/>
      <c r="E25" s="117"/>
      <c r="F25" s="352" t="s">
        <v>80</v>
      </c>
      <c r="G25" s="444">
        <v>27.349594</v>
      </c>
    </row>
    <row r="26" spans="2:7" x14ac:dyDescent="0.2">
      <c r="B26" s="117"/>
      <c r="C26" s="117"/>
      <c r="D26" s="117"/>
      <c r="E26" s="117"/>
      <c r="F26" s="352" t="s">
        <v>79</v>
      </c>
      <c r="G26" s="444">
        <v>691.45206599999972</v>
      </c>
    </row>
    <row r="27" spans="2:7" x14ac:dyDescent="0.2">
      <c r="B27" s="117"/>
      <c r="C27" s="117"/>
      <c r="D27" s="117"/>
      <c r="E27" s="117"/>
      <c r="F27" s="352" t="s">
        <v>78</v>
      </c>
      <c r="G27" s="444">
        <v>760.66115100000002</v>
      </c>
    </row>
    <row r="28" spans="2:7" x14ac:dyDescent="0.2">
      <c r="B28" s="117"/>
      <c r="C28" s="117"/>
      <c r="D28" s="117"/>
      <c r="E28" s="117"/>
      <c r="F28" s="352" t="s">
        <v>77</v>
      </c>
      <c r="G28" s="444">
        <v>48.362007000000006</v>
      </c>
    </row>
    <row r="29" spans="2:7" x14ac:dyDescent="0.2">
      <c r="B29" s="117"/>
      <c r="C29" s="117"/>
      <c r="D29" s="117"/>
      <c r="E29" s="117"/>
      <c r="F29" s="352" t="s">
        <v>75</v>
      </c>
      <c r="G29" s="444">
        <v>4.8461309999999997</v>
      </c>
    </row>
    <row r="30" spans="2:7" x14ac:dyDescent="0.2">
      <c r="B30" s="117"/>
      <c r="C30" s="117"/>
      <c r="D30" s="117"/>
      <c r="E30" s="117"/>
      <c r="F30" s="352" t="s">
        <v>74</v>
      </c>
      <c r="G30" s="444">
        <v>56.839711999999999</v>
      </c>
    </row>
    <row r="31" spans="2:7" x14ac:dyDescent="0.2">
      <c r="B31" s="117"/>
      <c r="C31" s="117"/>
      <c r="D31" s="117"/>
      <c r="E31" s="117"/>
      <c r="F31" s="341" t="s">
        <v>72</v>
      </c>
      <c r="G31" s="444">
        <v>37.117534999999997</v>
      </c>
    </row>
    <row r="32" spans="2:7" x14ac:dyDescent="0.2">
      <c r="B32" s="117"/>
      <c r="C32" s="117"/>
      <c r="D32" s="117"/>
      <c r="E32" s="117"/>
      <c r="F32" s="339" t="s">
        <v>70</v>
      </c>
      <c r="G32" s="444">
        <v>683.15456600000005</v>
      </c>
    </row>
    <row r="33" spans="2:7" ht="13.5" thickBot="1" x14ac:dyDescent="0.25">
      <c r="B33" s="117"/>
      <c r="C33" s="117"/>
      <c r="D33" s="117"/>
      <c r="E33" s="117"/>
      <c r="F33" s="353" t="s">
        <v>69</v>
      </c>
      <c r="G33" s="447">
        <v>718.79542000000004</v>
      </c>
    </row>
    <row r="34" spans="2:7" x14ac:dyDescent="0.2">
      <c r="B34" s="117"/>
      <c r="C34" s="117"/>
      <c r="D34" s="117"/>
      <c r="E34" s="117"/>
      <c r="F34" s="542" t="s">
        <v>52</v>
      </c>
      <c r="G34" s="542"/>
    </row>
    <row r="35" spans="2:7" x14ac:dyDescent="0.2">
      <c r="B35" s="117"/>
      <c r="C35" s="117"/>
      <c r="D35" s="117"/>
      <c r="E35" s="117"/>
      <c r="F35" s="541" t="s">
        <v>53</v>
      </c>
      <c r="G35" s="541"/>
    </row>
    <row r="36" spans="2:7" x14ac:dyDescent="0.2">
      <c r="B36" s="117"/>
      <c r="C36" s="117"/>
      <c r="D36" s="117"/>
      <c r="E36" s="117"/>
      <c r="F36" s="541" t="s">
        <v>67</v>
      </c>
      <c r="G36" s="541"/>
    </row>
    <row r="37" spans="2:7" x14ac:dyDescent="0.2">
      <c r="B37" s="117"/>
      <c r="C37" s="117"/>
      <c r="D37" s="117"/>
      <c r="E37" s="117"/>
      <c r="F37" s="117"/>
      <c r="G37" s="117"/>
    </row>
  </sheetData>
  <mergeCells count="6">
    <mergeCell ref="B7:C7"/>
    <mergeCell ref="B8:C8"/>
    <mergeCell ref="B9:C9"/>
    <mergeCell ref="F36:G36"/>
    <mergeCell ref="F34:G34"/>
    <mergeCell ref="F35:G3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5"/>
  <sheetViews>
    <sheetView showGridLines="0" topLeftCell="A4" zoomScale="120" zoomScaleNormal="120" workbookViewId="0">
      <selection activeCell="A5" sqref="A5"/>
    </sheetView>
  </sheetViews>
  <sheetFormatPr baseColWidth="10" defaultColWidth="11.42578125" defaultRowHeight="12.75" x14ac:dyDescent="0.2"/>
  <cols>
    <col min="2" max="2" width="20.7109375" customWidth="1"/>
    <col min="3" max="4" width="15.7109375" customWidth="1"/>
  </cols>
  <sheetData>
    <row r="7" spans="2:7" ht="13.5" x14ac:dyDescent="0.2">
      <c r="B7" s="96" t="s">
        <v>404</v>
      </c>
      <c r="C7" s="96"/>
      <c r="D7" s="96"/>
    </row>
    <row r="8" spans="2:7" ht="13.5" x14ac:dyDescent="0.2">
      <c r="B8" s="96" t="s">
        <v>368</v>
      </c>
      <c r="C8" s="96"/>
      <c r="D8" s="96"/>
    </row>
    <row r="9" spans="2:7" ht="14.25" thickBot="1" x14ac:dyDescent="0.25">
      <c r="B9" s="483" t="s">
        <v>444</v>
      </c>
      <c r="C9" s="483"/>
      <c r="D9" s="483"/>
    </row>
    <row r="10" spans="2:7" ht="13.5" thickBot="1" x14ac:dyDescent="0.25">
      <c r="B10" s="125"/>
      <c r="C10" s="513" t="s">
        <v>65</v>
      </c>
      <c r="D10" s="513"/>
    </row>
    <row r="11" spans="2:7" ht="13.5" thickBot="1" x14ac:dyDescent="0.25">
      <c r="B11" s="135" t="s">
        <v>3</v>
      </c>
      <c r="C11" s="135" t="s">
        <v>292</v>
      </c>
      <c r="D11" s="135" t="s">
        <v>388</v>
      </c>
    </row>
    <row r="12" spans="2:7" ht="3" customHeight="1" thickBot="1" x14ac:dyDescent="0.25">
      <c r="B12" s="116"/>
      <c r="C12" s="116"/>
      <c r="D12" s="116"/>
    </row>
    <row r="13" spans="2:7" x14ac:dyDescent="0.2">
      <c r="B13" s="338" t="s">
        <v>66</v>
      </c>
      <c r="C13" s="343">
        <v>315077.76376899995</v>
      </c>
      <c r="D13" s="343">
        <v>181341.70959499999</v>
      </c>
      <c r="F13" s="413"/>
      <c r="G13" s="413"/>
    </row>
    <row r="14" spans="2:7" x14ac:dyDescent="0.2">
      <c r="B14" s="382" t="s">
        <v>118</v>
      </c>
      <c r="C14" s="338">
        <v>314632.85561999993</v>
      </c>
      <c r="D14" s="338">
        <v>181072.57888299998</v>
      </c>
      <c r="F14" s="413"/>
      <c r="G14" s="413"/>
    </row>
    <row r="15" spans="2:7" x14ac:dyDescent="0.2">
      <c r="B15" s="352" t="s">
        <v>202</v>
      </c>
      <c r="C15" s="444">
        <v>32255.718742000005</v>
      </c>
      <c r="D15" s="444">
        <v>134642.78614499999</v>
      </c>
      <c r="F15" s="413"/>
      <c r="G15" s="413"/>
    </row>
    <row r="16" spans="2:7" x14ac:dyDescent="0.2">
      <c r="B16" s="352" t="s">
        <v>203</v>
      </c>
      <c r="C16" s="444">
        <v>276983.81189699995</v>
      </c>
      <c r="D16" s="444">
        <v>26936.739890999997</v>
      </c>
      <c r="F16" s="413"/>
      <c r="G16" s="413"/>
    </row>
    <row r="17" spans="2:7" x14ac:dyDescent="0.2">
      <c r="B17" s="352" t="s">
        <v>232</v>
      </c>
      <c r="C17" s="444">
        <v>4405.5746490000001</v>
      </c>
      <c r="D17" s="444">
        <v>12288.259107</v>
      </c>
      <c r="F17" s="413"/>
      <c r="G17" s="413"/>
    </row>
    <row r="18" spans="2:7" x14ac:dyDescent="0.2">
      <c r="B18" s="352" t="s">
        <v>427</v>
      </c>
      <c r="C18" s="444">
        <v>987.75033199998325</v>
      </c>
      <c r="D18" s="444">
        <v>7204.7937400000001</v>
      </c>
      <c r="F18" s="413"/>
      <c r="G18" s="413"/>
    </row>
    <row r="19" spans="2:7" ht="13.5" thickBot="1" x14ac:dyDescent="0.25">
      <c r="B19" s="383" t="s">
        <v>428</v>
      </c>
      <c r="C19" s="455">
        <v>444.90814899999998</v>
      </c>
      <c r="D19" s="455">
        <v>269.13071200000002</v>
      </c>
      <c r="F19" s="413"/>
      <c r="G19" s="413"/>
    </row>
    <row r="20" spans="2:7" x14ac:dyDescent="0.2">
      <c r="B20" s="323" t="s">
        <v>52</v>
      </c>
      <c r="C20" s="323"/>
      <c r="D20" s="323"/>
    </row>
    <row r="21" spans="2:7" x14ac:dyDescent="0.2">
      <c r="B21" s="323" t="s">
        <v>53</v>
      </c>
      <c r="C21" s="323"/>
      <c r="D21" s="323"/>
    </row>
    <row r="22" spans="2:7" x14ac:dyDescent="0.2">
      <c r="B22" s="323" t="s">
        <v>389</v>
      </c>
      <c r="C22" s="117"/>
      <c r="D22" s="117"/>
    </row>
    <row r="23" spans="2:7" x14ac:dyDescent="0.2">
      <c r="B23" s="323" t="s">
        <v>400</v>
      </c>
      <c r="C23" s="323"/>
      <c r="D23" s="323"/>
    </row>
    <row r="24" spans="2:7" x14ac:dyDescent="0.2">
      <c r="B24" s="323" t="s">
        <v>390</v>
      </c>
      <c r="C24" s="323"/>
      <c r="D24" s="323"/>
    </row>
    <row r="25" spans="2:7" x14ac:dyDescent="0.2">
      <c r="B25" s="323" t="s">
        <v>67</v>
      </c>
      <c r="C25" s="117"/>
      <c r="D25" s="117"/>
    </row>
  </sheetData>
  <mergeCells count="2">
    <mergeCell ref="B9:D9"/>
    <mergeCell ref="C10:D1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6"/>
  <sheetViews>
    <sheetView showGridLines="0" topLeftCell="A6" zoomScale="120" zoomScaleNormal="120" workbookViewId="0">
      <selection activeCell="H15" sqref="H15"/>
    </sheetView>
  </sheetViews>
  <sheetFormatPr baseColWidth="10" defaultColWidth="11.42578125" defaultRowHeight="12" customHeight="1" x14ac:dyDescent="0.2"/>
  <cols>
    <col min="2" max="2" width="50.7109375" customWidth="1"/>
    <col min="3" max="3" width="8.7109375" bestFit="1" customWidth="1"/>
    <col min="4" max="4" width="8.42578125" bestFit="1" customWidth="1"/>
    <col min="5" max="5" width="9.140625" bestFit="1" customWidth="1"/>
    <col min="6" max="6" width="8" bestFit="1" customWidth="1"/>
    <col min="7" max="7" width="9" bestFit="1" customWidth="1"/>
    <col min="8" max="8" width="15.7109375" customWidth="1"/>
    <col min="9" max="9" width="20.7109375" customWidth="1"/>
    <col min="10" max="18" width="15.7109375" customWidth="1"/>
    <col min="19" max="19" width="12.7109375" customWidth="1"/>
  </cols>
  <sheetData>
    <row r="1" spans="2:19" ht="12" customHeight="1" x14ac:dyDescent="0.2"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8"/>
      <c r="O1" s="117"/>
      <c r="P1" s="117"/>
      <c r="Q1" s="117"/>
      <c r="R1" s="117"/>
      <c r="S1" s="117"/>
    </row>
    <row r="2" spans="2:19" ht="12" customHeight="1" x14ac:dyDescent="0.2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8"/>
      <c r="O2" s="117"/>
      <c r="P2" s="117"/>
      <c r="Q2" s="117"/>
      <c r="R2" s="117"/>
      <c r="S2" s="117"/>
    </row>
    <row r="3" spans="2:19" ht="12" customHeight="1" x14ac:dyDescent="0.2"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8"/>
      <c r="O3" s="118"/>
      <c r="P3" s="118"/>
      <c r="Q3" s="118"/>
      <c r="R3" s="118"/>
      <c r="S3" s="117"/>
    </row>
    <row r="4" spans="2:19" ht="12" customHeight="1" x14ac:dyDescent="0.2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</row>
    <row r="5" spans="2:19" ht="12" customHeight="1" x14ac:dyDescent="0.2"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</row>
    <row r="6" spans="2:19" ht="12" customHeight="1" x14ac:dyDescent="0.2"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516" t="s">
        <v>352</v>
      </c>
      <c r="O6" s="516"/>
      <c r="P6" s="516"/>
      <c r="Q6" s="516"/>
      <c r="R6" s="516"/>
      <c r="S6" s="117"/>
    </row>
    <row r="7" spans="2:19" ht="12" customHeight="1" x14ac:dyDescent="0.2">
      <c r="B7" s="96" t="s">
        <v>350</v>
      </c>
      <c r="C7" s="96"/>
      <c r="D7" s="96"/>
      <c r="E7" s="96"/>
      <c r="F7" s="96"/>
      <c r="G7" s="96"/>
      <c r="H7" s="117"/>
      <c r="I7" s="117"/>
      <c r="J7" s="117"/>
      <c r="K7" s="117"/>
      <c r="L7" s="117"/>
      <c r="M7" s="117"/>
      <c r="N7" s="516" t="s">
        <v>293</v>
      </c>
      <c r="O7" s="516"/>
      <c r="P7" s="516"/>
      <c r="Q7" s="516"/>
      <c r="R7" s="516"/>
      <c r="S7" s="117"/>
    </row>
    <row r="8" spans="2:19" ht="12" customHeight="1" thickBot="1" x14ac:dyDescent="0.25">
      <c r="B8" s="415" t="s">
        <v>446</v>
      </c>
      <c r="C8" s="96"/>
      <c r="D8" s="96"/>
      <c r="E8" s="96"/>
      <c r="F8" s="96"/>
      <c r="G8" s="96"/>
      <c r="H8" s="117"/>
      <c r="I8" s="516" t="s">
        <v>351</v>
      </c>
      <c r="J8" s="516"/>
      <c r="K8" s="516"/>
      <c r="L8" s="516"/>
      <c r="M8" s="117"/>
      <c r="N8" s="545" t="s">
        <v>446</v>
      </c>
      <c r="O8" s="545"/>
      <c r="P8" s="545"/>
      <c r="Q8" s="545"/>
      <c r="R8" s="545"/>
      <c r="S8" s="117"/>
    </row>
    <row r="9" spans="2:19" ht="12" customHeight="1" thickBot="1" x14ac:dyDescent="0.25">
      <c r="B9" s="125"/>
      <c r="C9" s="125"/>
      <c r="D9" s="125"/>
      <c r="E9" s="126"/>
      <c r="F9" s="126" t="s">
        <v>107</v>
      </c>
      <c r="G9" s="126"/>
      <c r="H9" s="117"/>
      <c r="I9" s="304" t="s">
        <v>293</v>
      </c>
      <c r="J9" s="303"/>
      <c r="K9" s="303"/>
      <c r="L9" s="303"/>
      <c r="M9" s="117"/>
      <c r="N9" s="125"/>
      <c r="O9" s="267" t="s">
        <v>294</v>
      </c>
      <c r="P9" s="267" t="s">
        <v>294</v>
      </c>
      <c r="Q9" s="546" t="s">
        <v>295</v>
      </c>
      <c r="R9" s="546"/>
      <c r="S9" s="117"/>
    </row>
    <row r="10" spans="2:19" ht="12" customHeight="1" thickBot="1" x14ac:dyDescent="0.25">
      <c r="B10" s="135" t="s">
        <v>3</v>
      </c>
      <c r="C10" s="133" t="s">
        <v>66</v>
      </c>
      <c r="D10" s="135" t="s">
        <v>128</v>
      </c>
      <c r="E10" s="135" t="s">
        <v>66</v>
      </c>
      <c r="F10" s="133" t="s">
        <v>127</v>
      </c>
      <c r="G10" s="135" t="s">
        <v>126</v>
      </c>
      <c r="H10" s="117"/>
      <c r="I10" s="544" t="s">
        <v>446</v>
      </c>
      <c r="J10" s="544"/>
      <c r="K10" s="544"/>
      <c r="L10" s="544"/>
      <c r="M10" s="117"/>
      <c r="N10" s="268" t="s">
        <v>296</v>
      </c>
      <c r="O10" s="133" t="s">
        <v>297</v>
      </c>
      <c r="P10" s="133" t="s">
        <v>298</v>
      </c>
      <c r="Q10" s="547" t="s">
        <v>299</v>
      </c>
      <c r="R10" s="547"/>
      <c r="S10" s="117"/>
    </row>
    <row r="11" spans="2:19" ht="12" customHeight="1" thickBot="1" x14ac:dyDescent="0.25">
      <c r="B11" s="128"/>
      <c r="C11" s="135" t="s">
        <v>300</v>
      </c>
      <c r="D11" s="135" t="s">
        <v>120</v>
      </c>
      <c r="E11" s="135"/>
      <c r="F11" s="133" t="s">
        <v>119</v>
      </c>
      <c r="G11" s="133" t="s">
        <v>119</v>
      </c>
      <c r="H11" s="269"/>
      <c r="I11" s="270" t="s">
        <v>112</v>
      </c>
      <c r="J11" s="126"/>
      <c r="K11" s="127" t="s">
        <v>301</v>
      </c>
      <c r="L11" s="126"/>
      <c r="M11" s="117"/>
      <c r="N11" s="268" t="s">
        <v>302</v>
      </c>
      <c r="O11" s="133" t="s">
        <v>303</v>
      </c>
      <c r="P11" s="133" t="s">
        <v>303</v>
      </c>
      <c r="Q11" s="548" t="s">
        <v>306</v>
      </c>
      <c r="R11" s="550" t="s">
        <v>232</v>
      </c>
      <c r="S11" s="117"/>
    </row>
    <row r="12" spans="2:19" ht="12" customHeight="1" thickBot="1" x14ac:dyDescent="0.25">
      <c r="B12" s="128"/>
      <c r="C12" s="128"/>
      <c r="D12" s="128"/>
      <c r="E12" s="128"/>
      <c r="F12" s="135" t="s">
        <v>111</v>
      </c>
      <c r="G12" s="135" t="s">
        <v>111</v>
      </c>
      <c r="H12" s="269"/>
      <c r="I12" s="271" t="s">
        <v>304</v>
      </c>
      <c r="J12" s="136" t="s">
        <v>305</v>
      </c>
      <c r="K12" s="136" t="s">
        <v>306</v>
      </c>
      <c r="L12" s="137" t="s">
        <v>232</v>
      </c>
      <c r="M12" s="117"/>
      <c r="N12" s="271" t="s">
        <v>307</v>
      </c>
      <c r="O12" s="135" t="s">
        <v>305</v>
      </c>
      <c r="P12" s="135" t="s">
        <v>305</v>
      </c>
      <c r="Q12" s="549"/>
      <c r="R12" s="539"/>
      <c r="S12" s="117"/>
    </row>
    <row r="13" spans="2:19" ht="3" customHeight="1" thickBot="1" x14ac:dyDescent="0.25">
      <c r="B13" s="284"/>
      <c r="C13" s="159"/>
      <c r="D13" s="159"/>
      <c r="E13" s="159"/>
      <c r="F13" s="285"/>
      <c r="G13" s="285"/>
      <c r="H13" s="269"/>
      <c r="I13" s="286"/>
      <c r="J13" s="160"/>
      <c r="K13" s="160"/>
      <c r="L13" s="161"/>
      <c r="M13" s="117"/>
      <c r="N13" s="287"/>
      <c r="O13" s="285"/>
      <c r="P13" s="285"/>
      <c r="Q13" s="543"/>
      <c r="R13" s="543"/>
      <c r="S13" s="117"/>
    </row>
    <row r="14" spans="2:19" ht="12" customHeight="1" x14ac:dyDescent="0.2">
      <c r="B14" s="343" t="s">
        <v>66</v>
      </c>
      <c r="C14" s="367">
        <v>78764187</v>
      </c>
      <c r="D14" s="367">
        <v>2168978</v>
      </c>
      <c r="E14" s="367">
        <v>76595209</v>
      </c>
      <c r="F14" s="367">
        <v>9093685</v>
      </c>
      <c r="G14" s="367">
        <v>67501524</v>
      </c>
      <c r="H14" s="272"/>
      <c r="I14" s="386" t="s">
        <v>66</v>
      </c>
      <c r="J14" s="387">
        <v>487878</v>
      </c>
      <c r="K14" s="387">
        <v>449990</v>
      </c>
      <c r="L14" s="387">
        <v>8068</v>
      </c>
      <c r="M14" s="117"/>
      <c r="N14" s="390" t="s">
        <v>66</v>
      </c>
      <c r="O14" s="391">
        <v>1588449</v>
      </c>
      <c r="P14" s="391">
        <v>780415</v>
      </c>
      <c r="Q14" s="391">
        <v>1227716</v>
      </c>
      <c r="R14" s="391">
        <v>35187</v>
      </c>
      <c r="S14" s="117"/>
    </row>
    <row r="15" spans="2:19" ht="12" customHeight="1" x14ac:dyDescent="0.2">
      <c r="B15" s="341" t="s">
        <v>105</v>
      </c>
      <c r="C15" s="384">
        <v>3719697</v>
      </c>
      <c r="D15" s="431">
        <v>186896</v>
      </c>
      <c r="E15" s="384">
        <v>3532801</v>
      </c>
      <c r="F15" s="429">
        <v>1695361</v>
      </c>
      <c r="G15" s="431">
        <v>1837440</v>
      </c>
      <c r="H15" s="272"/>
      <c r="I15" s="388" t="s">
        <v>308</v>
      </c>
      <c r="J15" s="456">
        <v>204545</v>
      </c>
      <c r="K15" s="456">
        <v>184313</v>
      </c>
      <c r="L15" s="456">
        <v>1985</v>
      </c>
      <c r="M15" s="273"/>
      <c r="N15" s="392" t="s">
        <v>309</v>
      </c>
      <c r="O15" s="458">
        <v>1226509</v>
      </c>
      <c r="P15" s="458">
        <v>382138</v>
      </c>
      <c r="Q15" s="458">
        <v>792823</v>
      </c>
      <c r="R15" s="458">
        <v>19290</v>
      </c>
      <c r="S15" s="117"/>
    </row>
    <row r="16" spans="2:19" ht="12" customHeight="1" x14ac:dyDescent="0.2">
      <c r="B16" s="341" t="s">
        <v>103</v>
      </c>
      <c r="C16" s="384">
        <v>218737</v>
      </c>
      <c r="D16" s="431">
        <v>9472</v>
      </c>
      <c r="E16" s="384">
        <v>209265</v>
      </c>
      <c r="F16" s="429">
        <v>6546</v>
      </c>
      <c r="G16" s="431">
        <v>202719</v>
      </c>
      <c r="H16" s="117"/>
      <c r="I16" s="388" t="s">
        <v>310</v>
      </c>
      <c r="J16" s="456">
        <v>89032</v>
      </c>
      <c r="K16" s="456">
        <v>82045</v>
      </c>
      <c r="L16" s="456">
        <v>1460</v>
      </c>
      <c r="M16" s="273"/>
      <c r="N16" s="392" t="s">
        <v>311</v>
      </c>
      <c r="O16" s="458">
        <v>138119</v>
      </c>
      <c r="P16" s="458">
        <v>147470</v>
      </c>
      <c r="Q16" s="458">
        <v>134400</v>
      </c>
      <c r="R16" s="458">
        <v>8698</v>
      </c>
      <c r="S16" s="117"/>
    </row>
    <row r="17" spans="2:19" ht="12" customHeight="1" x14ac:dyDescent="0.2">
      <c r="B17" s="341" t="s">
        <v>101</v>
      </c>
      <c r="C17" s="384">
        <v>197793</v>
      </c>
      <c r="D17" s="431">
        <v>5132</v>
      </c>
      <c r="E17" s="384">
        <v>192661</v>
      </c>
      <c r="F17" s="429">
        <v>4642</v>
      </c>
      <c r="G17" s="431">
        <v>188019</v>
      </c>
      <c r="H17" s="274"/>
      <c r="I17" s="388" t="s">
        <v>312</v>
      </c>
      <c r="J17" s="456">
        <v>73887</v>
      </c>
      <c r="K17" s="456">
        <v>70047</v>
      </c>
      <c r="L17" s="456">
        <v>1877</v>
      </c>
      <c r="M17" s="273"/>
      <c r="N17" s="392" t="s">
        <v>313</v>
      </c>
      <c r="O17" s="458">
        <v>56475</v>
      </c>
      <c r="P17" s="458">
        <v>53420</v>
      </c>
      <c r="Q17" s="458">
        <v>55534</v>
      </c>
      <c r="R17" s="458">
        <v>3461</v>
      </c>
      <c r="S17" s="117"/>
    </row>
    <row r="18" spans="2:19" ht="12" customHeight="1" x14ac:dyDescent="0.2">
      <c r="B18" s="341" t="s">
        <v>99</v>
      </c>
      <c r="C18" s="384">
        <v>1842309</v>
      </c>
      <c r="D18" s="431">
        <v>220543</v>
      </c>
      <c r="E18" s="384">
        <v>1621766</v>
      </c>
      <c r="F18" s="429">
        <v>354957</v>
      </c>
      <c r="G18" s="431">
        <v>1266809</v>
      </c>
      <c r="H18" s="117"/>
      <c r="I18" s="388" t="s">
        <v>314</v>
      </c>
      <c r="J18" s="456">
        <v>29738</v>
      </c>
      <c r="K18" s="456">
        <v>28838</v>
      </c>
      <c r="L18" s="456">
        <v>1212</v>
      </c>
      <c r="M18" s="273"/>
      <c r="N18" s="392" t="s">
        <v>315</v>
      </c>
      <c r="O18" s="458">
        <v>30484</v>
      </c>
      <c r="P18" s="458">
        <v>20558</v>
      </c>
      <c r="Q18" s="458">
        <v>30244</v>
      </c>
      <c r="R18" s="458">
        <v>1657</v>
      </c>
      <c r="S18" s="117"/>
    </row>
    <row r="19" spans="2:19" ht="12" customHeight="1" x14ac:dyDescent="0.2">
      <c r="B19" s="341" t="s">
        <v>97</v>
      </c>
      <c r="C19" s="384">
        <v>5690046</v>
      </c>
      <c r="D19" s="431">
        <v>154324</v>
      </c>
      <c r="E19" s="384">
        <v>5535722</v>
      </c>
      <c r="F19" s="429">
        <v>610917</v>
      </c>
      <c r="G19" s="431">
        <v>4924805</v>
      </c>
      <c r="H19" s="274"/>
      <c r="I19" s="388" t="s">
        <v>316</v>
      </c>
      <c r="J19" s="456">
        <v>10026</v>
      </c>
      <c r="K19" s="456">
        <v>9892</v>
      </c>
      <c r="L19" s="456">
        <v>801</v>
      </c>
      <c r="M19" s="273"/>
      <c r="N19" s="392" t="s">
        <v>317</v>
      </c>
      <c r="O19" s="458">
        <v>17001</v>
      </c>
      <c r="P19" s="458">
        <v>11405</v>
      </c>
      <c r="Q19" s="458">
        <v>16951</v>
      </c>
      <c r="R19" s="458">
        <v>721</v>
      </c>
      <c r="S19" s="117"/>
    </row>
    <row r="20" spans="2:19" ht="12" customHeight="1" thickBot="1" x14ac:dyDescent="0.25">
      <c r="B20" s="341" t="s">
        <v>95</v>
      </c>
      <c r="C20" s="384">
        <v>1706826</v>
      </c>
      <c r="D20" s="431">
        <v>253905</v>
      </c>
      <c r="E20" s="384">
        <v>1452921</v>
      </c>
      <c r="F20" s="429">
        <v>382706</v>
      </c>
      <c r="G20" s="431">
        <v>1070215</v>
      </c>
      <c r="H20" s="117"/>
      <c r="I20" s="389" t="s">
        <v>431</v>
      </c>
      <c r="J20" s="457">
        <v>80650</v>
      </c>
      <c r="K20" s="457">
        <v>74855</v>
      </c>
      <c r="L20" s="457">
        <v>733</v>
      </c>
      <c r="M20" s="273"/>
      <c r="N20" s="392" t="s">
        <v>318</v>
      </c>
      <c r="O20" s="458">
        <v>4346</v>
      </c>
      <c r="P20" s="458">
        <v>6892</v>
      </c>
      <c r="Q20" s="458">
        <v>5531</v>
      </c>
      <c r="R20" s="458">
        <v>129</v>
      </c>
      <c r="S20" s="117"/>
    </row>
    <row r="21" spans="2:19" ht="12" customHeight="1" x14ac:dyDescent="0.2">
      <c r="B21" s="341" t="s">
        <v>92</v>
      </c>
      <c r="C21" s="384">
        <v>5325223</v>
      </c>
      <c r="D21" s="431">
        <v>202856</v>
      </c>
      <c r="E21" s="384">
        <v>5122367</v>
      </c>
      <c r="F21" s="429">
        <v>2708675</v>
      </c>
      <c r="G21" s="431">
        <v>2413692</v>
      </c>
      <c r="H21" s="274"/>
      <c r="I21" s="552" t="s">
        <v>132</v>
      </c>
      <c r="J21" s="552"/>
      <c r="K21" s="552"/>
      <c r="L21" s="552"/>
      <c r="M21" s="275"/>
      <c r="N21" s="392" t="s">
        <v>319</v>
      </c>
      <c r="O21" s="458">
        <v>2267</v>
      </c>
      <c r="P21" s="458">
        <v>4843</v>
      </c>
      <c r="Q21" s="458">
        <v>3294</v>
      </c>
      <c r="R21" s="458">
        <v>35</v>
      </c>
      <c r="S21" s="117"/>
    </row>
    <row r="22" spans="2:19" ht="12" customHeight="1" x14ac:dyDescent="0.2">
      <c r="B22" s="341" t="s">
        <v>90</v>
      </c>
      <c r="C22" s="384">
        <v>1558218</v>
      </c>
      <c r="D22" s="431">
        <v>74875</v>
      </c>
      <c r="E22" s="384">
        <v>1483343</v>
      </c>
      <c r="F22" s="429">
        <v>898080</v>
      </c>
      <c r="G22" s="431">
        <v>585263</v>
      </c>
      <c r="H22" s="117"/>
      <c r="I22" s="551" t="s">
        <v>154</v>
      </c>
      <c r="J22" s="551"/>
      <c r="K22" s="551"/>
      <c r="L22" s="551"/>
      <c r="M22" s="276"/>
      <c r="N22" s="392" t="s">
        <v>320</v>
      </c>
      <c r="O22" s="458">
        <v>1384</v>
      </c>
      <c r="P22" s="458">
        <v>3485</v>
      </c>
      <c r="Q22" s="458">
        <v>2193</v>
      </c>
      <c r="R22" s="458">
        <v>21</v>
      </c>
      <c r="S22" s="117"/>
    </row>
    <row r="23" spans="2:19" ht="12" customHeight="1" x14ac:dyDescent="0.2">
      <c r="B23" s="341" t="s">
        <v>88</v>
      </c>
      <c r="C23" s="384">
        <v>257444</v>
      </c>
      <c r="D23" s="431">
        <v>30404</v>
      </c>
      <c r="E23" s="384">
        <v>227040</v>
      </c>
      <c r="F23" s="429">
        <v>72403</v>
      </c>
      <c r="G23" s="431">
        <v>154637</v>
      </c>
      <c r="H23" s="274"/>
      <c r="I23" s="551" t="s">
        <v>363</v>
      </c>
      <c r="J23" s="551"/>
      <c r="K23" s="551"/>
      <c r="L23" s="551"/>
      <c r="M23" s="276"/>
      <c r="N23" s="392" t="s">
        <v>321</v>
      </c>
      <c r="O23" s="458">
        <v>1020</v>
      </c>
      <c r="P23" s="458">
        <v>2819</v>
      </c>
      <c r="Q23" s="458">
        <v>1634</v>
      </c>
      <c r="R23" s="458">
        <v>29</v>
      </c>
      <c r="S23" s="117"/>
    </row>
    <row r="24" spans="2:19" ht="12" customHeight="1" x14ac:dyDescent="0.2">
      <c r="B24" s="341" t="s">
        <v>86</v>
      </c>
      <c r="C24" s="384">
        <v>656224</v>
      </c>
      <c r="D24" s="431">
        <v>28140</v>
      </c>
      <c r="E24" s="384">
        <v>628084</v>
      </c>
      <c r="F24" s="429">
        <v>24192</v>
      </c>
      <c r="G24" s="431">
        <v>603892</v>
      </c>
      <c r="H24" s="117"/>
      <c r="I24" s="551" t="s">
        <v>496</v>
      </c>
      <c r="J24" s="551"/>
      <c r="K24" s="551"/>
      <c r="L24" s="551"/>
      <c r="M24" s="276"/>
      <c r="N24" s="392" t="s">
        <v>322</v>
      </c>
      <c r="O24" s="458">
        <v>742</v>
      </c>
      <c r="P24" s="458">
        <v>2289</v>
      </c>
      <c r="Q24" s="458">
        <v>1210</v>
      </c>
      <c r="R24" s="458">
        <v>9</v>
      </c>
      <c r="S24" s="117"/>
    </row>
    <row r="25" spans="2:19" ht="12" customHeight="1" x14ac:dyDescent="0.2">
      <c r="B25" s="341" t="s">
        <v>83</v>
      </c>
      <c r="C25" s="384">
        <v>968087</v>
      </c>
      <c r="D25" s="431">
        <v>117180</v>
      </c>
      <c r="E25" s="384">
        <v>850907</v>
      </c>
      <c r="F25" s="429">
        <v>121948</v>
      </c>
      <c r="G25" s="431">
        <v>728959</v>
      </c>
      <c r="H25" s="277"/>
      <c r="I25" s="551" t="s">
        <v>324</v>
      </c>
      <c r="J25" s="551"/>
      <c r="K25" s="551"/>
      <c r="L25" s="551"/>
      <c r="M25" s="276"/>
      <c r="N25" s="392" t="s">
        <v>323</v>
      </c>
      <c r="O25" s="458">
        <v>4807</v>
      </c>
      <c r="P25" s="458">
        <v>18577</v>
      </c>
      <c r="Q25" s="458">
        <v>9690</v>
      </c>
      <c r="R25" s="458">
        <v>67</v>
      </c>
      <c r="S25" s="117"/>
    </row>
    <row r="26" spans="2:19" ht="12" customHeight="1" thickBot="1" x14ac:dyDescent="0.25">
      <c r="B26" s="341" t="s">
        <v>81</v>
      </c>
      <c r="C26" s="384">
        <v>22716893</v>
      </c>
      <c r="D26" s="431">
        <v>261680</v>
      </c>
      <c r="E26" s="384">
        <v>22455213</v>
      </c>
      <c r="F26" s="429">
        <v>580133</v>
      </c>
      <c r="G26" s="431">
        <v>21875080</v>
      </c>
      <c r="H26" s="140"/>
      <c r="I26" s="551" t="s">
        <v>67</v>
      </c>
      <c r="J26" s="551"/>
      <c r="K26" s="551"/>
      <c r="L26" s="551"/>
      <c r="M26" s="276"/>
      <c r="N26" s="389" t="s">
        <v>432</v>
      </c>
      <c r="O26" s="459">
        <v>105295</v>
      </c>
      <c r="P26" s="459">
        <v>126519</v>
      </c>
      <c r="Q26" s="459">
        <v>174212</v>
      </c>
      <c r="R26" s="459">
        <v>1070</v>
      </c>
      <c r="S26" s="117"/>
    </row>
    <row r="27" spans="2:19" ht="12" customHeight="1" x14ac:dyDescent="0.2">
      <c r="B27" s="341" t="s">
        <v>80</v>
      </c>
      <c r="C27" s="384">
        <v>16864</v>
      </c>
      <c r="D27" s="431">
        <v>6970</v>
      </c>
      <c r="E27" s="384">
        <v>9894</v>
      </c>
      <c r="F27" s="429">
        <v>183</v>
      </c>
      <c r="G27" s="431">
        <v>9711</v>
      </c>
      <c r="H27" s="117"/>
      <c r="M27" s="276"/>
      <c r="N27" s="320" t="s">
        <v>132</v>
      </c>
      <c r="O27" s="320"/>
      <c r="P27" s="320"/>
      <c r="Q27" s="320"/>
      <c r="R27" s="320"/>
      <c r="S27" s="117"/>
    </row>
    <row r="28" spans="2:19" ht="12" customHeight="1" x14ac:dyDescent="0.2">
      <c r="B28" s="341" t="s">
        <v>79</v>
      </c>
      <c r="C28" s="384">
        <v>4489769</v>
      </c>
      <c r="D28" s="431">
        <v>144489</v>
      </c>
      <c r="E28" s="384">
        <v>4345280</v>
      </c>
      <c r="F28" s="429">
        <v>316915</v>
      </c>
      <c r="G28" s="431">
        <v>4028365</v>
      </c>
      <c r="H28" s="117"/>
      <c r="M28" s="278"/>
      <c r="N28" s="43" t="s">
        <v>154</v>
      </c>
      <c r="O28" s="43"/>
      <c r="P28" s="43"/>
      <c r="Q28" s="43"/>
      <c r="R28" s="43"/>
      <c r="S28" s="117"/>
    </row>
    <row r="29" spans="2:19" ht="12" customHeight="1" x14ac:dyDescent="0.2">
      <c r="B29" s="341" t="s">
        <v>78</v>
      </c>
      <c r="C29" s="384">
        <v>1138184</v>
      </c>
      <c r="D29" s="431">
        <v>35054</v>
      </c>
      <c r="E29" s="384">
        <v>1103130</v>
      </c>
      <c r="F29" s="429">
        <v>48562</v>
      </c>
      <c r="G29" s="431">
        <v>1054568</v>
      </c>
      <c r="H29" s="117"/>
      <c r="M29" s="278"/>
      <c r="N29" s="330" t="s">
        <v>363</v>
      </c>
      <c r="O29" s="330"/>
      <c r="P29" s="330"/>
      <c r="Q29" s="330"/>
      <c r="R29" s="330"/>
      <c r="S29" s="117"/>
    </row>
    <row r="30" spans="2:19" ht="12" customHeight="1" x14ac:dyDescent="0.2">
      <c r="B30" s="341" t="s">
        <v>77</v>
      </c>
      <c r="C30" s="384">
        <v>1276566</v>
      </c>
      <c r="D30" s="431">
        <v>97527</v>
      </c>
      <c r="E30" s="384">
        <v>1179039</v>
      </c>
      <c r="F30" s="429">
        <v>43360</v>
      </c>
      <c r="G30" s="431">
        <v>1135679</v>
      </c>
      <c r="H30" s="117"/>
      <c r="I30" s="117"/>
      <c r="J30" s="117"/>
      <c r="K30" s="117"/>
      <c r="L30" s="117"/>
      <c r="M30" s="278"/>
      <c r="N30" s="330" t="s">
        <v>401</v>
      </c>
      <c r="O30" s="330"/>
      <c r="P30" s="330"/>
      <c r="Q30" s="330"/>
      <c r="R30" s="330"/>
      <c r="S30" s="117"/>
    </row>
    <row r="31" spans="2:19" ht="12" customHeight="1" x14ac:dyDescent="0.2">
      <c r="B31" s="341" t="s">
        <v>75</v>
      </c>
      <c r="C31" s="384">
        <v>247845</v>
      </c>
      <c r="D31" s="431">
        <v>25127</v>
      </c>
      <c r="E31" s="384">
        <v>222718</v>
      </c>
      <c r="F31" s="429">
        <v>65601</v>
      </c>
      <c r="G31" s="431">
        <v>157117</v>
      </c>
      <c r="H31" s="117"/>
      <c r="I31" s="117"/>
      <c r="J31" s="117"/>
      <c r="K31" s="117"/>
      <c r="L31" s="117"/>
      <c r="M31" s="117"/>
      <c r="N31" s="330" t="s">
        <v>402</v>
      </c>
      <c r="O31" s="330"/>
      <c r="P31" s="330"/>
      <c r="Q31" s="330"/>
      <c r="R31" s="330"/>
      <c r="S31" s="117"/>
    </row>
    <row r="32" spans="2:19" ht="12" customHeight="1" x14ac:dyDescent="0.2">
      <c r="B32" s="341" t="s">
        <v>74</v>
      </c>
      <c r="C32" s="384">
        <v>565745</v>
      </c>
      <c r="D32" s="431">
        <v>42607</v>
      </c>
      <c r="E32" s="384">
        <v>523138</v>
      </c>
      <c r="F32" s="429">
        <v>240674</v>
      </c>
      <c r="G32" s="431">
        <v>282464</v>
      </c>
      <c r="H32" s="117"/>
      <c r="I32" s="117"/>
      <c r="J32" s="117"/>
      <c r="K32" s="117"/>
      <c r="L32" s="117"/>
      <c r="M32" s="117"/>
      <c r="N32" s="330" t="s">
        <v>324</v>
      </c>
      <c r="O32" s="330"/>
      <c r="P32" s="330"/>
      <c r="Q32" s="330"/>
      <c r="R32" s="330"/>
      <c r="S32" s="117"/>
    </row>
    <row r="33" spans="2:19" ht="12" customHeight="1" x14ac:dyDescent="0.2">
      <c r="B33" s="341" t="s">
        <v>72</v>
      </c>
      <c r="C33" s="384">
        <v>2280650</v>
      </c>
      <c r="D33" s="431">
        <v>219218</v>
      </c>
      <c r="E33" s="384">
        <v>2061432</v>
      </c>
      <c r="F33" s="429">
        <v>780538</v>
      </c>
      <c r="G33" s="431">
        <v>1280894</v>
      </c>
      <c r="H33" s="117"/>
      <c r="I33" s="117"/>
      <c r="J33" s="117"/>
      <c r="K33" s="117"/>
      <c r="L33" s="117"/>
      <c r="M33" s="117"/>
      <c r="N33" s="330" t="s">
        <v>67</v>
      </c>
      <c r="O33" s="330"/>
      <c r="P33" s="330"/>
      <c r="Q33" s="330"/>
      <c r="R33" s="330"/>
      <c r="S33" s="117"/>
    </row>
    <row r="34" spans="2:19" ht="12" customHeight="1" x14ac:dyDescent="0.2">
      <c r="B34" s="341" t="s">
        <v>70</v>
      </c>
      <c r="C34" s="384">
        <v>1838966</v>
      </c>
      <c r="D34" s="431">
        <v>5288</v>
      </c>
      <c r="E34" s="384">
        <v>1833678</v>
      </c>
      <c r="F34" s="429">
        <v>6271</v>
      </c>
      <c r="G34" s="431">
        <v>1827407</v>
      </c>
      <c r="H34" s="117"/>
      <c r="I34" s="117"/>
      <c r="J34" s="117"/>
      <c r="K34" s="117"/>
      <c r="L34" s="117"/>
      <c r="M34" s="117"/>
      <c r="O34" s="330"/>
      <c r="P34" s="330"/>
      <c r="Q34" s="330"/>
      <c r="R34" s="330"/>
      <c r="S34" s="117"/>
    </row>
    <row r="35" spans="2:19" ht="12" customHeight="1" thickBot="1" x14ac:dyDescent="0.25">
      <c r="B35" s="370" t="s">
        <v>69</v>
      </c>
      <c r="C35" s="385">
        <v>22052101</v>
      </c>
      <c r="D35" s="432">
        <v>47291</v>
      </c>
      <c r="E35" s="385">
        <v>22004810</v>
      </c>
      <c r="F35" s="432">
        <v>131021</v>
      </c>
      <c r="G35" s="432">
        <v>21873789</v>
      </c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</row>
    <row r="36" spans="2:19" ht="12" customHeight="1" x14ac:dyDescent="0.2">
      <c r="B36" s="462" t="s">
        <v>52</v>
      </c>
      <c r="C36" s="462"/>
      <c r="D36" s="462"/>
      <c r="E36" s="462"/>
      <c r="F36" s="462"/>
      <c r="G36" s="462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</row>
    <row r="37" spans="2:19" ht="12" customHeight="1" x14ac:dyDescent="0.2">
      <c r="B37" s="462" t="s">
        <v>325</v>
      </c>
      <c r="C37" s="462"/>
      <c r="D37" s="462"/>
      <c r="E37" s="462"/>
      <c r="F37" s="462"/>
      <c r="G37" s="462"/>
      <c r="H37" s="117"/>
      <c r="I37" s="117"/>
      <c r="J37" s="117"/>
      <c r="K37" s="117"/>
      <c r="L37" s="117"/>
      <c r="M37" s="117"/>
      <c r="S37" s="117"/>
    </row>
    <row r="38" spans="2:19" ht="12" customHeight="1" x14ac:dyDescent="0.2">
      <c r="B38" s="462" t="s">
        <v>326</v>
      </c>
      <c r="C38" s="462"/>
      <c r="D38" s="462"/>
      <c r="E38" s="462"/>
      <c r="F38" s="462"/>
      <c r="G38" s="462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</row>
    <row r="39" spans="2:19" ht="12" customHeight="1" x14ac:dyDescent="0.2">
      <c r="B39" s="462" t="s">
        <v>327</v>
      </c>
      <c r="C39" s="462"/>
      <c r="D39" s="462"/>
      <c r="E39" s="462"/>
      <c r="F39" s="462"/>
      <c r="G39" s="462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</row>
    <row r="40" spans="2:19" ht="12" customHeight="1" x14ac:dyDescent="0.2">
      <c r="B40" s="462" t="s">
        <v>328</v>
      </c>
      <c r="C40" s="462"/>
      <c r="D40" s="462"/>
      <c r="E40" s="462"/>
      <c r="F40" s="462"/>
      <c r="G40" s="462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</row>
    <row r="41" spans="2:19" ht="12" customHeight="1" x14ac:dyDescent="0.2">
      <c r="B41" s="462" t="s">
        <v>422</v>
      </c>
      <c r="C41" s="462"/>
      <c r="D41" s="462"/>
      <c r="E41" s="462"/>
      <c r="F41" s="462"/>
      <c r="G41" s="462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</row>
    <row r="42" spans="2:19" ht="12" customHeight="1" x14ac:dyDescent="0.2">
      <c r="B42" s="462" t="s">
        <v>329</v>
      </c>
      <c r="C42" s="462"/>
      <c r="D42" s="462"/>
      <c r="E42" s="462"/>
      <c r="F42" s="462"/>
      <c r="G42" s="462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</row>
    <row r="43" spans="2:19" ht="12" customHeight="1" x14ac:dyDescent="0.2">
      <c r="B43" s="329" t="s">
        <v>330</v>
      </c>
      <c r="C43" s="462"/>
      <c r="D43" s="462"/>
      <c r="E43" s="462"/>
      <c r="F43" s="462"/>
      <c r="G43" s="462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</row>
    <row r="44" spans="2:19" ht="12" customHeight="1" x14ac:dyDescent="0.2">
      <c r="B44" s="462" t="s">
        <v>331</v>
      </c>
      <c r="C44" s="462"/>
      <c r="D44" s="462"/>
      <c r="E44" s="462"/>
      <c r="F44" s="462"/>
      <c r="G44" s="462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</row>
    <row r="45" spans="2:19" ht="12" customHeight="1" x14ac:dyDescent="0.2">
      <c r="B45" s="462" t="s">
        <v>332</v>
      </c>
      <c r="C45" s="462"/>
      <c r="D45" s="462"/>
      <c r="E45" s="462"/>
      <c r="F45" s="462"/>
      <c r="G45" s="462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</row>
    <row r="46" spans="2:19" ht="12" customHeight="1" x14ac:dyDescent="0.2">
      <c r="B46" s="462" t="s">
        <v>333</v>
      </c>
      <c r="C46" s="462"/>
      <c r="D46" s="462"/>
      <c r="E46" s="462"/>
      <c r="F46" s="462"/>
      <c r="G46" s="462"/>
      <c r="H46" s="42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</row>
    <row r="47" spans="2:19" ht="12" customHeight="1" x14ac:dyDescent="0.2">
      <c r="B47" s="462" t="s">
        <v>382</v>
      </c>
      <c r="C47" s="462"/>
      <c r="D47" s="462"/>
      <c r="E47" s="462"/>
      <c r="F47" s="462"/>
      <c r="G47" s="462"/>
      <c r="H47" s="42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</row>
    <row r="48" spans="2:19" ht="12" customHeight="1" x14ac:dyDescent="0.2">
      <c r="B48" s="122" t="s">
        <v>383</v>
      </c>
      <c r="C48" s="117"/>
      <c r="D48" s="117"/>
      <c r="E48" s="117"/>
      <c r="F48" s="117"/>
      <c r="G48" s="117"/>
      <c r="H48" s="140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</row>
    <row r="49" spans="2:19" ht="12" customHeight="1" x14ac:dyDescent="0.2">
      <c r="B49" s="122" t="s">
        <v>384</v>
      </c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</row>
    <row r="50" spans="2:19" ht="12" customHeight="1" x14ac:dyDescent="0.2">
      <c r="B50" s="122" t="s">
        <v>385</v>
      </c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</row>
    <row r="51" spans="2:19" ht="12" customHeight="1" x14ac:dyDescent="0.2">
      <c r="B51" s="462" t="s">
        <v>334</v>
      </c>
      <c r="C51" s="462"/>
      <c r="D51" s="462"/>
      <c r="E51" s="462"/>
      <c r="F51" s="462"/>
      <c r="G51" s="462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</row>
    <row r="52" spans="2:19" ht="12" customHeight="1" x14ac:dyDescent="0.2">
      <c r="B52" s="462" t="s">
        <v>335</v>
      </c>
      <c r="C52" s="462"/>
      <c r="D52" s="462"/>
      <c r="E52" s="462"/>
      <c r="F52" s="462"/>
      <c r="G52" s="462"/>
      <c r="H52" s="117"/>
      <c r="I52" s="117"/>
      <c r="J52" s="279"/>
      <c r="K52" s="280"/>
      <c r="L52" s="281"/>
      <c r="M52" s="117"/>
      <c r="N52" s="117"/>
      <c r="O52" s="117"/>
      <c r="P52" s="117"/>
      <c r="Q52" s="117"/>
      <c r="R52" s="117"/>
      <c r="S52" s="117"/>
    </row>
    <row r="53" spans="2:19" ht="12" customHeight="1" x14ac:dyDescent="0.2">
      <c r="B53" s="122" t="s">
        <v>336</v>
      </c>
      <c r="C53" s="117"/>
      <c r="D53" s="117"/>
      <c r="E53" s="117"/>
      <c r="F53" s="117"/>
      <c r="G53" s="117"/>
      <c r="H53" s="117"/>
      <c r="I53" s="117"/>
      <c r="J53" s="282"/>
      <c r="K53" s="279"/>
      <c r="L53" s="283"/>
      <c r="M53" s="117"/>
      <c r="N53" s="117"/>
      <c r="O53" s="117"/>
      <c r="P53" s="117"/>
      <c r="Q53" s="117"/>
      <c r="R53" s="117"/>
      <c r="S53" s="117"/>
    </row>
    <row r="54" spans="2:19" ht="12" customHeight="1" x14ac:dyDescent="0.2">
      <c r="B54" s="462" t="s">
        <v>67</v>
      </c>
      <c r="C54" s="117"/>
      <c r="D54" s="117"/>
      <c r="E54" s="117"/>
      <c r="F54" s="117"/>
      <c r="G54" s="117"/>
      <c r="H54" s="117"/>
      <c r="I54" s="117"/>
      <c r="J54" s="276"/>
      <c r="K54" s="276"/>
      <c r="L54" s="276"/>
      <c r="M54" s="117"/>
      <c r="N54" s="117"/>
      <c r="O54" s="117"/>
      <c r="P54" s="117"/>
      <c r="Q54" s="117"/>
      <c r="R54" s="117"/>
      <c r="S54" s="117"/>
    </row>
    <row r="55" spans="2:19" ht="12" customHeight="1" x14ac:dyDescent="0.2">
      <c r="B55" s="42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</row>
    <row r="56" spans="2:19" ht="12" customHeight="1" x14ac:dyDescent="0.2"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</row>
  </sheetData>
  <mergeCells count="16">
    <mergeCell ref="I25:L25"/>
    <mergeCell ref="I26:L26"/>
    <mergeCell ref="I21:L21"/>
    <mergeCell ref="I22:L22"/>
    <mergeCell ref="I23:L23"/>
    <mergeCell ref="I24:L24"/>
    <mergeCell ref="Q13:R13"/>
    <mergeCell ref="I10:L10"/>
    <mergeCell ref="N6:R6"/>
    <mergeCell ref="I8:L8"/>
    <mergeCell ref="N8:R8"/>
    <mergeCell ref="Q9:R9"/>
    <mergeCell ref="Q10:R10"/>
    <mergeCell ref="N7:R7"/>
    <mergeCell ref="Q11:Q12"/>
    <mergeCell ref="R11:R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V96"/>
  <sheetViews>
    <sheetView showGridLines="0" tabSelected="1" zoomScale="120" zoomScaleNormal="120" workbookViewId="0">
      <selection activeCell="H21" sqref="H21"/>
    </sheetView>
  </sheetViews>
  <sheetFormatPr baseColWidth="10" defaultColWidth="11.42578125" defaultRowHeight="12" customHeight="1" x14ac:dyDescent="0.2"/>
  <cols>
    <col min="1" max="1" width="12.7109375" style="44" customWidth="1"/>
    <col min="2" max="2" width="50.7109375" style="44" customWidth="1"/>
    <col min="3" max="3" width="11.5703125" style="44" bestFit="1" customWidth="1"/>
    <col min="4" max="6" width="11.5703125" style="44" customWidth="1"/>
    <col min="7" max="8" width="11.7109375" style="44" customWidth="1"/>
    <col min="9" max="9" width="41.5703125" style="44" customWidth="1"/>
    <col min="10" max="10" width="9.85546875" style="44" customWidth="1"/>
    <col min="11" max="11" width="9.7109375" style="44" customWidth="1"/>
    <col min="12" max="12" width="8.28515625" style="44" customWidth="1"/>
    <col min="13" max="13" width="9" style="44" customWidth="1"/>
    <col min="14" max="14" width="10" style="44" customWidth="1"/>
    <col min="15" max="15" width="10.28515625" style="44" customWidth="1"/>
    <col min="16" max="16" width="8" style="44" customWidth="1"/>
    <col min="17" max="17" width="10.140625" style="44" customWidth="1"/>
    <col min="18" max="18" width="10.5703125" style="44" customWidth="1"/>
    <col min="19" max="19" width="11.7109375" style="44" customWidth="1"/>
    <col min="20" max="20" width="12.7109375" style="44" customWidth="1"/>
    <col min="21" max="21" width="27.7109375" style="44" customWidth="1"/>
    <col min="22" max="25" width="13.7109375" style="44" customWidth="1"/>
    <col min="26" max="26" width="15.28515625" style="44" bestFit="1" customWidth="1"/>
    <col min="27" max="27" width="15.85546875" style="65" customWidth="1"/>
    <col min="28" max="28" width="4" style="65" customWidth="1"/>
    <col min="29" max="29" width="27.5703125" style="44" customWidth="1"/>
    <col min="30" max="30" width="11.42578125" style="44"/>
    <col min="31" max="31" width="9.140625" style="44" bestFit="1" customWidth="1"/>
    <col min="32" max="32" width="11" style="44" bestFit="1" customWidth="1"/>
    <col min="33" max="33" width="11.85546875" style="44" bestFit="1" customWidth="1"/>
    <col min="34" max="34" width="8.7109375" style="44" bestFit="1" customWidth="1"/>
    <col min="35" max="35" width="10.7109375" style="44" bestFit="1" customWidth="1"/>
    <col min="36" max="36" width="9.28515625" style="44" bestFit="1" customWidth="1"/>
    <col min="37" max="37" width="11.5703125" style="44" bestFit="1" customWidth="1"/>
    <col min="38" max="38" width="17.7109375" style="44" customWidth="1"/>
    <col min="39" max="39" width="15.85546875" style="44" customWidth="1"/>
    <col min="40" max="40" width="4" style="44" customWidth="1"/>
    <col min="41" max="41" width="27.5703125" style="44" customWidth="1"/>
    <col min="42" max="42" width="11.42578125" style="44"/>
    <col min="43" max="43" width="9.140625" style="44" bestFit="1" customWidth="1"/>
    <col min="44" max="44" width="11" style="44" bestFit="1" customWidth="1"/>
    <col min="45" max="45" width="11.85546875" style="44" bestFit="1" customWidth="1"/>
    <col min="46" max="46" width="8.7109375" style="44" bestFit="1" customWidth="1"/>
    <col min="47" max="47" width="10.7109375" style="44" bestFit="1" customWidth="1"/>
    <col min="48" max="48" width="9.28515625" style="44" bestFit="1" customWidth="1"/>
    <col min="49" max="16384" width="11.42578125" style="44"/>
  </cols>
  <sheetData>
    <row r="1" spans="1:48" ht="12" customHeight="1" x14ac:dyDescent="0.2">
      <c r="U1" s="65"/>
      <c r="V1" s="65"/>
      <c r="W1" s="65"/>
      <c r="X1" s="65"/>
      <c r="Y1" s="65"/>
      <c r="Z1" s="65"/>
    </row>
    <row r="2" spans="1:48" ht="12" customHeight="1" x14ac:dyDescent="0.2">
      <c r="U2" s="65"/>
      <c r="V2" s="65"/>
      <c r="W2" s="65"/>
      <c r="X2" s="65"/>
      <c r="Y2" s="65"/>
      <c r="Z2" s="65"/>
    </row>
    <row r="3" spans="1:48" ht="12" customHeight="1" x14ac:dyDescent="0.2">
      <c r="U3" s="65"/>
      <c r="V3" s="65"/>
      <c r="W3" s="65"/>
      <c r="X3" s="65"/>
      <c r="Y3" s="65"/>
      <c r="Z3" s="65"/>
    </row>
    <row r="4" spans="1:48" ht="12" customHeight="1" x14ac:dyDescent="0.2">
      <c r="U4" s="65"/>
      <c r="V4" s="65"/>
      <c r="W4" s="65"/>
      <c r="X4" s="65"/>
      <c r="Y4" s="65"/>
      <c r="Z4" s="65"/>
    </row>
    <row r="5" spans="1:48" ht="12" customHeight="1" x14ac:dyDescent="0.2">
      <c r="U5" s="65"/>
      <c r="V5" s="65"/>
      <c r="W5" s="65"/>
      <c r="X5" s="65"/>
      <c r="Y5" s="65"/>
      <c r="Z5" s="65"/>
    </row>
    <row r="6" spans="1:48" ht="12" customHeight="1" x14ac:dyDescent="0.2">
      <c r="U6" s="65"/>
      <c r="V6" s="65"/>
      <c r="W6" s="65"/>
      <c r="X6" s="65"/>
      <c r="Y6" s="65"/>
      <c r="Z6" s="65"/>
    </row>
    <row r="7" spans="1:48" ht="12" customHeight="1" x14ac:dyDescent="0.2">
      <c r="B7" s="305" t="s">
        <v>364</v>
      </c>
      <c r="C7" s="88"/>
      <c r="D7" s="88"/>
      <c r="E7" s="88"/>
      <c r="F7" s="88"/>
      <c r="U7" s="65"/>
      <c r="V7" s="65"/>
      <c r="W7" s="65"/>
      <c r="X7" s="65"/>
      <c r="Y7" s="65"/>
      <c r="Z7" s="65"/>
    </row>
    <row r="8" spans="1:48" ht="12" customHeight="1" x14ac:dyDescent="0.2">
      <c r="B8" s="305" t="s">
        <v>366</v>
      </c>
      <c r="C8" s="88"/>
      <c r="D8" s="88"/>
      <c r="E8" s="88"/>
      <c r="F8" s="88"/>
      <c r="U8" s="65"/>
      <c r="V8" s="65"/>
      <c r="W8" s="65"/>
      <c r="X8" s="65"/>
      <c r="Y8" s="65"/>
      <c r="Z8" s="65"/>
      <c r="AA8" s="491" t="s">
        <v>130</v>
      </c>
      <c r="AB8" s="491"/>
      <c r="AC8" s="491"/>
      <c r="AD8" s="491"/>
      <c r="AE8" s="491"/>
      <c r="AF8" s="491"/>
      <c r="AG8" s="491"/>
      <c r="AH8" s="491"/>
      <c r="AI8" s="491"/>
      <c r="AJ8" s="491"/>
      <c r="AK8" s="58"/>
      <c r="AL8" s="58"/>
      <c r="AM8" s="491" t="s">
        <v>130</v>
      </c>
      <c r="AN8" s="491"/>
      <c r="AO8" s="491"/>
      <c r="AP8" s="491"/>
      <c r="AQ8" s="491"/>
      <c r="AR8" s="491"/>
      <c r="AS8" s="491"/>
      <c r="AT8" s="491"/>
      <c r="AU8" s="491"/>
      <c r="AV8" s="491"/>
    </row>
    <row r="9" spans="1:48" ht="12" customHeight="1" x14ac:dyDescent="0.2">
      <c r="B9" s="414" t="s">
        <v>444</v>
      </c>
      <c r="C9" s="92"/>
      <c r="D9" s="92"/>
      <c r="E9" s="92"/>
      <c r="F9" s="92"/>
      <c r="I9" s="505" t="s">
        <v>337</v>
      </c>
      <c r="J9" s="505"/>
      <c r="K9" s="505"/>
      <c r="L9" s="505"/>
      <c r="M9" s="505"/>
      <c r="N9" s="505"/>
      <c r="O9" s="505"/>
      <c r="P9" s="505"/>
      <c r="Q9" s="505"/>
      <c r="R9" s="505"/>
      <c r="Z9" s="65"/>
      <c r="AA9" s="491" t="s">
        <v>482</v>
      </c>
      <c r="AB9" s="491"/>
      <c r="AC9" s="491"/>
      <c r="AD9" s="491"/>
      <c r="AE9" s="491"/>
      <c r="AF9" s="491"/>
      <c r="AG9" s="491"/>
      <c r="AH9" s="491"/>
      <c r="AI9" s="491"/>
      <c r="AJ9" s="491"/>
      <c r="AK9" s="58"/>
      <c r="AL9" s="58"/>
      <c r="AM9" s="491" t="s">
        <v>481</v>
      </c>
      <c r="AN9" s="491"/>
      <c r="AO9" s="491"/>
      <c r="AP9" s="491"/>
      <c r="AQ9" s="491"/>
      <c r="AR9" s="491"/>
      <c r="AS9" s="491"/>
      <c r="AT9" s="491"/>
      <c r="AU9" s="491"/>
      <c r="AV9" s="491"/>
    </row>
    <row r="10" spans="1:48" ht="12" customHeight="1" thickBot="1" x14ac:dyDescent="0.25">
      <c r="B10" s="94" t="s">
        <v>2</v>
      </c>
      <c r="C10" s="92"/>
      <c r="D10" s="92"/>
      <c r="E10" s="92"/>
      <c r="F10" s="92"/>
      <c r="I10" s="414" t="s">
        <v>444</v>
      </c>
      <c r="J10" s="88"/>
      <c r="K10" s="88"/>
      <c r="L10" s="88"/>
      <c r="M10" s="88"/>
      <c r="N10" s="88"/>
      <c r="O10" s="88"/>
      <c r="P10" s="88"/>
      <c r="Q10" s="88"/>
      <c r="R10" s="88"/>
      <c r="U10" s="506" t="s">
        <v>338</v>
      </c>
      <c r="V10" s="506"/>
      <c r="W10" s="506"/>
      <c r="X10" s="506"/>
      <c r="Y10" s="506"/>
      <c r="Z10" s="65"/>
      <c r="AA10" s="492" t="s">
        <v>131</v>
      </c>
      <c r="AB10" s="492"/>
      <c r="AC10" s="492"/>
      <c r="AD10" s="492"/>
      <c r="AE10" s="492"/>
      <c r="AF10" s="492"/>
      <c r="AG10" s="492"/>
      <c r="AH10" s="492"/>
      <c r="AI10" s="492"/>
      <c r="AJ10" s="492"/>
      <c r="AK10" s="58"/>
      <c r="AL10" s="58"/>
      <c r="AM10" s="492" t="s">
        <v>131</v>
      </c>
      <c r="AN10" s="492"/>
      <c r="AO10" s="492"/>
      <c r="AP10" s="492"/>
      <c r="AQ10" s="492"/>
      <c r="AR10" s="492"/>
      <c r="AS10" s="492"/>
      <c r="AT10" s="492"/>
      <c r="AU10" s="492"/>
      <c r="AV10" s="492"/>
    </row>
    <row r="11" spans="1:48" ht="12" customHeight="1" thickTop="1" thickBot="1" x14ac:dyDescent="0.25">
      <c r="B11" s="93"/>
      <c r="C11" s="93"/>
      <c r="D11" s="93"/>
      <c r="E11" s="503" t="s">
        <v>107</v>
      </c>
      <c r="F11" s="503"/>
      <c r="I11" s="94" t="s">
        <v>2</v>
      </c>
      <c r="J11" s="92"/>
      <c r="K11" s="92"/>
      <c r="L11" s="92"/>
      <c r="M11" s="92"/>
      <c r="N11" s="92"/>
      <c r="O11" s="92"/>
      <c r="P11" s="92"/>
      <c r="Q11" s="92"/>
      <c r="R11" s="92"/>
      <c r="U11" s="504" t="s">
        <v>129</v>
      </c>
      <c r="V11" s="504"/>
      <c r="W11" s="504"/>
      <c r="X11" s="504"/>
      <c r="Y11" s="504"/>
      <c r="Z11" s="65"/>
      <c r="AA11" s="97"/>
      <c r="AB11" s="98"/>
      <c r="AC11" s="99"/>
      <c r="AD11" s="493" t="s">
        <v>373</v>
      </c>
      <c r="AE11" s="494"/>
      <c r="AF11" s="494"/>
      <c r="AG11" s="494"/>
      <c r="AH11" s="100"/>
      <c r="AI11" s="100" t="s">
        <v>66</v>
      </c>
      <c r="AJ11" s="97"/>
      <c r="AK11" s="58"/>
      <c r="AL11" s="58"/>
      <c r="AM11" s="97"/>
      <c r="AN11" s="98"/>
      <c r="AO11" s="99"/>
      <c r="AP11" s="493" t="s">
        <v>373</v>
      </c>
      <c r="AQ11" s="494"/>
      <c r="AR11" s="494"/>
      <c r="AS11" s="494"/>
      <c r="AT11" s="100"/>
      <c r="AU11" s="100" t="s">
        <v>66</v>
      </c>
      <c r="AV11" s="97"/>
    </row>
    <row r="12" spans="1:48" ht="12" customHeight="1" thickBot="1" x14ac:dyDescent="0.25">
      <c r="B12" s="83"/>
      <c r="C12" s="91"/>
      <c r="D12" s="82" t="s">
        <v>128</v>
      </c>
      <c r="E12" s="91" t="s">
        <v>127</v>
      </c>
      <c r="F12" s="82" t="s">
        <v>126</v>
      </c>
      <c r="I12" s="90"/>
      <c r="J12" s="90"/>
      <c r="K12" s="89" t="s">
        <v>121</v>
      </c>
      <c r="L12" s="89"/>
      <c r="M12" s="89" t="s">
        <v>125</v>
      </c>
      <c r="N12" s="89" t="s">
        <v>124</v>
      </c>
      <c r="O12" s="89" t="s">
        <v>123</v>
      </c>
      <c r="P12" s="89" t="s">
        <v>122</v>
      </c>
      <c r="Q12" s="89" t="s">
        <v>69</v>
      </c>
      <c r="R12" s="89" t="s">
        <v>121</v>
      </c>
      <c r="U12" s="502" t="s">
        <v>444</v>
      </c>
      <c r="V12" s="502"/>
      <c r="W12" s="502"/>
      <c r="X12" s="502"/>
      <c r="Y12" s="502"/>
      <c r="Z12" s="65"/>
      <c r="AA12" s="101" t="s">
        <v>371</v>
      </c>
      <c r="AB12" s="102"/>
      <c r="AC12" s="103" t="s">
        <v>372</v>
      </c>
      <c r="AD12" s="101"/>
      <c r="AE12" s="104"/>
      <c r="AF12" s="105"/>
      <c r="AG12" s="104" t="s">
        <v>376</v>
      </c>
      <c r="AH12" s="106" t="s">
        <v>66</v>
      </c>
      <c r="AI12" s="106" t="s">
        <v>371</v>
      </c>
      <c r="AJ12" s="101" t="s">
        <v>66</v>
      </c>
      <c r="AK12" s="58"/>
      <c r="AL12" s="58"/>
      <c r="AM12" s="101" t="s">
        <v>371</v>
      </c>
      <c r="AN12" s="102"/>
      <c r="AO12" s="103" t="s">
        <v>372</v>
      </c>
      <c r="AP12" s="101"/>
      <c r="AQ12" s="104"/>
      <c r="AR12" s="105"/>
      <c r="AS12" s="104" t="s">
        <v>376</v>
      </c>
      <c r="AT12" s="106" t="s">
        <v>66</v>
      </c>
      <c r="AU12" s="106" t="s">
        <v>371</v>
      </c>
      <c r="AV12" s="101" t="s">
        <v>66</v>
      </c>
    </row>
    <row r="13" spans="1:48" ht="12" customHeight="1" thickBot="1" x14ac:dyDescent="0.25">
      <c r="B13" s="87" t="s">
        <v>3</v>
      </c>
      <c r="C13" s="82" t="s">
        <v>66</v>
      </c>
      <c r="D13" s="87" t="s">
        <v>120</v>
      </c>
      <c r="E13" s="86" t="s">
        <v>119</v>
      </c>
      <c r="F13" s="86" t="s">
        <v>119</v>
      </c>
      <c r="I13" s="85" t="s">
        <v>3</v>
      </c>
      <c r="J13" s="85" t="s">
        <v>66</v>
      </c>
      <c r="K13" s="78" t="s">
        <v>118</v>
      </c>
      <c r="L13" s="78" t="s">
        <v>117</v>
      </c>
      <c r="M13" s="78" t="s">
        <v>116</v>
      </c>
      <c r="N13" s="78" t="s">
        <v>426</v>
      </c>
      <c r="O13" s="78" t="s">
        <v>115</v>
      </c>
      <c r="P13" s="78" t="s">
        <v>114</v>
      </c>
      <c r="Q13" s="78" t="s">
        <v>429</v>
      </c>
      <c r="R13" s="78" t="s">
        <v>113</v>
      </c>
      <c r="U13" s="84" t="s">
        <v>112</v>
      </c>
      <c r="V13" s="501" t="s">
        <v>65</v>
      </c>
      <c r="W13" s="501"/>
      <c r="X13" s="501"/>
      <c r="Y13" s="501"/>
      <c r="Z13" s="65"/>
      <c r="AA13" s="101"/>
      <c r="AB13" s="102"/>
      <c r="AC13" s="103"/>
      <c r="AD13" s="101" t="s">
        <v>69</v>
      </c>
      <c r="AE13" s="106" t="s">
        <v>374</v>
      </c>
      <c r="AF13" s="106" t="s">
        <v>375</v>
      </c>
      <c r="AG13" s="106" t="s">
        <v>433</v>
      </c>
      <c r="AH13" s="106" t="s">
        <v>371</v>
      </c>
      <c r="AI13" s="106" t="s">
        <v>378</v>
      </c>
      <c r="AJ13" s="101"/>
      <c r="AM13" s="101"/>
      <c r="AN13" s="102"/>
      <c r="AO13" s="103"/>
      <c r="AP13" s="101" t="s">
        <v>69</v>
      </c>
      <c r="AQ13" s="106" t="s">
        <v>374</v>
      </c>
      <c r="AR13" s="106" t="s">
        <v>375</v>
      </c>
      <c r="AS13" s="106" t="s">
        <v>433</v>
      </c>
      <c r="AT13" s="106" t="s">
        <v>371</v>
      </c>
      <c r="AU13" s="106" t="s">
        <v>378</v>
      </c>
      <c r="AV13" s="101"/>
    </row>
    <row r="14" spans="1:48" s="55" customFormat="1" ht="17.25" customHeight="1" thickBot="1" x14ac:dyDescent="0.25">
      <c r="A14" s="44"/>
      <c r="B14" s="83"/>
      <c r="C14" s="83"/>
      <c r="D14" s="83"/>
      <c r="E14" s="82" t="s">
        <v>111</v>
      </c>
      <c r="F14" s="82" t="s">
        <v>111</v>
      </c>
      <c r="G14" s="44"/>
      <c r="H14" s="44"/>
      <c r="I14" s="81"/>
      <c r="J14" s="81"/>
      <c r="K14" s="81"/>
      <c r="L14" s="81"/>
      <c r="M14" s="81"/>
      <c r="N14" s="78" t="s">
        <v>110</v>
      </c>
      <c r="O14" s="78"/>
      <c r="P14" s="78"/>
      <c r="Q14" s="78"/>
      <c r="R14" s="78" t="s">
        <v>109</v>
      </c>
      <c r="S14" s="44"/>
      <c r="T14" s="44"/>
      <c r="U14" s="80" t="s">
        <v>430</v>
      </c>
      <c r="V14" s="78" t="s">
        <v>66</v>
      </c>
      <c r="W14" s="78" t="s">
        <v>108</v>
      </c>
      <c r="X14" s="79" t="s">
        <v>107</v>
      </c>
      <c r="Y14" s="78" t="s">
        <v>68</v>
      </c>
      <c r="Z14" s="65"/>
      <c r="AA14" s="101"/>
      <c r="AB14" s="102"/>
      <c r="AC14" s="103"/>
      <c r="AD14" s="101"/>
      <c r="AE14" s="106"/>
      <c r="AF14" s="102"/>
      <c r="AG14" s="106" t="s">
        <v>377</v>
      </c>
      <c r="AH14" s="106" t="s">
        <v>373</v>
      </c>
      <c r="AI14" s="106" t="s">
        <v>379</v>
      </c>
      <c r="AJ14" s="101"/>
      <c r="AM14" s="101"/>
      <c r="AN14" s="102"/>
      <c r="AO14" s="103"/>
      <c r="AP14" s="101"/>
      <c r="AQ14" s="106"/>
      <c r="AR14" s="102"/>
      <c r="AS14" s="106" t="s">
        <v>377</v>
      </c>
      <c r="AT14" s="106" t="s">
        <v>373</v>
      </c>
      <c r="AU14" s="106" t="s">
        <v>379</v>
      </c>
      <c r="AV14" s="101"/>
    </row>
    <row r="15" spans="1:48" s="55" customFormat="1" ht="3" customHeight="1" thickBot="1" x14ac:dyDescent="0.25">
      <c r="A15" s="44"/>
      <c r="B15" s="111"/>
      <c r="C15" s="111"/>
      <c r="D15" s="111"/>
      <c r="E15" s="111"/>
      <c r="F15" s="111"/>
      <c r="G15" s="44"/>
      <c r="H15" s="44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44"/>
      <c r="T15" s="44"/>
      <c r="U15" s="108"/>
      <c r="V15" s="109"/>
      <c r="W15" s="109"/>
      <c r="X15" s="110"/>
      <c r="Y15" s="109"/>
      <c r="Z15" s="65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</row>
    <row r="16" spans="1:48" s="55" customFormat="1" ht="16.5" x14ac:dyDescent="0.2">
      <c r="A16" s="44"/>
      <c r="B16" s="338" t="s">
        <v>66</v>
      </c>
      <c r="C16" s="338">
        <v>2058328.9655498397</v>
      </c>
      <c r="D16" s="338">
        <v>2018067.7820708398</v>
      </c>
      <c r="E16" s="338">
        <v>21013.105044</v>
      </c>
      <c r="F16" s="338">
        <v>19248.078435000003</v>
      </c>
      <c r="G16" s="44"/>
      <c r="H16" s="44"/>
      <c r="I16" s="468" t="s">
        <v>106</v>
      </c>
      <c r="J16" s="343">
        <v>133575.423217</v>
      </c>
      <c r="K16" s="343">
        <v>12463.737330000004</v>
      </c>
      <c r="L16" s="343">
        <v>19251.998190000002</v>
      </c>
      <c r="M16" s="343">
        <v>-9298.6189300000005</v>
      </c>
      <c r="N16" s="343">
        <v>70.783119999999997</v>
      </c>
      <c r="O16" s="343">
        <v>0</v>
      </c>
      <c r="P16" s="343">
        <v>-2.3896599999999997</v>
      </c>
      <c r="Q16" s="343">
        <v>2441.9646100000004</v>
      </c>
      <c r="R16" s="343">
        <v>121111.685887</v>
      </c>
      <c r="S16" s="44"/>
      <c r="T16" s="44"/>
      <c r="U16" s="345" t="s">
        <v>66</v>
      </c>
      <c r="V16" s="343">
        <v>2058328.9655498399</v>
      </c>
      <c r="W16" s="343">
        <v>1570745.7737000003</v>
      </c>
      <c r="X16" s="343">
        <v>40261.181102999995</v>
      </c>
      <c r="Y16" s="343">
        <v>447322.01074683992</v>
      </c>
      <c r="Z16" s="65"/>
      <c r="AA16" s="424" t="s">
        <v>409</v>
      </c>
      <c r="AB16" s="348">
        <v>1164</v>
      </c>
      <c r="AC16" s="349" t="s">
        <v>105</v>
      </c>
      <c r="AD16" s="433">
        <v>34716949</v>
      </c>
      <c r="AE16" s="433">
        <v>-1132674390</v>
      </c>
      <c r="AF16" s="433"/>
      <c r="AG16" s="433"/>
      <c r="AH16" s="433">
        <f>SUM(AD16:AG16)</f>
        <v>-1097957441</v>
      </c>
      <c r="AI16" s="486"/>
      <c r="AJ16" s="486"/>
      <c r="AM16" s="463" t="s">
        <v>477</v>
      </c>
      <c r="AN16" s="464">
        <v>1164</v>
      </c>
      <c r="AO16" s="465" t="s">
        <v>105</v>
      </c>
      <c r="AP16" s="433">
        <v>46973593</v>
      </c>
      <c r="AQ16" s="433">
        <v>-4084338804</v>
      </c>
      <c r="AR16" s="433"/>
      <c r="AS16" s="433"/>
      <c r="AT16" s="433">
        <f>SUM(AP16:AS16)</f>
        <v>-4037365211</v>
      </c>
      <c r="AU16" s="486"/>
      <c r="AV16" s="486"/>
    </row>
    <row r="17" spans="2:48" ht="12" customHeight="1" x14ac:dyDescent="0.2">
      <c r="B17" s="339" t="s">
        <v>105</v>
      </c>
      <c r="C17" s="443">
        <v>-5671.0391760000002</v>
      </c>
      <c r="D17" s="444">
        <v>-6012.63159</v>
      </c>
      <c r="E17" s="444">
        <v>280.1796090000002</v>
      </c>
      <c r="F17" s="444">
        <v>61.412804999999999</v>
      </c>
      <c r="I17" s="469" t="s">
        <v>483</v>
      </c>
      <c r="J17" s="446">
        <v>125158.769057</v>
      </c>
      <c r="K17" s="446">
        <v>9691.4922600000009</v>
      </c>
      <c r="L17" s="446">
        <v>6339.0019499999999</v>
      </c>
      <c r="M17" s="446">
        <v>1151.0415700000001</v>
      </c>
      <c r="N17" s="446">
        <v>-0.48458999999999997</v>
      </c>
      <c r="O17" s="446">
        <v>0</v>
      </c>
      <c r="P17" s="446">
        <v>-2.4600900000000001</v>
      </c>
      <c r="Q17" s="446">
        <v>2204.3934199999999</v>
      </c>
      <c r="R17" s="446">
        <v>115467.276797</v>
      </c>
      <c r="U17" s="346" t="s">
        <v>104</v>
      </c>
      <c r="V17" s="446">
        <v>49526.632171999998</v>
      </c>
      <c r="W17" s="446">
        <v>47405.579145999996</v>
      </c>
      <c r="X17" s="446">
        <v>2121.053026</v>
      </c>
      <c r="Y17" s="446">
        <v>0</v>
      </c>
      <c r="Z17" s="65"/>
      <c r="AA17" s="495" t="s">
        <v>410</v>
      </c>
      <c r="AB17" s="495"/>
      <c r="AC17" s="495"/>
      <c r="AD17" s="475">
        <f>SUM(AD16)</f>
        <v>34716949</v>
      </c>
      <c r="AE17" s="475">
        <f t="shared" ref="AE17:AH17" si="0">SUM(AE16)</f>
        <v>-1132674390</v>
      </c>
      <c r="AF17" s="475">
        <f t="shared" si="0"/>
        <v>0</v>
      </c>
      <c r="AG17" s="475">
        <f t="shared" si="0"/>
        <v>0</v>
      </c>
      <c r="AH17" s="475">
        <f t="shared" si="0"/>
        <v>-1097957441</v>
      </c>
      <c r="AI17" s="486"/>
      <c r="AJ17" s="486"/>
      <c r="AK17" s="58"/>
      <c r="AL17" s="58"/>
      <c r="AM17" s="487" t="s">
        <v>410</v>
      </c>
      <c r="AN17" s="487"/>
      <c r="AO17" s="487"/>
      <c r="AP17" s="434">
        <f>SUM(AP16)</f>
        <v>46973593</v>
      </c>
      <c r="AQ17" s="434">
        <f t="shared" ref="AQ17:AT17" si="1">SUM(AQ16)</f>
        <v>-4084338804</v>
      </c>
      <c r="AR17" s="434">
        <f t="shared" si="1"/>
        <v>0</v>
      </c>
      <c r="AS17" s="434">
        <f t="shared" si="1"/>
        <v>0</v>
      </c>
      <c r="AT17" s="434">
        <f t="shared" si="1"/>
        <v>-4037365211</v>
      </c>
      <c r="AU17" s="486"/>
      <c r="AV17" s="486"/>
    </row>
    <row r="18" spans="2:48" ht="9" x14ac:dyDescent="0.2">
      <c r="B18" s="339" t="s">
        <v>103</v>
      </c>
      <c r="C18" s="443">
        <v>133575.42322299999</v>
      </c>
      <c r="D18" s="444">
        <v>134253.01101399999</v>
      </c>
      <c r="E18" s="444">
        <v>65.794266999999991</v>
      </c>
      <c r="F18" s="444">
        <v>-743.3820579999998</v>
      </c>
      <c r="I18" s="469" t="s">
        <v>485</v>
      </c>
      <c r="J18" s="446">
        <v>8416.6541600000037</v>
      </c>
      <c r="K18" s="446">
        <v>2772.2450700000031</v>
      </c>
      <c r="L18" s="446">
        <v>12912.996240000002</v>
      </c>
      <c r="M18" s="446">
        <v>-10449.6605</v>
      </c>
      <c r="N18" s="446">
        <v>71.267709999999994</v>
      </c>
      <c r="O18" s="446">
        <v>0</v>
      </c>
      <c r="P18" s="446">
        <v>7.0430000000000298E-2</v>
      </c>
      <c r="Q18" s="446">
        <v>237.5711900000004</v>
      </c>
      <c r="R18" s="446">
        <v>5644.4090900000001</v>
      </c>
      <c r="U18" s="346" t="s">
        <v>102</v>
      </c>
      <c r="V18" s="446">
        <v>-677.64915999999982</v>
      </c>
      <c r="W18" s="446">
        <v>916.01789100000008</v>
      </c>
      <c r="X18" s="446">
        <v>-1593.6670509999999</v>
      </c>
      <c r="Y18" s="446">
        <v>0</v>
      </c>
      <c r="Z18" s="65"/>
      <c r="AA18" s="498" t="s">
        <v>411</v>
      </c>
      <c r="AB18" s="348">
        <v>1165</v>
      </c>
      <c r="AC18" s="349" t="s">
        <v>103</v>
      </c>
      <c r="AD18" s="433">
        <v>5523159388</v>
      </c>
      <c r="AE18" s="433">
        <v>3593342405</v>
      </c>
      <c r="AF18" s="433"/>
      <c r="AG18" s="433">
        <v>48612922</v>
      </c>
      <c r="AH18" s="433">
        <f t="shared" ref="AH18:AH21" si="2">SUM(AD18:AG18)</f>
        <v>9165114715</v>
      </c>
      <c r="AI18" s="486"/>
      <c r="AJ18" s="486"/>
      <c r="AK18" s="58"/>
      <c r="AL18" s="58"/>
      <c r="AM18" s="488" t="s">
        <v>411</v>
      </c>
      <c r="AN18" s="464">
        <v>1165</v>
      </c>
      <c r="AO18" s="349" t="s">
        <v>103</v>
      </c>
      <c r="AP18" s="433">
        <v>5957957757</v>
      </c>
      <c r="AQ18" s="433">
        <v>5817029717</v>
      </c>
      <c r="AR18" s="433"/>
      <c r="AS18" s="433">
        <v>74381692</v>
      </c>
      <c r="AT18" s="433">
        <f t="shared" ref="AT18:AT21" si="3">SUM(AP18:AS18)</f>
        <v>11849369166</v>
      </c>
      <c r="AU18" s="486"/>
      <c r="AV18" s="486"/>
    </row>
    <row r="19" spans="2:48" ht="18" customHeight="1" x14ac:dyDescent="0.2">
      <c r="B19" s="339" t="s">
        <v>101</v>
      </c>
      <c r="C19" s="443">
        <v>31787.643216</v>
      </c>
      <c r="D19" s="444">
        <v>32126.455590999998</v>
      </c>
      <c r="E19" s="444">
        <v>19.797941999999999</v>
      </c>
      <c r="F19" s="444">
        <v>-358.61031700000001</v>
      </c>
      <c r="I19" s="469" t="s">
        <v>486</v>
      </c>
      <c r="J19" s="344"/>
      <c r="K19" s="344"/>
      <c r="L19" s="344"/>
      <c r="M19" s="344"/>
      <c r="N19" s="344"/>
      <c r="O19" s="344"/>
      <c r="P19" s="344"/>
      <c r="Q19" s="344"/>
      <c r="R19" s="344"/>
      <c r="U19" s="346" t="s">
        <v>100</v>
      </c>
      <c r="V19" s="446">
        <v>-101.46981400000016</v>
      </c>
      <c r="W19" s="446">
        <v>925.94228099999998</v>
      </c>
      <c r="X19" s="446">
        <v>-1027.4120950000001</v>
      </c>
      <c r="Y19" s="446">
        <v>0</v>
      </c>
      <c r="Z19" s="65"/>
      <c r="AA19" s="498"/>
      <c r="AB19" s="348">
        <v>1166</v>
      </c>
      <c r="AC19" s="349" t="s">
        <v>101</v>
      </c>
      <c r="AD19" s="433">
        <v>2904541209</v>
      </c>
      <c r="AE19" s="433">
        <v>1570181302</v>
      </c>
      <c r="AF19" s="433"/>
      <c r="AG19" s="433">
        <v>538858</v>
      </c>
      <c r="AH19" s="433">
        <f t="shared" si="2"/>
        <v>4475261369</v>
      </c>
      <c r="AI19" s="486"/>
      <c r="AJ19" s="486"/>
      <c r="AK19" s="58"/>
      <c r="AL19" s="58"/>
      <c r="AM19" s="488"/>
      <c r="AN19" s="464">
        <v>1166</v>
      </c>
      <c r="AO19" s="349" t="s">
        <v>101</v>
      </c>
      <c r="AP19" s="433">
        <v>4807258105</v>
      </c>
      <c r="AQ19" s="433">
        <v>3302293254</v>
      </c>
      <c r="AR19" s="433"/>
      <c r="AS19" s="433">
        <v>542991</v>
      </c>
      <c r="AT19" s="433">
        <f t="shared" si="3"/>
        <v>8110094350</v>
      </c>
      <c r="AU19" s="486"/>
      <c r="AV19" s="486"/>
    </row>
    <row r="20" spans="2:48" ht="14.1" customHeight="1" thickBot="1" x14ac:dyDescent="0.25">
      <c r="B20" s="339" t="s">
        <v>99</v>
      </c>
      <c r="C20" s="443">
        <v>49767.667593999991</v>
      </c>
      <c r="D20" s="444">
        <v>48021.011558999991</v>
      </c>
      <c r="E20" s="444">
        <v>1792.2480940000003</v>
      </c>
      <c r="F20" s="444">
        <v>-45.592058999999999</v>
      </c>
      <c r="I20" s="469"/>
      <c r="J20" s="470"/>
      <c r="K20" s="470"/>
      <c r="L20" s="470"/>
      <c r="M20" s="470"/>
      <c r="N20" s="470"/>
      <c r="O20" s="470"/>
      <c r="P20" s="470"/>
      <c r="Q20" s="470"/>
      <c r="R20" s="470"/>
      <c r="U20" s="346" t="s">
        <v>98</v>
      </c>
      <c r="V20" s="446">
        <v>3794.0448370000004</v>
      </c>
      <c r="W20" s="446">
        <v>3402.5167540000002</v>
      </c>
      <c r="X20" s="446">
        <v>391.52808299999998</v>
      </c>
      <c r="Y20" s="446">
        <v>0</v>
      </c>
      <c r="Z20" s="65"/>
      <c r="AA20" s="498"/>
      <c r="AB20" s="348">
        <v>1167</v>
      </c>
      <c r="AC20" s="349" t="s">
        <v>99</v>
      </c>
      <c r="AD20" s="433">
        <v>1631033277</v>
      </c>
      <c r="AE20" s="433">
        <v>9548207300</v>
      </c>
      <c r="AF20" s="433">
        <v>1895632</v>
      </c>
      <c r="AG20" s="433">
        <v>123219236</v>
      </c>
      <c r="AH20" s="433">
        <f t="shared" si="2"/>
        <v>11304355445</v>
      </c>
      <c r="AI20" s="486"/>
      <c r="AJ20" s="486"/>
      <c r="AK20" s="58"/>
      <c r="AL20" s="58"/>
      <c r="AM20" s="488"/>
      <c r="AN20" s="464">
        <v>1167</v>
      </c>
      <c r="AO20" s="349" t="s">
        <v>99</v>
      </c>
      <c r="AP20" s="433">
        <v>2396287998</v>
      </c>
      <c r="AQ20" s="433">
        <v>16849343145</v>
      </c>
      <c r="AR20" s="433">
        <v>15301270</v>
      </c>
      <c r="AS20" s="433">
        <v>555469216</v>
      </c>
      <c r="AT20" s="433">
        <f t="shared" si="3"/>
        <v>19816401629</v>
      </c>
      <c r="AU20" s="486"/>
      <c r="AV20" s="486"/>
    </row>
    <row r="21" spans="2:48" ht="14.1" customHeight="1" x14ac:dyDescent="0.2">
      <c r="B21" s="339" t="s">
        <v>97</v>
      </c>
      <c r="C21" s="443">
        <v>164597.04248100001</v>
      </c>
      <c r="D21" s="444">
        <v>165208.09378200001</v>
      </c>
      <c r="E21" s="444">
        <v>1755.6415440000003</v>
      </c>
      <c r="F21" s="444">
        <v>-2366.692845</v>
      </c>
      <c r="I21" s="471" t="s">
        <v>94</v>
      </c>
      <c r="J21" s="471"/>
      <c r="K21" s="471"/>
      <c r="L21" s="471"/>
      <c r="M21" s="471"/>
      <c r="N21" s="471"/>
      <c r="O21" s="471"/>
      <c r="P21" s="471"/>
      <c r="Q21" s="471"/>
      <c r="R21" s="471"/>
      <c r="U21" s="346" t="s">
        <v>96</v>
      </c>
      <c r="V21" s="446">
        <v>23178.845712000002</v>
      </c>
      <c r="W21" s="446">
        <v>13517.725366000001</v>
      </c>
      <c r="X21" s="446">
        <v>9661.1203460000015</v>
      </c>
      <c r="Y21" s="446">
        <v>0</v>
      </c>
      <c r="Z21" s="65"/>
      <c r="AA21" s="498"/>
      <c r="AB21" s="348">
        <v>1168</v>
      </c>
      <c r="AC21" s="349" t="s">
        <v>97</v>
      </c>
      <c r="AD21" s="433">
        <v>52369891552</v>
      </c>
      <c r="AE21" s="433">
        <v>59590021502</v>
      </c>
      <c r="AF21" s="433"/>
      <c r="AG21" s="433">
        <v>94630315</v>
      </c>
      <c r="AH21" s="433">
        <f t="shared" si="2"/>
        <v>112054543369</v>
      </c>
      <c r="AI21" s="486"/>
      <c r="AJ21" s="486"/>
      <c r="AK21" s="58"/>
      <c r="AL21" s="58"/>
      <c r="AM21" s="488"/>
      <c r="AN21" s="464">
        <v>1168</v>
      </c>
      <c r="AO21" s="349" t="s">
        <v>97</v>
      </c>
      <c r="AP21" s="433">
        <v>67303935518</v>
      </c>
      <c r="AQ21" s="433">
        <v>87771971795</v>
      </c>
      <c r="AR21" s="433"/>
      <c r="AS21" s="433">
        <v>206190978</v>
      </c>
      <c r="AT21" s="433">
        <f t="shared" si="3"/>
        <v>155282098291</v>
      </c>
      <c r="AU21" s="486"/>
      <c r="AV21" s="486"/>
    </row>
    <row r="22" spans="2:48" ht="14.1" customHeight="1" x14ac:dyDescent="0.2">
      <c r="B22" s="339" t="s">
        <v>95</v>
      </c>
      <c r="C22" s="443">
        <v>91749.307623999979</v>
      </c>
      <c r="D22" s="444">
        <v>90142.050643999988</v>
      </c>
      <c r="E22" s="444">
        <v>1830.2343550000001</v>
      </c>
      <c r="F22" s="444">
        <v>-222.97737499999999</v>
      </c>
      <c r="I22" s="467" t="s">
        <v>53</v>
      </c>
      <c r="J22" s="467"/>
      <c r="K22" s="467"/>
      <c r="L22" s="467"/>
      <c r="M22" s="467"/>
      <c r="N22" s="467"/>
      <c r="O22" s="467"/>
      <c r="P22" s="467"/>
      <c r="Q22" s="467"/>
      <c r="R22" s="467"/>
      <c r="U22" s="346" t="s">
        <v>93</v>
      </c>
      <c r="V22" s="446">
        <v>19798.134774999999</v>
      </c>
      <c r="W22" s="446">
        <v>14549.920142999999</v>
      </c>
      <c r="X22" s="446">
        <v>5248.2146320000002</v>
      </c>
      <c r="Y22" s="446">
        <v>0</v>
      </c>
      <c r="Z22" s="65"/>
      <c r="AA22" s="495" t="s">
        <v>412</v>
      </c>
      <c r="AB22" s="495"/>
      <c r="AC22" s="495"/>
      <c r="AD22" s="475">
        <f>SUM(AD18:AD21)</f>
        <v>62428625426</v>
      </c>
      <c r="AE22" s="475">
        <f t="shared" ref="AE22:AH22" si="4">SUM(AE18:AE21)</f>
        <v>74301752509</v>
      </c>
      <c r="AF22" s="475">
        <f t="shared" si="4"/>
        <v>1895632</v>
      </c>
      <c r="AG22" s="475">
        <f t="shared" si="4"/>
        <v>267001331</v>
      </c>
      <c r="AH22" s="475">
        <f t="shared" si="4"/>
        <v>136999274898</v>
      </c>
      <c r="AI22" s="486"/>
      <c r="AJ22" s="486"/>
      <c r="AK22" s="58"/>
      <c r="AL22" s="58"/>
      <c r="AM22" s="487" t="s">
        <v>412</v>
      </c>
      <c r="AN22" s="487"/>
      <c r="AO22" s="487"/>
      <c r="AP22" s="434">
        <f>SUM(AP18:AP21)</f>
        <v>80465439378</v>
      </c>
      <c r="AQ22" s="434">
        <f t="shared" ref="AQ22:AT22" si="5">SUM(AQ18:AQ21)</f>
        <v>113740637911</v>
      </c>
      <c r="AR22" s="434">
        <f t="shared" si="5"/>
        <v>15301270</v>
      </c>
      <c r="AS22" s="434">
        <f t="shared" si="5"/>
        <v>836584877</v>
      </c>
      <c r="AT22" s="434">
        <f t="shared" si="5"/>
        <v>195057963436</v>
      </c>
      <c r="AU22" s="486"/>
      <c r="AV22" s="486"/>
    </row>
    <row r="23" spans="2:48" ht="14.1" customHeight="1" x14ac:dyDescent="0.2">
      <c r="B23" s="339" t="s">
        <v>92</v>
      </c>
      <c r="C23" s="443">
        <v>84843.865798999992</v>
      </c>
      <c r="D23" s="444">
        <v>80313.123989</v>
      </c>
      <c r="E23" s="444">
        <v>4531.2090720000006</v>
      </c>
      <c r="F23" s="444">
        <v>-0.46726199999999701</v>
      </c>
      <c r="I23" s="467" t="s">
        <v>354</v>
      </c>
      <c r="J23" s="467"/>
      <c r="K23" s="467"/>
      <c r="L23" s="467"/>
      <c r="M23" s="467"/>
      <c r="N23" s="467"/>
      <c r="O23" s="467"/>
      <c r="P23" s="467"/>
      <c r="Q23" s="467"/>
      <c r="R23" s="467"/>
      <c r="U23" s="346" t="s">
        <v>91</v>
      </c>
      <c r="V23" s="446">
        <v>24510.826090000002</v>
      </c>
      <c r="W23" s="446">
        <v>19836.904373000001</v>
      </c>
      <c r="X23" s="446">
        <v>4673.9217170000002</v>
      </c>
      <c r="Y23" s="446">
        <v>0</v>
      </c>
      <c r="Z23" s="65"/>
      <c r="AA23" s="498" t="s">
        <v>413</v>
      </c>
      <c r="AB23" s="348">
        <v>1169</v>
      </c>
      <c r="AC23" s="349" t="s">
        <v>95</v>
      </c>
      <c r="AD23" s="433">
        <v>7123896148</v>
      </c>
      <c r="AE23" s="433">
        <v>41269639179</v>
      </c>
      <c r="AF23" s="433">
        <v>1721098</v>
      </c>
      <c r="AG23" s="433">
        <v>1037365309</v>
      </c>
      <c r="AH23" s="433">
        <f t="shared" ref="AH23:AH37" si="6">SUM(AD23:AG23)</f>
        <v>49432621734</v>
      </c>
      <c r="AI23" s="486"/>
      <c r="AJ23" s="486"/>
      <c r="AK23" s="58"/>
      <c r="AL23" s="58"/>
      <c r="AM23" s="488" t="s">
        <v>413</v>
      </c>
      <c r="AN23" s="464">
        <v>1169</v>
      </c>
      <c r="AO23" s="349" t="s">
        <v>95</v>
      </c>
      <c r="AP23" s="433">
        <v>11944058570</v>
      </c>
      <c r="AQ23" s="433">
        <v>71575537205</v>
      </c>
      <c r="AR23" s="433">
        <v>2548795</v>
      </c>
      <c r="AS23" s="433">
        <v>1936224527</v>
      </c>
      <c r="AT23" s="433">
        <f t="shared" ref="AT23:AT37" si="7">SUM(AP23:AS23)</f>
        <v>85458369097</v>
      </c>
      <c r="AU23" s="486"/>
      <c r="AV23" s="486"/>
    </row>
    <row r="24" spans="2:48" ht="14.1" customHeight="1" x14ac:dyDescent="0.2">
      <c r="B24" s="339" t="s">
        <v>90</v>
      </c>
      <c r="C24" s="443">
        <v>58301.961648999997</v>
      </c>
      <c r="D24" s="444">
        <v>57162.190448000001</v>
      </c>
      <c r="E24" s="444">
        <v>1269.628972</v>
      </c>
      <c r="F24" s="444">
        <v>-129.85777099999999</v>
      </c>
      <c r="I24" s="467" t="s">
        <v>355</v>
      </c>
      <c r="J24" s="467"/>
      <c r="K24" s="467"/>
      <c r="L24" s="467"/>
      <c r="M24" s="467"/>
      <c r="N24" s="467"/>
      <c r="O24" s="467"/>
      <c r="P24" s="467"/>
      <c r="Q24" s="467"/>
      <c r="R24" s="467"/>
      <c r="U24" s="346" t="s">
        <v>89</v>
      </c>
      <c r="V24" s="446">
        <v>46369.790049999996</v>
      </c>
      <c r="W24" s="446">
        <v>41353.957241999997</v>
      </c>
      <c r="X24" s="446">
        <v>5015.8328079999992</v>
      </c>
      <c r="Y24" s="446">
        <v>0</v>
      </c>
      <c r="Z24" s="65"/>
      <c r="AA24" s="498"/>
      <c r="AB24" s="348">
        <v>1170</v>
      </c>
      <c r="AC24" s="349" t="s">
        <v>92</v>
      </c>
      <c r="AD24" s="433">
        <v>14862616157</v>
      </c>
      <c r="AE24" s="433">
        <v>32596658665</v>
      </c>
      <c r="AF24" s="433">
        <v>26971599</v>
      </c>
      <c r="AG24" s="433">
        <v>77501220</v>
      </c>
      <c r="AH24" s="433">
        <f t="shared" si="6"/>
        <v>47563747641</v>
      </c>
      <c r="AI24" s="486"/>
      <c r="AJ24" s="486"/>
      <c r="AK24" s="58"/>
      <c r="AL24" s="58"/>
      <c r="AM24" s="488"/>
      <c r="AN24" s="464">
        <v>1170</v>
      </c>
      <c r="AO24" s="349" t="s">
        <v>92</v>
      </c>
      <c r="AP24" s="433">
        <v>24169827326</v>
      </c>
      <c r="AQ24" s="433">
        <v>54914482784</v>
      </c>
      <c r="AR24" s="433">
        <v>47708751</v>
      </c>
      <c r="AS24" s="433">
        <v>149618497</v>
      </c>
      <c r="AT24" s="433">
        <f t="shared" si="7"/>
        <v>79281637358</v>
      </c>
      <c r="AU24" s="486"/>
      <c r="AV24" s="486"/>
    </row>
    <row r="25" spans="2:48" ht="14.1" customHeight="1" x14ac:dyDescent="0.2">
      <c r="B25" s="339" t="s">
        <v>88</v>
      </c>
      <c r="C25" s="443">
        <v>67357.253920000017</v>
      </c>
      <c r="D25" s="444">
        <v>67234.557099000012</v>
      </c>
      <c r="E25" s="444">
        <v>292.63238999999999</v>
      </c>
      <c r="F25" s="444">
        <v>-169.93556900000002</v>
      </c>
      <c r="I25" s="467" t="s">
        <v>85</v>
      </c>
      <c r="J25" s="467"/>
      <c r="K25" s="467"/>
      <c r="L25" s="467"/>
      <c r="M25" s="467"/>
      <c r="N25" s="467"/>
      <c r="O25" s="467"/>
      <c r="P25" s="467"/>
      <c r="Q25" s="467"/>
      <c r="R25" s="467"/>
      <c r="U25" s="346" t="s">
        <v>87</v>
      </c>
      <c r="V25" s="446">
        <v>48934.088635</v>
      </c>
      <c r="W25" s="446">
        <v>45747.822295999998</v>
      </c>
      <c r="X25" s="446">
        <v>3186.2663389999998</v>
      </c>
      <c r="Y25" s="446">
        <v>0</v>
      </c>
      <c r="Z25" s="65"/>
      <c r="AA25" s="498"/>
      <c r="AB25" s="348">
        <v>1171</v>
      </c>
      <c r="AC25" s="349" t="s">
        <v>90</v>
      </c>
      <c r="AD25" s="433">
        <v>3172259317</v>
      </c>
      <c r="AE25" s="433">
        <v>27737775745</v>
      </c>
      <c r="AF25" s="433">
        <v>47111009</v>
      </c>
      <c r="AG25" s="433">
        <v>2732442712</v>
      </c>
      <c r="AH25" s="433">
        <f t="shared" si="6"/>
        <v>33689588783</v>
      </c>
      <c r="AI25" s="486"/>
      <c r="AJ25" s="486"/>
      <c r="AK25" s="58"/>
      <c r="AL25" s="58"/>
      <c r="AM25" s="488"/>
      <c r="AN25" s="464">
        <v>1171</v>
      </c>
      <c r="AO25" s="349" t="s">
        <v>90</v>
      </c>
      <c r="AP25" s="433">
        <v>4529419123</v>
      </c>
      <c r="AQ25" s="433">
        <v>46721221050</v>
      </c>
      <c r="AR25" s="433">
        <v>82342443</v>
      </c>
      <c r="AS25" s="433">
        <v>3013448755</v>
      </c>
      <c r="AT25" s="433">
        <f t="shared" si="7"/>
        <v>54346431371</v>
      </c>
      <c r="AU25" s="486"/>
      <c r="AV25" s="486"/>
    </row>
    <row r="26" spans="2:48" ht="14.1" customHeight="1" x14ac:dyDescent="0.2">
      <c r="B26" s="339" t="s">
        <v>86</v>
      </c>
      <c r="C26" s="443">
        <v>260347.750936</v>
      </c>
      <c r="D26" s="444">
        <v>258766.586198</v>
      </c>
      <c r="E26" s="444">
        <v>142.79286199999999</v>
      </c>
      <c r="F26" s="444">
        <v>1438.3718760000002</v>
      </c>
      <c r="U26" s="346" t="s">
        <v>84</v>
      </c>
      <c r="V26" s="446">
        <v>153548.316364</v>
      </c>
      <c r="W26" s="446">
        <v>149452.43590700001</v>
      </c>
      <c r="X26" s="446">
        <v>4095.8804569999998</v>
      </c>
      <c r="Y26" s="446">
        <v>0</v>
      </c>
      <c r="Z26" s="65"/>
      <c r="AA26" s="498"/>
      <c r="AB26" s="348">
        <v>1172</v>
      </c>
      <c r="AC26" s="349" t="s">
        <v>88</v>
      </c>
      <c r="AD26" s="433">
        <v>7533912120</v>
      </c>
      <c r="AE26" s="433">
        <v>36160023689</v>
      </c>
      <c r="AF26" s="433">
        <v>659744</v>
      </c>
      <c r="AG26" s="433">
        <v>23620626</v>
      </c>
      <c r="AH26" s="433">
        <f t="shared" si="6"/>
        <v>43718216179</v>
      </c>
      <c r="AI26" s="486"/>
      <c r="AJ26" s="486"/>
      <c r="AK26" s="58"/>
      <c r="AL26" s="58"/>
      <c r="AM26" s="488"/>
      <c r="AN26" s="464">
        <v>1172</v>
      </c>
      <c r="AO26" s="349" t="s">
        <v>88</v>
      </c>
      <c r="AP26" s="433">
        <v>9971763204</v>
      </c>
      <c r="AQ26" s="433">
        <v>53244632551</v>
      </c>
      <c r="AR26" s="433">
        <v>1213141</v>
      </c>
      <c r="AS26" s="433">
        <v>56305384</v>
      </c>
      <c r="AT26" s="433">
        <f t="shared" si="7"/>
        <v>63273914280</v>
      </c>
      <c r="AU26" s="486"/>
      <c r="AV26" s="486"/>
    </row>
    <row r="27" spans="2:48" ht="14.1" customHeight="1" x14ac:dyDescent="0.2">
      <c r="B27" s="339" t="s">
        <v>83</v>
      </c>
      <c r="C27" s="443">
        <v>60317.213622999996</v>
      </c>
      <c r="D27" s="444">
        <v>47761.525042999994</v>
      </c>
      <c r="E27" s="444">
        <v>2368.7218269999998</v>
      </c>
      <c r="F27" s="444">
        <v>10186.966753000001</v>
      </c>
      <c r="U27" s="346" t="s">
        <v>82</v>
      </c>
      <c r="V27" s="446">
        <v>1027070.171077</v>
      </c>
      <c r="W27" s="446">
        <v>1021801.135904</v>
      </c>
      <c r="X27" s="446">
        <v>5269.0351730000002</v>
      </c>
      <c r="Y27" s="446">
        <v>0</v>
      </c>
      <c r="Z27" s="65"/>
      <c r="AA27" s="498"/>
      <c r="AB27" s="348">
        <v>1173</v>
      </c>
      <c r="AC27" s="349" t="s">
        <v>86</v>
      </c>
      <c r="AD27" s="433">
        <v>2968123727</v>
      </c>
      <c r="AE27" s="433">
        <v>13368833191</v>
      </c>
      <c r="AF27" s="433">
        <v>106483156704</v>
      </c>
      <c r="AG27" s="433">
        <v>30849744</v>
      </c>
      <c r="AH27" s="433">
        <f t="shared" si="6"/>
        <v>122850963366</v>
      </c>
      <c r="AI27" s="486"/>
      <c r="AJ27" s="486"/>
      <c r="AK27" s="58"/>
      <c r="AL27" s="58"/>
      <c r="AM27" s="488"/>
      <c r="AN27" s="464">
        <v>1173</v>
      </c>
      <c r="AO27" s="349" t="s">
        <v>86</v>
      </c>
      <c r="AP27" s="433">
        <v>6210531122</v>
      </c>
      <c r="AQ27" s="433">
        <v>24486159299</v>
      </c>
      <c r="AR27" s="433">
        <v>196290127902</v>
      </c>
      <c r="AS27" s="433">
        <v>55579322</v>
      </c>
      <c r="AT27" s="433">
        <f t="shared" si="7"/>
        <v>227042397645</v>
      </c>
      <c r="AU27" s="486"/>
      <c r="AV27" s="486"/>
    </row>
    <row r="28" spans="2:48" ht="18" customHeight="1" thickBot="1" x14ac:dyDescent="0.25">
      <c r="B28" s="339" t="s">
        <v>81</v>
      </c>
      <c r="C28" s="443">
        <v>122874.64984900002</v>
      </c>
      <c r="D28" s="444">
        <v>114568.86264200002</v>
      </c>
      <c r="E28" s="444">
        <v>1594.3074880000001</v>
      </c>
      <c r="F28" s="444">
        <v>6711.4797189999999</v>
      </c>
      <c r="U28" s="347" t="s">
        <v>462</v>
      </c>
      <c r="V28" s="447">
        <v>662377.23481183988</v>
      </c>
      <c r="W28" s="447">
        <v>211835.81639699999</v>
      </c>
      <c r="X28" s="447">
        <v>3219.4076680000003</v>
      </c>
      <c r="Y28" s="447">
        <v>447322.01074683992</v>
      </c>
      <c r="Z28" s="65"/>
      <c r="AA28" s="498"/>
      <c r="AB28" s="348">
        <v>1174</v>
      </c>
      <c r="AC28" s="349" t="s">
        <v>83</v>
      </c>
      <c r="AD28" s="433">
        <v>2970771842</v>
      </c>
      <c r="AE28" s="433">
        <v>6332107645</v>
      </c>
      <c r="AF28" s="433">
        <v>1520428094</v>
      </c>
      <c r="AG28" s="433">
        <v>100885879</v>
      </c>
      <c r="AH28" s="433">
        <f t="shared" si="6"/>
        <v>10924193460</v>
      </c>
      <c r="AI28" s="486"/>
      <c r="AJ28" s="486"/>
      <c r="AK28" s="58"/>
      <c r="AL28" s="58"/>
      <c r="AM28" s="488"/>
      <c r="AN28" s="464">
        <v>1174</v>
      </c>
      <c r="AO28" s="349" t="s">
        <v>83</v>
      </c>
      <c r="AP28" s="433">
        <v>4338690804</v>
      </c>
      <c r="AQ28" s="433">
        <v>10236407590</v>
      </c>
      <c r="AR28" s="433">
        <v>1443009953</v>
      </c>
      <c r="AS28" s="433">
        <v>294153322</v>
      </c>
      <c r="AT28" s="433">
        <f t="shared" si="7"/>
        <v>16312261669</v>
      </c>
      <c r="AU28" s="486"/>
      <c r="AV28" s="486"/>
    </row>
    <row r="29" spans="2:48" ht="14.1" customHeight="1" x14ac:dyDescent="0.2">
      <c r="B29" s="339" t="s">
        <v>80</v>
      </c>
      <c r="C29" s="443">
        <v>34295.062786000002</v>
      </c>
      <c r="D29" s="444">
        <v>33682.171022000002</v>
      </c>
      <c r="E29" s="444">
        <v>12.121312</v>
      </c>
      <c r="F29" s="444">
        <v>600.77045199999998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U29" s="500" t="s">
        <v>52</v>
      </c>
      <c r="V29" s="500"/>
      <c r="W29" s="500"/>
      <c r="X29" s="500"/>
      <c r="Y29" s="500"/>
      <c r="Z29" s="65"/>
      <c r="AA29" s="498"/>
      <c r="AB29" s="348">
        <v>1175</v>
      </c>
      <c r="AC29" s="349" t="s">
        <v>81</v>
      </c>
      <c r="AD29" s="433">
        <v>5514852396</v>
      </c>
      <c r="AE29" s="433">
        <v>11503199374</v>
      </c>
      <c r="AF29" s="433">
        <v>56030897</v>
      </c>
      <c r="AG29" s="433">
        <v>244441753</v>
      </c>
      <c r="AH29" s="433">
        <f t="shared" si="6"/>
        <v>17318524420</v>
      </c>
      <c r="AI29" s="486"/>
      <c r="AJ29" s="486"/>
      <c r="AK29" s="58"/>
      <c r="AL29" s="58"/>
      <c r="AM29" s="488"/>
      <c r="AN29" s="464">
        <v>1175</v>
      </c>
      <c r="AO29" s="349" t="s">
        <v>81</v>
      </c>
      <c r="AP29" s="433">
        <v>10852603769</v>
      </c>
      <c r="AQ29" s="433">
        <v>20332173246</v>
      </c>
      <c r="AR29" s="433">
        <v>159657058</v>
      </c>
      <c r="AS29" s="433">
        <v>451225538</v>
      </c>
      <c r="AT29" s="433">
        <f t="shared" si="7"/>
        <v>31795659611</v>
      </c>
      <c r="AU29" s="486"/>
      <c r="AV29" s="486"/>
    </row>
    <row r="30" spans="2:48" ht="14.1" customHeight="1" x14ac:dyDescent="0.2">
      <c r="B30" s="340" t="s">
        <v>79</v>
      </c>
      <c r="C30" s="443">
        <v>187149.55485700001</v>
      </c>
      <c r="D30" s="444">
        <v>185246.45262299999</v>
      </c>
      <c r="E30" s="444">
        <v>1510.256682</v>
      </c>
      <c r="F30" s="444">
        <v>392.845552</v>
      </c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U30" s="499" t="s">
        <v>53</v>
      </c>
      <c r="V30" s="499"/>
      <c r="W30" s="499"/>
      <c r="X30" s="499"/>
      <c r="Y30" s="499"/>
      <c r="Z30" s="65"/>
      <c r="AA30" s="498"/>
      <c r="AB30" s="348">
        <v>1176</v>
      </c>
      <c r="AC30" s="349" t="s">
        <v>80</v>
      </c>
      <c r="AD30" s="433">
        <v>4192440454</v>
      </c>
      <c r="AE30" s="433">
        <v>4297210914</v>
      </c>
      <c r="AF30" s="433">
        <v>2046572107</v>
      </c>
      <c r="AG30" s="433">
        <v>43494581</v>
      </c>
      <c r="AH30" s="433">
        <f t="shared" si="6"/>
        <v>10579718056</v>
      </c>
      <c r="AI30" s="486"/>
      <c r="AJ30" s="486"/>
      <c r="AK30" s="58"/>
      <c r="AL30" s="58"/>
      <c r="AM30" s="488"/>
      <c r="AN30" s="464">
        <v>1176</v>
      </c>
      <c r="AO30" s="349" t="s">
        <v>80</v>
      </c>
      <c r="AP30" s="433">
        <v>10156412226</v>
      </c>
      <c r="AQ30" s="433">
        <v>13979714247</v>
      </c>
      <c r="AR30" s="433">
        <v>3078982908</v>
      </c>
      <c r="AS30" s="433">
        <v>72171346</v>
      </c>
      <c r="AT30" s="433">
        <f t="shared" si="7"/>
        <v>27287280727</v>
      </c>
      <c r="AU30" s="486"/>
      <c r="AV30" s="486"/>
    </row>
    <row r="31" spans="2:48" ht="18" customHeight="1" x14ac:dyDescent="0.2">
      <c r="B31" s="339" t="s">
        <v>78</v>
      </c>
      <c r="C31" s="443">
        <v>51203.571558000003</v>
      </c>
      <c r="D31" s="444">
        <v>51550.157518000007</v>
      </c>
      <c r="E31" s="444">
        <v>92.630815999999996</v>
      </c>
      <c r="F31" s="444">
        <v>-439.21677600000004</v>
      </c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U31" s="499" t="s">
        <v>357</v>
      </c>
      <c r="V31" s="499"/>
      <c r="W31" s="499"/>
      <c r="X31" s="499"/>
      <c r="Y31" s="499"/>
      <c r="Z31" s="65"/>
      <c r="AA31" s="498"/>
      <c r="AB31" s="348">
        <v>1177</v>
      </c>
      <c r="AC31" s="349" t="s">
        <v>79</v>
      </c>
      <c r="AD31" s="433">
        <v>26487311685</v>
      </c>
      <c r="AE31" s="433">
        <v>25739791837</v>
      </c>
      <c r="AF31" s="433">
        <v>2221056883</v>
      </c>
      <c r="AG31" s="433">
        <v>532731037</v>
      </c>
      <c r="AH31" s="433">
        <f t="shared" si="6"/>
        <v>54980891442</v>
      </c>
      <c r="AI31" s="486"/>
      <c r="AJ31" s="486"/>
      <c r="AK31" s="58"/>
      <c r="AL31" s="58"/>
      <c r="AM31" s="488"/>
      <c r="AN31" s="464">
        <v>1177</v>
      </c>
      <c r="AO31" s="349" t="s">
        <v>79</v>
      </c>
      <c r="AP31" s="433">
        <v>51324319216</v>
      </c>
      <c r="AQ31" s="433">
        <v>44766887481</v>
      </c>
      <c r="AR31" s="433">
        <v>3738265841</v>
      </c>
      <c r="AS31" s="433">
        <v>1124271832</v>
      </c>
      <c r="AT31" s="434">
        <f t="shared" si="7"/>
        <v>100953744370</v>
      </c>
      <c r="AU31" s="486"/>
      <c r="AV31" s="486"/>
    </row>
    <row r="32" spans="2:48" ht="14.1" customHeight="1" x14ac:dyDescent="0.2">
      <c r="B32" s="339" t="s">
        <v>77</v>
      </c>
      <c r="C32" s="443">
        <v>46093.774935999987</v>
      </c>
      <c r="D32" s="444">
        <v>45463.71248699999</v>
      </c>
      <c r="E32" s="444">
        <v>247.637654</v>
      </c>
      <c r="F32" s="444">
        <v>382.42479499999996</v>
      </c>
      <c r="I32" s="77"/>
      <c r="J32" s="55"/>
      <c r="K32" s="55"/>
      <c r="L32" s="55"/>
      <c r="M32" s="55"/>
      <c r="N32" s="55"/>
      <c r="O32" s="55"/>
      <c r="P32" s="55"/>
      <c r="Q32" s="55"/>
      <c r="R32" s="55"/>
      <c r="S32" s="55"/>
      <c r="U32" s="499" t="s">
        <v>76</v>
      </c>
      <c r="V32" s="499"/>
      <c r="W32" s="499"/>
      <c r="X32" s="499"/>
      <c r="Y32" s="499"/>
      <c r="Z32" s="65"/>
      <c r="AA32" s="498"/>
      <c r="AB32" s="348">
        <v>1178</v>
      </c>
      <c r="AC32" s="349" t="s">
        <v>78</v>
      </c>
      <c r="AD32" s="433"/>
      <c r="AE32" s="433">
        <v>435783905</v>
      </c>
      <c r="AF32" s="433"/>
      <c r="AG32" s="433"/>
      <c r="AH32" s="433">
        <f t="shared" si="6"/>
        <v>435783905</v>
      </c>
      <c r="AI32" s="486"/>
      <c r="AJ32" s="486"/>
      <c r="AK32" s="58"/>
      <c r="AL32" s="58"/>
      <c r="AM32" s="488"/>
      <c r="AN32" s="464">
        <v>1178</v>
      </c>
      <c r="AO32" s="349" t="s">
        <v>78</v>
      </c>
      <c r="AP32" s="433"/>
      <c r="AQ32" s="433">
        <v>796201806</v>
      </c>
      <c r="AR32" s="433"/>
      <c r="AS32" s="433"/>
      <c r="AT32" s="433">
        <f t="shared" si="7"/>
        <v>796201806</v>
      </c>
      <c r="AU32" s="486"/>
      <c r="AV32" s="486"/>
    </row>
    <row r="33" spans="2:48" ht="14.1" customHeight="1" x14ac:dyDescent="0.2">
      <c r="B33" s="339" t="s">
        <v>75</v>
      </c>
      <c r="C33" s="443">
        <v>8295.8128539999998</v>
      </c>
      <c r="D33" s="444">
        <v>8026.6992909999999</v>
      </c>
      <c r="E33" s="444">
        <v>137.65543599999998</v>
      </c>
      <c r="F33" s="444">
        <v>131.45812700000002</v>
      </c>
      <c r="I33" s="77"/>
      <c r="J33" s="55"/>
      <c r="K33" s="76"/>
      <c r="L33" s="55"/>
      <c r="M33" s="55"/>
      <c r="N33" s="55"/>
      <c r="O33" s="55"/>
      <c r="P33" s="55"/>
      <c r="Q33" s="55"/>
      <c r="R33" s="55"/>
      <c r="S33" s="55"/>
      <c r="U33" s="499" t="s">
        <v>358</v>
      </c>
      <c r="V33" s="499"/>
      <c r="W33" s="499"/>
      <c r="X33" s="499"/>
      <c r="Y33" s="499"/>
      <c r="AA33" s="498"/>
      <c r="AB33" s="348">
        <v>1179</v>
      </c>
      <c r="AC33" s="349" t="s">
        <v>77</v>
      </c>
      <c r="AD33" s="433">
        <v>266961300</v>
      </c>
      <c r="AE33" s="433">
        <v>749389528</v>
      </c>
      <c r="AF33" s="433">
        <v>19611088</v>
      </c>
      <c r="AG33" s="433">
        <v>804913</v>
      </c>
      <c r="AH33" s="433">
        <f t="shared" si="6"/>
        <v>1036766829</v>
      </c>
      <c r="AI33" s="486"/>
      <c r="AJ33" s="486"/>
      <c r="AK33" s="58"/>
      <c r="AL33" s="58"/>
      <c r="AM33" s="488"/>
      <c r="AN33" s="464">
        <v>1179</v>
      </c>
      <c r="AO33" s="349" t="s">
        <v>77</v>
      </c>
      <c r="AP33" s="433">
        <v>470849121</v>
      </c>
      <c r="AQ33" s="433">
        <v>1365891183</v>
      </c>
      <c r="AR33" s="433">
        <v>27809870</v>
      </c>
      <c r="AS33" s="433">
        <v>1596527</v>
      </c>
      <c r="AT33" s="433">
        <f t="shared" si="7"/>
        <v>1866146701</v>
      </c>
      <c r="AU33" s="486"/>
      <c r="AV33" s="486"/>
    </row>
    <row r="34" spans="2:48" ht="18" customHeight="1" x14ac:dyDescent="0.2">
      <c r="B34" s="339" t="s">
        <v>74</v>
      </c>
      <c r="C34" s="443">
        <v>17025.793596000003</v>
      </c>
      <c r="D34" s="444">
        <v>16132.943213000002</v>
      </c>
      <c r="E34" s="444">
        <v>954.94220899999993</v>
      </c>
      <c r="F34" s="444">
        <v>-62.091825999999998</v>
      </c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55"/>
      <c r="U34" s="496" t="s">
        <v>73</v>
      </c>
      <c r="V34" s="496"/>
      <c r="W34" s="496"/>
      <c r="X34" s="496"/>
      <c r="Y34" s="496"/>
      <c r="AA34" s="498"/>
      <c r="AB34" s="348">
        <v>1180</v>
      </c>
      <c r="AC34" s="349" t="s">
        <v>75</v>
      </c>
      <c r="AD34" s="433">
        <v>549466772</v>
      </c>
      <c r="AE34" s="433">
        <v>1124433226</v>
      </c>
      <c r="AF34" s="433"/>
      <c r="AG34" s="433">
        <v>5255684</v>
      </c>
      <c r="AH34" s="433">
        <f t="shared" si="6"/>
        <v>1679155682</v>
      </c>
      <c r="AI34" s="486"/>
      <c r="AJ34" s="486"/>
      <c r="AM34" s="488"/>
      <c r="AN34" s="464">
        <v>1180</v>
      </c>
      <c r="AO34" s="349" t="s">
        <v>75</v>
      </c>
      <c r="AP34" s="433">
        <v>1236337408</v>
      </c>
      <c r="AQ34" s="433">
        <v>1607094338</v>
      </c>
      <c r="AR34" s="433"/>
      <c r="AS34" s="433">
        <v>8054789</v>
      </c>
      <c r="AT34" s="433">
        <f t="shared" si="7"/>
        <v>2851486535</v>
      </c>
      <c r="AU34" s="486"/>
      <c r="AV34" s="486"/>
    </row>
    <row r="35" spans="2:48" ht="18" customHeight="1" x14ac:dyDescent="0.2">
      <c r="B35" s="341" t="s">
        <v>72</v>
      </c>
      <c r="C35" s="443">
        <v>14485.014766999999</v>
      </c>
      <c r="D35" s="444">
        <v>12841.308513999998</v>
      </c>
      <c r="E35" s="444">
        <v>1278.1481319999998</v>
      </c>
      <c r="F35" s="444">
        <v>365.55812100000009</v>
      </c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55"/>
      <c r="U35" s="466" t="s">
        <v>71</v>
      </c>
      <c r="V35" s="466"/>
      <c r="W35" s="466"/>
      <c r="X35" s="466"/>
      <c r="Y35" s="466"/>
      <c r="AA35" s="498"/>
      <c r="AB35" s="348">
        <v>1181</v>
      </c>
      <c r="AC35" s="349" t="s">
        <v>74</v>
      </c>
      <c r="AD35" s="433">
        <v>1532966888</v>
      </c>
      <c r="AE35" s="433">
        <v>2998960329</v>
      </c>
      <c r="AF35" s="433"/>
      <c r="AG35" s="433">
        <v>243700688</v>
      </c>
      <c r="AH35" s="433">
        <f t="shared" si="6"/>
        <v>4775627905</v>
      </c>
      <c r="AI35" s="486"/>
      <c r="AJ35" s="486"/>
      <c r="AM35" s="488"/>
      <c r="AN35" s="464">
        <v>1181</v>
      </c>
      <c r="AO35" s="349" t="s">
        <v>74</v>
      </c>
      <c r="AP35" s="433">
        <v>2016998221</v>
      </c>
      <c r="AQ35" s="433">
        <v>4395338122</v>
      </c>
      <c r="AR35" s="433"/>
      <c r="AS35" s="433">
        <v>452963987</v>
      </c>
      <c r="AT35" s="433">
        <f t="shared" si="7"/>
        <v>6865300330</v>
      </c>
      <c r="AU35" s="486"/>
      <c r="AV35" s="486"/>
    </row>
    <row r="36" spans="2:48" ht="18" customHeight="1" x14ac:dyDescent="0.2">
      <c r="B36" s="339" t="s">
        <v>70</v>
      </c>
      <c r="C36" s="443">
        <v>100779.569773</v>
      </c>
      <c r="D36" s="444">
        <v>102095.197199</v>
      </c>
      <c r="E36" s="444">
        <v>0.74005100000000013</v>
      </c>
      <c r="F36" s="444">
        <v>-1316.3674769999998</v>
      </c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55"/>
      <c r="U36" s="466" t="s">
        <v>67</v>
      </c>
      <c r="V36" s="466"/>
      <c r="W36" s="466"/>
      <c r="X36" s="466"/>
      <c r="Y36" s="466"/>
      <c r="AA36" s="498"/>
      <c r="AB36" s="348">
        <v>1182</v>
      </c>
      <c r="AC36" s="349" t="s">
        <v>423</v>
      </c>
      <c r="AD36" s="433">
        <v>507063284</v>
      </c>
      <c r="AE36" s="433">
        <v>586102683</v>
      </c>
      <c r="AF36" s="433">
        <v>25208488</v>
      </c>
      <c r="AG36" s="433">
        <v>102399239</v>
      </c>
      <c r="AH36" s="433">
        <f t="shared" si="6"/>
        <v>1220773694</v>
      </c>
      <c r="AI36" s="486"/>
      <c r="AJ36" s="486"/>
      <c r="AM36" s="488"/>
      <c r="AN36" s="464">
        <v>1182</v>
      </c>
      <c r="AO36" s="349" t="s">
        <v>423</v>
      </c>
      <c r="AP36" s="433">
        <v>821679142</v>
      </c>
      <c r="AQ36" s="433">
        <v>988511847</v>
      </c>
      <c r="AR36" s="433">
        <v>41161853</v>
      </c>
      <c r="AS36" s="433">
        <v>182284489</v>
      </c>
      <c r="AT36" s="433">
        <f t="shared" si="7"/>
        <v>2033637331</v>
      </c>
      <c r="AU36" s="486"/>
      <c r="AV36" s="486"/>
    </row>
    <row r="37" spans="2:48" ht="18" customHeight="1" x14ac:dyDescent="0.2">
      <c r="B37" s="339" t="s">
        <v>69</v>
      </c>
      <c r="C37" s="443">
        <v>31830.058937999998</v>
      </c>
      <c r="D37" s="444">
        <v>26162.293038</v>
      </c>
      <c r="E37" s="444">
        <v>835.78432999999984</v>
      </c>
      <c r="F37" s="444">
        <v>4831.9815699999999</v>
      </c>
      <c r="I37" s="55"/>
      <c r="J37" s="55"/>
      <c r="K37" s="76"/>
      <c r="L37" s="76"/>
      <c r="M37" s="76"/>
      <c r="N37" s="76"/>
      <c r="O37" s="76"/>
      <c r="P37" s="76"/>
      <c r="Q37" s="76"/>
      <c r="R37" s="76"/>
      <c r="S37" s="55"/>
      <c r="U37" s="75"/>
      <c r="V37" s="75"/>
      <c r="W37" s="75"/>
      <c r="X37" s="75"/>
      <c r="Y37" s="75"/>
      <c r="AA37" s="498"/>
      <c r="AB37" s="348">
        <v>1183</v>
      </c>
      <c r="AC37" s="349" t="s">
        <v>424</v>
      </c>
      <c r="AD37" s="433"/>
      <c r="AE37" s="433">
        <v>2572918</v>
      </c>
      <c r="AF37" s="433">
        <v>49007744</v>
      </c>
      <c r="AG37" s="433">
        <v>-72673795</v>
      </c>
      <c r="AH37" s="433">
        <f t="shared" si="6"/>
        <v>-21093133</v>
      </c>
      <c r="AI37" s="486"/>
      <c r="AJ37" s="486"/>
      <c r="AM37" s="488"/>
      <c r="AN37" s="464">
        <v>1183</v>
      </c>
      <c r="AO37" s="349" t="s">
        <v>424</v>
      </c>
      <c r="AP37" s="433"/>
      <c r="AQ37" s="433">
        <v>4975538</v>
      </c>
      <c r="AR37" s="433">
        <v>96264142</v>
      </c>
      <c r="AS37" s="433">
        <v>-51024616</v>
      </c>
      <c r="AT37" s="433">
        <f t="shared" si="7"/>
        <v>50215064</v>
      </c>
      <c r="AU37" s="486"/>
      <c r="AV37" s="486"/>
    </row>
    <row r="38" spans="2:48" ht="14.1" customHeight="1" thickBot="1" x14ac:dyDescent="0.25">
      <c r="B38" s="342" t="s">
        <v>68</v>
      </c>
      <c r="C38" s="445">
        <v>447322.01074683992</v>
      </c>
      <c r="D38" s="445">
        <v>447322.01074683992</v>
      </c>
      <c r="E38" s="445">
        <v>0</v>
      </c>
      <c r="F38" s="445">
        <v>0</v>
      </c>
      <c r="I38" s="74"/>
      <c r="J38" s="73"/>
      <c r="K38" s="72"/>
      <c r="L38" s="72"/>
      <c r="M38" s="72"/>
      <c r="N38" s="72"/>
      <c r="O38" s="72"/>
      <c r="P38" s="72"/>
      <c r="Q38" s="72"/>
      <c r="R38" s="72"/>
      <c r="S38" s="55"/>
      <c r="AA38" s="495" t="s">
        <v>414</v>
      </c>
      <c r="AB38" s="495"/>
      <c r="AC38" s="495"/>
      <c r="AD38" s="475">
        <f>SUM(AD23:AD37)</f>
        <v>77682642090</v>
      </c>
      <c r="AE38" s="475">
        <f t="shared" ref="AE38:AH38" si="8">SUM(AE23:AE37)</f>
        <v>204902482828</v>
      </c>
      <c r="AF38" s="475">
        <f t="shared" si="8"/>
        <v>112497535455</v>
      </c>
      <c r="AG38" s="475">
        <f t="shared" si="8"/>
        <v>5102819590</v>
      </c>
      <c r="AH38" s="475">
        <f t="shared" si="8"/>
        <v>400185479963</v>
      </c>
      <c r="AI38" s="486"/>
      <c r="AJ38" s="486"/>
      <c r="AM38" s="487" t="s">
        <v>414</v>
      </c>
      <c r="AN38" s="487"/>
      <c r="AO38" s="487"/>
      <c r="AP38" s="434">
        <f>SUM(AP23:AP37)</f>
        <v>138043489252</v>
      </c>
      <c r="AQ38" s="434">
        <f t="shared" ref="AQ38:AT38" si="9">SUM(AQ23:AQ37)</f>
        <v>349415228287</v>
      </c>
      <c r="AR38" s="434">
        <f t="shared" si="9"/>
        <v>205009092657</v>
      </c>
      <c r="AS38" s="434">
        <f t="shared" si="9"/>
        <v>7746873699</v>
      </c>
      <c r="AT38" s="434">
        <f t="shared" si="9"/>
        <v>700214683895</v>
      </c>
      <c r="AU38" s="486"/>
      <c r="AV38" s="486"/>
    </row>
    <row r="39" spans="2:48" ht="9" x14ac:dyDescent="0.2">
      <c r="B39" s="42" t="s">
        <v>52</v>
      </c>
      <c r="C39" s="308"/>
      <c r="D39" s="308"/>
      <c r="E39" s="308"/>
      <c r="F39" s="308"/>
      <c r="I39" s="55"/>
      <c r="J39" s="73"/>
      <c r="K39" s="72"/>
      <c r="L39" s="71"/>
      <c r="M39" s="71"/>
      <c r="N39" s="71"/>
      <c r="O39" s="71"/>
      <c r="P39" s="71"/>
      <c r="Q39" s="71"/>
      <c r="R39" s="71"/>
      <c r="S39" s="70"/>
      <c r="T39" s="69"/>
      <c r="AA39" s="424" t="s">
        <v>415</v>
      </c>
      <c r="AB39" s="348">
        <v>2219</v>
      </c>
      <c r="AC39" s="349" t="s">
        <v>425</v>
      </c>
      <c r="AD39" s="433">
        <v>313521544</v>
      </c>
      <c r="AE39" s="433">
        <v>1363218980</v>
      </c>
      <c r="AF39" s="433">
        <v>366867961</v>
      </c>
      <c r="AG39" s="433">
        <v>1361677847</v>
      </c>
      <c r="AH39" s="433">
        <f>SUM(AD39:AG39)</f>
        <v>3405286332</v>
      </c>
      <c r="AI39" s="486"/>
      <c r="AJ39" s="486"/>
      <c r="AM39" s="463" t="s">
        <v>415</v>
      </c>
      <c r="AN39" s="464">
        <v>2219</v>
      </c>
      <c r="AO39" s="465" t="s">
        <v>425</v>
      </c>
      <c r="AP39" s="433">
        <v>1310488907</v>
      </c>
      <c r="AQ39" s="433">
        <v>2363521772</v>
      </c>
      <c r="AR39" s="433">
        <v>415432303</v>
      </c>
      <c r="AS39" s="433">
        <v>2723276492</v>
      </c>
      <c r="AT39" s="433">
        <f>SUM(AP39:AS39)</f>
        <v>6812719474</v>
      </c>
      <c r="AU39" s="486"/>
      <c r="AV39" s="486"/>
    </row>
    <row r="40" spans="2:48" ht="12" customHeight="1" x14ac:dyDescent="0.2">
      <c r="B40" s="42" t="s">
        <v>53</v>
      </c>
      <c r="C40" s="308"/>
      <c r="D40" s="308"/>
      <c r="E40" s="308"/>
      <c r="F40" s="308"/>
      <c r="I40" s="67"/>
      <c r="J40" s="73"/>
      <c r="K40" s="72"/>
      <c r="L40" s="71"/>
      <c r="M40" s="71"/>
      <c r="N40" s="71"/>
      <c r="O40" s="71"/>
      <c r="P40" s="71"/>
      <c r="Q40" s="71"/>
      <c r="R40" s="71"/>
      <c r="S40" s="70"/>
      <c r="T40" s="69"/>
      <c r="AA40" s="495" t="s">
        <v>416</v>
      </c>
      <c r="AB40" s="495"/>
      <c r="AC40" s="495"/>
      <c r="AD40" s="475">
        <f>SUM(AD39:AD39)</f>
        <v>313521544</v>
      </c>
      <c r="AE40" s="475">
        <f>SUM(AE39:AE39)</f>
        <v>1363218980</v>
      </c>
      <c r="AF40" s="475">
        <f>SUM(AF39:AF39)</f>
        <v>366867961</v>
      </c>
      <c r="AG40" s="475">
        <f>SUM(AG39:AG39)</f>
        <v>1361677847</v>
      </c>
      <c r="AH40" s="476">
        <f>SUM(AH39:AH39)</f>
        <v>3405286332</v>
      </c>
      <c r="AI40" s="486"/>
      <c r="AJ40" s="486"/>
      <c r="AM40" s="487" t="s">
        <v>416</v>
      </c>
      <c r="AN40" s="487"/>
      <c r="AO40" s="487"/>
      <c r="AP40" s="434">
        <f>SUM(AP39:AP39)</f>
        <v>1310488907</v>
      </c>
      <c r="AQ40" s="434">
        <f>SUM(AQ39:AQ39)</f>
        <v>2363521772</v>
      </c>
      <c r="AR40" s="434">
        <f>SUM(AR39:AR39)</f>
        <v>415432303</v>
      </c>
      <c r="AS40" s="434">
        <f>SUM(AS39:AS39)</f>
        <v>2723276492</v>
      </c>
      <c r="AT40" s="433">
        <f>SUM(AT39:AT39)</f>
        <v>6812719474</v>
      </c>
      <c r="AU40" s="486"/>
      <c r="AV40" s="486"/>
    </row>
    <row r="41" spans="2:48" ht="12" customHeight="1" thickBot="1" x14ac:dyDescent="0.25">
      <c r="B41" s="42" t="s">
        <v>67</v>
      </c>
      <c r="C41" s="308"/>
      <c r="D41" s="308"/>
      <c r="E41" s="308"/>
      <c r="F41" s="308"/>
      <c r="I41" s="67"/>
      <c r="J41" s="55"/>
      <c r="K41" s="55"/>
      <c r="L41" s="55"/>
      <c r="M41" s="55"/>
      <c r="N41" s="55"/>
      <c r="O41" s="55"/>
      <c r="P41" s="55"/>
      <c r="Q41" s="55"/>
      <c r="R41" s="55"/>
      <c r="S41" s="55"/>
      <c r="AA41" s="497" t="s">
        <v>418</v>
      </c>
      <c r="AB41" s="497"/>
      <c r="AC41" s="497"/>
      <c r="AD41" s="475">
        <f>SUM(AD40,AD38,AD22,AD17)</f>
        <v>140459506009</v>
      </c>
      <c r="AE41" s="475">
        <f>SUM(AE40,AE38,AE22,AE17)</f>
        <v>279434779927</v>
      </c>
      <c r="AF41" s="475">
        <f>SUM(AF40,AF38,AF22,AF17)</f>
        <v>112866299048</v>
      </c>
      <c r="AG41" s="475">
        <f>SUM(AG40,AG38,AG22,AG17)</f>
        <v>6731498768</v>
      </c>
      <c r="AH41" s="475">
        <f>SUM(AH40,AH38,AH22,AH17)</f>
        <v>539492083752</v>
      </c>
      <c r="AI41" s="475">
        <v>35190337542</v>
      </c>
      <c r="AJ41" s="475">
        <f>AI41+AH41</f>
        <v>574682421294</v>
      </c>
      <c r="AM41" s="487" t="s">
        <v>478</v>
      </c>
      <c r="AN41" s="487"/>
      <c r="AO41" s="487"/>
      <c r="AP41" s="434">
        <f>SUM(AP40,AP38,AP22,AP17)</f>
        <v>219866391130</v>
      </c>
      <c r="AQ41" s="434">
        <f>SUM(AQ40,AQ38,AQ22,AQ17)</f>
        <v>461435049166</v>
      </c>
      <c r="AR41" s="434">
        <f>SUM(AR40,AR38,AR22,AR17)</f>
        <v>205439826230</v>
      </c>
      <c r="AS41" s="434">
        <f>SUM(AS40,AS38,AS22,AS17)</f>
        <v>11306735068</v>
      </c>
      <c r="AT41" s="434">
        <f>SUM(AT40,AT38,AT22,AT17)</f>
        <v>898048001594</v>
      </c>
      <c r="AU41" s="434">
        <v>68559339595</v>
      </c>
      <c r="AV41" s="434">
        <f>SUM(AT41:AU41)</f>
        <v>966607341189</v>
      </c>
    </row>
    <row r="42" spans="2:48" ht="12" customHeight="1" x14ac:dyDescent="0.2">
      <c r="H42" s="68"/>
      <c r="I42" s="67"/>
      <c r="J42" s="55"/>
      <c r="K42" s="55"/>
      <c r="L42" s="55"/>
      <c r="M42" s="55"/>
      <c r="N42" s="55"/>
      <c r="O42" s="55"/>
      <c r="P42" s="55"/>
      <c r="Q42" s="55"/>
      <c r="R42" s="55"/>
      <c r="S42" s="55"/>
      <c r="AA42" s="490" t="s">
        <v>132</v>
      </c>
      <c r="AB42" s="490"/>
      <c r="AC42" s="490"/>
      <c r="AD42" s="490"/>
      <c r="AE42" s="490"/>
      <c r="AF42" s="490"/>
      <c r="AG42" s="490"/>
      <c r="AH42" s="490"/>
      <c r="AI42" s="490"/>
      <c r="AJ42" s="490"/>
      <c r="AM42" s="490" t="s">
        <v>132</v>
      </c>
      <c r="AN42" s="490"/>
      <c r="AO42" s="490"/>
      <c r="AP42" s="490"/>
      <c r="AQ42" s="490"/>
      <c r="AR42" s="490"/>
      <c r="AS42" s="490"/>
      <c r="AT42" s="490"/>
      <c r="AU42" s="490"/>
      <c r="AV42" s="490"/>
    </row>
    <row r="43" spans="2:48" ht="12" customHeight="1" x14ac:dyDescent="0.2">
      <c r="B43" s="45"/>
      <c r="C43" s="45"/>
      <c r="D43" s="45"/>
      <c r="E43" s="45"/>
      <c r="F43" s="45"/>
      <c r="I43" s="67"/>
      <c r="J43" s="55"/>
      <c r="K43" s="55"/>
      <c r="L43" s="55"/>
      <c r="M43" s="55"/>
      <c r="N43" s="55"/>
      <c r="O43" s="55"/>
      <c r="P43" s="55"/>
      <c r="Q43" s="55"/>
      <c r="R43" s="55"/>
      <c r="S43" s="55"/>
      <c r="AA43" s="484" t="s">
        <v>63</v>
      </c>
      <c r="AB43" s="484"/>
      <c r="AC43" s="484"/>
      <c r="AD43" s="484"/>
      <c r="AE43" s="484"/>
      <c r="AF43" s="484"/>
      <c r="AG43" s="484"/>
      <c r="AH43" s="484"/>
      <c r="AI43" s="484"/>
      <c r="AJ43" s="484"/>
      <c r="AM43" s="484" t="s">
        <v>63</v>
      </c>
      <c r="AN43" s="484"/>
      <c r="AO43" s="484"/>
      <c r="AP43" s="484"/>
      <c r="AQ43" s="484"/>
      <c r="AR43" s="484"/>
      <c r="AS43" s="484"/>
      <c r="AT43" s="484"/>
      <c r="AU43" s="484"/>
      <c r="AV43" s="484"/>
    </row>
    <row r="44" spans="2:48" ht="12" customHeight="1" x14ac:dyDescent="0.2">
      <c r="B44" s="45"/>
      <c r="C44" s="45"/>
      <c r="D44" s="45"/>
      <c r="E44" s="45"/>
      <c r="F44" s="45"/>
      <c r="G44" s="65"/>
      <c r="H44" s="6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AA44" s="484" t="s">
        <v>499</v>
      </c>
      <c r="AB44" s="484"/>
      <c r="AC44" s="484"/>
      <c r="AD44" s="484"/>
      <c r="AE44" s="484"/>
      <c r="AF44" s="484"/>
      <c r="AG44" s="484"/>
      <c r="AH44" s="484"/>
      <c r="AI44" s="484"/>
      <c r="AJ44" s="484"/>
      <c r="AM44" s="484" t="s">
        <v>479</v>
      </c>
      <c r="AN44" s="484"/>
      <c r="AO44" s="484"/>
      <c r="AP44" s="484"/>
      <c r="AQ44" s="484"/>
      <c r="AR44" s="484"/>
      <c r="AS44" s="484"/>
      <c r="AT44" s="484"/>
      <c r="AU44" s="484"/>
      <c r="AV44" s="484"/>
    </row>
    <row r="45" spans="2:48" ht="12" customHeight="1" x14ac:dyDescent="0.2">
      <c r="B45" s="45"/>
      <c r="C45" s="45"/>
      <c r="D45" s="45"/>
      <c r="E45" s="45"/>
      <c r="F45" s="4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AA45" s="484" t="s">
        <v>497</v>
      </c>
      <c r="AB45" s="484"/>
      <c r="AC45" s="484"/>
      <c r="AD45" s="484"/>
      <c r="AE45" s="484"/>
      <c r="AF45" s="484"/>
      <c r="AG45" s="484"/>
      <c r="AH45" s="484"/>
      <c r="AI45" s="484"/>
      <c r="AJ45" s="484"/>
      <c r="AM45" s="484" t="s">
        <v>480</v>
      </c>
      <c r="AN45" s="484"/>
      <c r="AO45" s="484"/>
      <c r="AP45" s="484"/>
      <c r="AQ45" s="484"/>
      <c r="AR45" s="484"/>
      <c r="AS45" s="484"/>
      <c r="AT45" s="484"/>
      <c r="AU45" s="484"/>
      <c r="AV45" s="484"/>
    </row>
    <row r="46" spans="2:48" ht="12" customHeight="1" x14ac:dyDescent="0.2">
      <c r="B46" s="45"/>
      <c r="C46" s="45"/>
      <c r="D46" s="45"/>
      <c r="E46" s="45"/>
      <c r="F46" s="4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AA46" s="484" t="s">
        <v>498</v>
      </c>
      <c r="AB46" s="484"/>
      <c r="AC46" s="484"/>
      <c r="AD46" s="484"/>
      <c r="AE46" s="484"/>
      <c r="AF46" s="484"/>
      <c r="AG46" s="484"/>
      <c r="AH46" s="484"/>
      <c r="AI46" s="484"/>
      <c r="AJ46" s="484"/>
      <c r="AM46" s="489" t="s">
        <v>495</v>
      </c>
      <c r="AN46" s="489"/>
      <c r="AO46" s="489"/>
      <c r="AP46" s="489"/>
      <c r="AQ46" s="489"/>
      <c r="AR46" s="489"/>
      <c r="AS46" s="489"/>
      <c r="AT46" s="489"/>
      <c r="AU46" s="489"/>
      <c r="AV46" s="489"/>
    </row>
    <row r="47" spans="2:48" ht="12" customHeight="1" x14ac:dyDescent="0.2">
      <c r="B47" s="45"/>
      <c r="C47" s="45"/>
      <c r="D47" s="45"/>
      <c r="E47" s="45"/>
      <c r="F47" s="4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AA47" s="553" t="s">
        <v>501</v>
      </c>
      <c r="AB47" s="553"/>
      <c r="AC47" s="553"/>
      <c r="AD47" s="553"/>
      <c r="AE47" s="553"/>
      <c r="AF47" s="553"/>
      <c r="AG47" s="553"/>
      <c r="AH47" s="553"/>
      <c r="AI47" s="553"/>
      <c r="AJ47" s="553"/>
      <c r="AM47" s="553" t="s">
        <v>500</v>
      </c>
      <c r="AN47" s="553"/>
      <c r="AO47" s="553"/>
      <c r="AP47" s="553"/>
      <c r="AQ47" s="553"/>
      <c r="AR47" s="553"/>
      <c r="AS47" s="553"/>
      <c r="AT47" s="553"/>
      <c r="AU47" s="553"/>
      <c r="AV47" s="553"/>
    </row>
    <row r="48" spans="2:48" ht="12" customHeight="1" x14ac:dyDescent="0.2">
      <c r="B48" s="45"/>
      <c r="C48" s="45"/>
      <c r="D48" s="50"/>
      <c r="E48" s="50"/>
      <c r="F48" s="50"/>
      <c r="G48" s="65"/>
      <c r="H48" s="6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AA48" s="554"/>
      <c r="AB48" s="554"/>
      <c r="AC48" s="554"/>
      <c r="AD48" s="554"/>
      <c r="AE48" s="554"/>
      <c r="AF48" s="554"/>
      <c r="AG48" s="554"/>
      <c r="AH48" s="554"/>
      <c r="AI48" s="554"/>
      <c r="AJ48" s="554"/>
      <c r="AM48" s="554"/>
      <c r="AN48" s="554"/>
      <c r="AO48" s="554"/>
      <c r="AP48" s="554"/>
      <c r="AQ48" s="554"/>
      <c r="AR48" s="554"/>
      <c r="AS48" s="554"/>
      <c r="AT48" s="554"/>
      <c r="AU48" s="554"/>
      <c r="AV48" s="554"/>
    </row>
    <row r="49" spans="2:48" ht="12" customHeight="1" x14ac:dyDescent="0.2">
      <c r="B49" s="45"/>
      <c r="C49" s="45"/>
      <c r="D49" s="50"/>
      <c r="E49" s="50"/>
      <c r="F49" s="50"/>
      <c r="G49" s="66"/>
      <c r="H49" s="6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M49" s="485"/>
      <c r="AN49" s="485"/>
      <c r="AO49" s="485"/>
      <c r="AP49" s="485"/>
      <c r="AQ49" s="485"/>
      <c r="AR49" s="485"/>
      <c r="AS49" s="485"/>
      <c r="AT49" s="485"/>
      <c r="AU49" s="485"/>
      <c r="AV49" s="485"/>
    </row>
    <row r="50" spans="2:48" ht="12" customHeight="1" x14ac:dyDescent="0.2">
      <c r="B50" s="45"/>
      <c r="C50" s="45"/>
      <c r="D50" s="45"/>
      <c r="E50" s="45"/>
      <c r="F50" s="4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M50" s="485"/>
      <c r="AN50" s="485"/>
      <c r="AO50" s="485"/>
      <c r="AP50" s="485"/>
      <c r="AQ50" s="485"/>
      <c r="AR50" s="485"/>
      <c r="AS50" s="485"/>
      <c r="AT50" s="485"/>
      <c r="AU50" s="485"/>
      <c r="AV50" s="485"/>
    </row>
    <row r="51" spans="2:48" ht="12" customHeight="1" x14ac:dyDescent="0.2">
      <c r="B51" s="45"/>
      <c r="C51" s="45"/>
      <c r="D51" s="50"/>
      <c r="E51" s="62"/>
      <c r="F51" s="62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M51" s="485"/>
      <c r="AN51" s="485"/>
      <c r="AO51" s="485"/>
      <c r="AP51" s="485"/>
      <c r="AQ51" s="485"/>
      <c r="AR51" s="485"/>
      <c r="AS51" s="485"/>
      <c r="AT51" s="485"/>
      <c r="AU51" s="485"/>
      <c r="AV51" s="485"/>
    </row>
    <row r="52" spans="2:48" ht="12" customHeight="1" x14ac:dyDescent="0.2">
      <c r="B52" s="45"/>
      <c r="C52" s="45"/>
      <c r="D52" s="62"/>
      <c r="E52" s="64"/>
      <c r="F52" s="62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M52" s="485"/>
      <c r="AN52" s="485"/>
      <c r="AO52" s="485"/>
      <c r="AP52" s="485"/>
      <c r="AQ52" s="485"/>
      <c r="AR52" s="485"/>
      <c r="AS52" s="485"/>
      <c r="AT52" s="485"/>
      <c r="AU52" s="485"/>
      <c r="AV52" s="485"/>
    </row>
    <row r="53" spans="2:48" ht="12" customHeight="1" x14ac:dyDescent="0.2">
      <c r="B53" s="45"/>
      <c r="C53" s="45"/>
      <c r="D53" s="62"/>
      <c r="E53" s="64"/>
      <c r="F53" s="64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M53" s="485"/>
      <c r="AN53" s="485"/>
      <c r="AO53" s="485"/>
      <c r="AP53" s="485"/>
      <c r="AQ53" s="485"/>
      <c r="AR53" s="485"/>
      <c r="AS53" s="485"/>
      <c r="AT53" s="485"/>
      <c r="AU53" s="485"/>
      <c r="AV53" s="485"/>
    </row>
    <row r="54" spans="2:48" ht="12" customHeight="1" x14ac:dyDescent="0.2">
      <c r="B54" s="63"/>
      <c r="C54" s="45"/>
      <c r="D54" s="50"/>
      <c r="E54" s="62"/>
      <c r="F54" s="62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M54" s="485"/>
      <c r="AN54" s="485"/>
      <c r="AO54" s="485"/>
      <c r="AP54" s="485"/>
      <c r="AQ54" s="485"/>
      <c r="AR54" s="485"/>
      <c r="AS54" s="485"/>
      <c r="AT54" s="485"/>
      <c r="AU54" s="485"/>
      <c r="AV54" s="485"/>
    </row>
    <row r="55" spans="2:48" ht="12" customHeight="1" x14ac:dyDescent="0.15">
      <c r="B55" s="61"/>
      <c r="C55" s="45"/>
      <c r="D55" s="60"/>
      <c r="E55" s="59"/>
      <c r="F55" s="59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M55" s="485"/>
      <c r="AN55" s="485"/>
      <c r="AO55" s="485"/>
      <c r="AP55" s="485"/>
      <c r="AQ55" s="485"/>
      <c r="AR55" s="485"/>
      <c r="AS55" s="485"/>
      <c r="AT55" s="485"/>
      <c r="AU55" s="485"/>
      <c r="AV55" s="485"/>
    </row>
    <row r="56" spans="2:48" ht="12" customHeight="1" x14ac:dyDescent="0.15">
      <c r="B56" s="54"/>
      <c r="C56" s="45"/>
      <c r="D56" s="45"/>
      <c r="E56" s="45"/>
      <c r="F56" s="4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M56" s="485"/>
      <c r="AN56" s="485"/>
      <c r="AO56" s="485"/>
      <c r="AP56" s="485"/>
      <c r="AQ56" s="485"/>
      <c r="AR56" s="485"/>
      <c r="AS56" s="485"/>
      <c r="AT56" s="485"/>
      <c r="AU56" s="485"/>
      <c r="AV56" s="485"/>
    </row>
    <row r="57" spans="2:48" ht="12" customHeight="1" x14ac:dyDescent="0.15">
      <c r="B57" s="54"/>
      <c r="C57" s="45"/>
      <c r="D57" s="45"/>
      <c r="E57" s="45"/>
      <c r="F57" s="4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M57" s="485"/>
      <c r="AN57" s="485"/>
      <c r="AO57" s="485"/>
      <c r="AP57" s="485"/>
      <c r="AQ57" s="485"/>
      <c r="AR57" s="485"/>
      <c r="AS57" s="485"/>
      <c r="AT57" s="485"/>
      <c r="AU57" s="485"/>
      <c r="AV57" s="485"/>
    </row>
    <row r="58" spans="2:48" ht="12" customHeight="1" x14ac:dyDescent="0.15">
      <c r="B58" s="54"/>
      <c r="C58" s="45"/>
      <c r="D58" s="45"/>
      <c r="E58" s="45"/>
      <c r="F58" s="4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M58" s="485"/>
      <c r="AN58" s="485"/>
      <c r="AO58" s="485"/>
      <c r="AP58" s="485"/>
      <c r="AQ58" s="485"/>
      <c r="AR58" s="485"/>
      <c r="AS58" s="485"/>
      <c r="AT58" s="485"/>
      <c r="AU58" s="485"/>
      <c r="AV58" s="485"/>
    </row>
    <row r="59" spans="2:48" ht="12" customHeight="1" x14ac:dyDescent="0.15">
      <c r="B59" s="54"/>
      <c r="C59" s="45"/>
      <c r="D59" s="45"/>
      <c r="E59" s="45"/>
      <c r="F59" s="45"/>
      <c r="I59" s="57"/>
      <c r="J59" s="55"/>
      <c r="K59" s="55"/>
      <c r="L59" s="55"/>
      <c r="M59" s="55"/>
      <c r="N59" s="55"/>
      <c r="O59" s="55"/>
      <c r="P59" s="55"/>
      <c r="Q59" s="55"/>
      <c r="R59" s="55"/>
      <c r="S59" s="5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M59" s="485"/>
      <c r="AN59" s="485"/>
      <c r="AO59" s="485"/>
      <c r="AP59" s="485"/>
      <c r="AQ59" s="485"/>
      <c r="AR59" s="485"/>
      <c r="AS59" s="485"/>
      <c r="AT59" s="485"/>
      <c r="AU59" s="485"/>
      <c r="AV59" s="485"/>
    </row>
    <row r="60" spans="2:48" ht="12" customHeight="1" x14ac:dyDescent="0.15">
      <c r="B60" s="54"/>
      <c r="C60" s="45"/>
      <c r="D60" s="45"/>
      <c r="E60" s="45"/>
      <c r="F60" s="4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M60" s="485"/>
      <c r="AN60" s="485"/>
      <c r="AO60" s="485"/>
      <c r="AP60" s="485"/>
      <c r="AQ60" s="485"/>
      <c r="AR60" s="485"/>
      <c r="AS60" s="485"/>
      <c r="AT60" s="485"/>
      <c r="AU60" s="485"/>
      <c r="AV60" s="485"/>
    </row>
    <row r="61" spans="2:48" ht="12" customHeight="1" x14ac:dyDescent="0.15">
      <c r="B61" s="54"/>
      <c r="C61" s="45"/>
      <c r="D61" s="45"/>
      <c r="E61" s="45"/>
      <c r="F61" s="4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AA61" s="300"/>
      <c r="AB61" s="55"/>
      <c r="AC61" s="55"/>
      <c r="AD61" s="299"/>
      <c r="AE61" s="299"/>
      <c r="AF61" s="299"/>
      <c r="AG61" s="299"/>
      <c r="AH61" s="299"/>
      <c r="AI61" s="299"/>
      <c r="AJ61" s="55"/>
    </row>
    <row r="62" spans="2:48" ht="12" customHeight="1" x14ac:dyDescent="0.15">
      <c r="B62" s="54"/>
      <c r="C62" s="45"/>
      <c r="D62" s="45"/>
      <c r="E62" s="45"/>
      <c r="F62" s="4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AA62" s="95"/>
      <c r="AD62" s="56"/>
      <c r="AE62" s="56"/>
      <c r="AF62" s="56"/>
      <c r="AG62" s="56"/>
      <c r="AH62" s="56"/>
    </row>
    <row r="63" spans="2:48" ht="12" customHeight="1" x14ac:dyDescent="0.15">
      <c r="B63" s="54"/>
      <c r="C63" s="45"/>
      <c r="D63" s="45"/>
      <c r="E63" s="45"/>
      <c r="F63" s="4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AA63" s="95"/>
      <c r="AD63" s="56"/>
      <c r="AE63" s="56"/>
      <c r="AF63" s="56"/>
      <c r="AG63" s="56"/>
      <c r="AH63" s="56"/>
    </row>
    <row r="64" spans="2:48" ht="12" customHeight="1" x14ac:dyDescent="0.15">
      <c r="B64" s="54"/>
      <c r="C64" s="45"/>
      <c r="D64" s="45"/>
      <c r="E64" s="45"/>
      <c r="F64" s="4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AA64" s="95"/>
      <c r="AD64" s="56"/>
      <c r="AE64" s="56"/>
      <c r="AF64" s="56"/>
      <c r="AG64" s="56"/>
      <c r="AH64" s="56"/>
    </row>
    <row r="65" spans="2:34" ht="12" customHeight="1" x14ac:dyDescent="0.15">
      <c r="B65" s="54"/>
      <c r="C65" s="45"/>
      <c r="D65" s="45"/>
      <c r="E65" s="45"/>
      <c r="F65" s="4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U65" s="53"/>
      <c r="V65" s="53"/>
      <c r="W65" s="53"/>
      <c r="X65" s="53"/>
      <c r="Y65" s="53"/>
      <c r="Z65" s="53"/>
      <c r="AA65" s="95"/>
      <c r="AD65" s="56"/>
      <c r="AE65" s="56"/>
      <c r="AF65" s="56"/>
      <c r="AG65" s="56"/>
      <c r="AH65" s="56"/>
    </row>
    <row r="66" spans="2:34" ht="12" customHeight="1" x14ac:dyDescent="0.15">
      <c r="B66" s="54"/>
      <c r="C66" s="45"/>
      <c r="D66" s="45"/>
      <c r="E66" s="45"/>
      <c r="F66" s="4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U66" s="53"/>
      <c r="V66" s="53"/>
      <c r="W66" s="53"/>
      <c r="X66" s="53"/>
      <c r="Y66" s="53"/>
      <c r="Z66" s="53"/>
      <c r="AA66" s="95"/>
      <c r="AD66" s="56"/>
      <c r="AE66" s="56"/>
      <c r="AF66" s="56"/>
      <c r="AG66" s="56"/>
      <c r="AH66" s="56"/>
    </row>
    <row r="67" spans="2:34" ht="12" customHeight="1" x14ac:dyDescent="0.15">
      <c r="B67" s="54"/>
      <c r="C67" s="45"/>
      <c r="D67" s="45"/>
      <c r="E67" s="45"/>
      <c r="F67" s="4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U67" s="53"/>
      <c r="V67" s="53"/>
      <c r="W67" s="53"/>
      <c r="X67" s="53"/>
      <c r="Y67" s="53"/>
      <c r="Z67" s="53"/>
      <c r="AA67" s="95"/>
      <c r="AD67" s="56"/>
      <c r="AE67" s="56"/>
      <c r="AF67" s="56"/>
      <c r="AG67" s="56"/>
      <c r="AH67" s="56"/>
    </row>
    <row r="68" spans="2:34" ht="12" customHeight="1" x14ac:dyDescent="0.15">
      <c r="B68" s="54"/>
      <c r="C68" s="45"/>
      <c r="D68" s="45"/>
      <c r="E68" s="45"/>
      <c r="F68" s="45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U68" s="53"/>
      <c r="V68" s="53"/>
      <c r="W68" s="53"/>
      <c r="X68" s="53"/>
      <c r="Y68" s="53"/>
      <c r="Z68" s="53"/>
      <c r="AA68" s="95"/>
      <c r="AD68" s="56"/>
      <c r="AE68" s="56"/>
      <c r="AF68" s="56"/>
      <c r="AG68" s="56"/>
      <c r="AH68" s="56"/>
    </row>
    <row r="69" spans="2:34" ht="12" customHeight="1" x14ac:dyDescent="0.15">
      <c r="B69" s="54"/>
      <c r="C69" s="45"/>
      <c r="D69" s="45"/>
      <c r="E69" s="45"/>
      <c r="F69" s="4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U69" s="53"/>
      <c r="V69" s="53"/>
      <c r="W69" s="53"/>
      <c r="X69" s="53"/>
      <c r="Y69" s="53"/>
      <c r="Z69" s="53"/>
      <c r="AA69" s="95"/>
      <c r="AD69" s="56"/>
      <c r="AE69" s="56"/>
      <c r="AF69" s="56"/>
      <c r="AG69" s="56"/>
      <c r="AH69" s="56"/>
    </row>
    <row r="70" spans="2:34" ht="12" customHeight="1" x14ac:dyDescent="0.15">
      <c r="B70" s="54"/>
      <c r="C70" s="45"/>
      <c r="D70" s="45"/>
      <c r="E70" s="45"/>
      <c r="F70" s="4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U70" s="53"/>
      <c r="V70" s="53"/>
      <c r="W70" s="53"/>
      <c r="X70" s="53"/>
      <c r="Y70" s="53"/>
      <c r="Z70" s="53"/>
      <c r="AA70" s="95"/>
      <c r="AD70" s="56"/>
      <c r="AE70" s="56"/>
      <c r="AF70" s="56"/>
      <c r="AG70" s="56"/>
      <c r="AH70" s="56"/>
    </row>
    <row r="71" spans="2:34" ht="12" customHeight="1" x14ac:dyDescent="0.15">
      <c r="B71" s="54"/>
      <c r="C71" s="45"/>
      <c r="D71" s="45"/>
      <c r="E71" s="45"/>
      <c r="F71" s="45"/>
      <c r="H71" s="47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U71" s="53"/>
      <c r="V71" s="53"/>
      <c r="W71" s="53"/>
      <c r="X71" s="53"/>
      <c r="Y71" s="53"/>
      <c r="Z71" s="53"/>
      <c r="AA71" s="95"/>
      <c r="AD71" s="56"/>
      <c r="AE71" s="56"/>
      <c r="AF71" s="56"/>
      <c r="AG71" s="56"/>
      <c r="AH71" s="56"/>
    </row>
    <row r="72" spans="2:34" ht="12" customHeight="1" x14ac:dyDescent="0.15">
      <c r="B72" s="54"/>
      <c r="C72" s="45"/>
      <c r="D72" s="45"/>
      <c r="E72" s="45"/>
      <c r="F72" s="4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U72" s="53"/>
      <c r="V72" s="53"/>
      <c r="W72" s="53"/>
      <c r="X72" s="53"/>
      <c r="Y72" s="53"/>
      <c r="Z72" s="53"/>
      <c r="AA72" s="95"/>
      <c r="AD72" s="56"/>
      <c r="AE72" s="56"/>
      <c r="AF72" s="56"/>
      <c r="AG72" s="56"/>
      <c r="AH72" s="56"/>
    </row>
    <row r="73" spans="2:34" ht="12" customHeight="1" x14ac:dyDescent="0.15">
      <c r="B73" s="54"/>
      <c r="C73" s="45"/>
      <c r="D73" s="45"/>
      <c r="E73" s="45"/>
      <c r="F73" s="4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U73" s="53"/>
      <c r="V73" s="53"/>
      <c r="W73" s="53"/>
      <c r="X73" s="53"/>
      <c r="Y73" s="53"/>
      <c r="Z73" s="53"/>
      <c r="AA73" s="95"/>
      <c r="AD73" s="56"/>
      <c r="AE73" s="56"/>
      <c r="AF73" s="56"/>
      <c r="AG73" s="56"/>
      <c r="AH73" s="56"/>
    </row>
    <row r="74" spans="2:34" ht="12" customHeight="1" x14ac:dyDescent="0.15">
      <c r="B74" s="54"/>
      <c r="C74" s="45"/>
      <c r="D74" s="45"/>
      <c r="E74" s="45"/>
      <c r="F74" s="4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U74" s="53"/>
      <c r="V74" s="53"/>
      <c r="W74" s="53"/>
      <c r="X74" s="53"/>
      <c r="Y74" s="53"/>
      <c r="Z74" s="53"/>
      <c r="AA74" s="95"/>
    </row>
    <row r="75" spans="2:34" ht="12" customHeight="1" x14ac:dyDescent="0.15">
      <c r="B75" s="54"/>
      <c r="C75" s="45"/>
      <c r="D75" s="45"/>
      <c r="E75" s="45"/>
      <c r="F75" s="4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U75" s="53"/>
      <c r="V75" s="53"/>
      <c r="W75" s="53"/>
      <c r="X75" s="53"/>
      <c r="Y75" s="53"/>
      <c r="Z75" s="53"/>
      <c r="AA75" s="95"/>
    </row>
    <row r="76" spans="2:34" ht="12" customHeight="1" x14ac:dyDescent="0.15">
      <c r="B76" s="54"/>
      <c r="C76" s="45"/>
      <c r="D76" s="45"/>
      <c r="E76" s="45"/>
      <c r="F76" s="45"/>
      <c r="G76" s="47"/>
      <c r="U76" s="53"/>
      <c r="V76" s="53"/>
      <c r="W76" s="53"/>
      <c r="X76" s="53"/>
      <c r="Y76" s="53"/>
      <c r="Z76" s="53"/>
      <c r="AA76" s="95"/>
    </row>
    <row r="77" spans="2:34" ht="12" customHeight="1" x14ac:dyDescent="0.2">
      <c r="B77" s="45"/>
      <c r="C77" s="45"/>
      <c r="D77" s="50"/>
      <c r="E77" s="45"/>
      <c r="F77" s="45"/>
      <c r="G77" s="47"/>
      <c r="U77" s="53"/>
      <c r="V77" s="53"/>
      <c r="W77" s="53"/>
      <c r="X77" s="53"/>
      <c r="Y77" s="53"/>
      <c r="Z77" s="53"/>
      <c r="AA77" s="95"/>
    </row>
    <row r="78" spans="2:34" ht="12" customHeight="1" x14ac:dyDescent="0.2">
      <c r="B78" s="45"/>
      <c r="C78" s="45"/>
      <c r="D78" s="50"/>
      <c r="E78" s="52"/>
      <c r="F78" s="45"/>
      <c r="G78" s="47"/>
    </row>
    <row r="79" spans="2:34" ht="12" customHeight="1" x14ac:dyDescent="0.2">
      <c r="B79" s="51"/>
      <c r="C79" s="45"/>
      <c r="D79" s="50"/>
      <c r="E79" s="50"/>
      <c r="F79" s="52"/>
      <c r="G79" s="47"/>
    </row>
    <row r="80" spans="2:34" ht="12" customHeight="1" x14ac:dyDescent="0.2">
      <c r="B80" s="51"/>
      <c r="C80" s="45"/>
      <c r="D80" s="50"/>
      <c r="E80" s="45"/>
      <c r="F80" s="45"/>
      <c r="G80" s="47"/>
      <c r="U80" s="46"/>
    </row>
    <row r="81" spans="2:21" ht="12" customHeight="1" x14ac:dyDescent="0.2">
      <c r="B81" s="49"/>
      <c r="C81" s="45"/>
      <c r="D81" s="48"/>
      <c r="E81" s="45"/>
      <c r="F81" s="45"/>
      <c r="G81" s="47"/>
      <c r="U81" s="46"/>
    </row>
    <row r="82" spans="2:21" ht="12" customHeight="1" x14ac:dyDescent="0.2">
      <c r="B82" s="45"/>
      <c r="C82" s="45"/>
      <c r="D82" s="45"/>
      <c r="E82" s="45"/>
      <c r="F82" s="45"/>
    </row>
    <row r="83" spans="2:21" ht="12" customHeight="1" x14ac:dyDescent="0.2">
      <c r="B83" s="45"/>
      <c r="C83" s="45"/>
      <c r="D83" s="45"/>
      <c r="E83" s="45"/>
      <c r="F83" s="45"/>
    </row>
    <row r="84" spans="2:21" ht="12" customHeight="1" x14ac:dyDescent="0.2">
      <c r="B84" s="45"/>
      <c r="C84" s="45"/>
      <c r="D84" s="45"/>
      <c r="E84" s="45"/>
      <c r="F84" s="45"/>
    </row>
    <row r="85" spans="2:21" ht="12" customHeight="1" x14ac:dyDescent="0.2">
      <c r="B85" s="45"/>
      <c r="C85" s="45"/>
      <c r="D85" s="45"/>
      <c r="E85" s="45"/>
      <c r="F85" s="45"/>
    </row>
    <row r="86" spans="2:21" ht="12" customHeight="1" x14ac:dyDescent="0.2">
      <c r="B86" s="45"/>
      <c r="C86" s="45"/>
      <c r="D86" s="45"/>
      <c r="E86" s="45"/>
      <c r="F86" s="45"/>
    </row>
    <row r="87" spans="2:21" ht="12" customHeight="1" x14ac:dyDescent="0.2">
      <c r="B87" s="45"/>
      <c r="C87" s="45"/>
      <c r="D87" s="45"/>
      <c r="E87" s="45"/>
      <c r="F87" s="45"/>
    </row>
    <row r="88" spans="2:21" ht="12" customHeight="1" x14ac:dyDescent="0.2">
      <c r="B88" s="45"/>
      <c r="C88" s="45"/>
      <c r="D88" s="45"/>
      <c r="E88" s="45"/>
      <c r="F88" s="45"/>
    </row>
    <row r="89" spans="2:21" ht="12" customHeight="1" x14ac:dyDescent="0.2">
      <c r="B89" s="45"/>
      <c r="C89" s="45"/>
      <c r="D89" s="45"/>
      <c r="E89" s="45"/>
      <c r="F89" s="45"/>
    </row>
    <row r="90" spans="2:21" ht="12" customHeight="1" x14ac:dyDescent="0.2">
      <c r="B90" s="45"/>
      <c r="C90" s="45"/>
      <c r="D90" s="45"/>
      <c r="E90" s="45"/>
      <c r="F90" s="45"/>
    </row>
    <row r="91" spans="2:21" ht="12" customHeight="1" x14ac:dyDescent="0.2">
      <c r="B91" s="45"/>
      <c r="C91" s="45"/>
      <c r="D91" s="45"/>
      <c r="E91" s="45"/>
      <c r="F91" s="45"/>
    </row>
    <row r="92" spans="2:21" ht="12" customHeight="1" x14ac:dyDescent="0.2">
      <c r="B92" s="45"/>
      <c r="C92" s="45"/>
      <c r="D92" s="45"/>
      <c r="E92" s="45"/>
      <c r="F92" s="45"/>
    </row>
    <row r="93" spans="2:21" ht="12" customHeight="1" x14ac:dyDescent="0.2">
      <c r="B93" s="45"/>
      <c r="C93" s="45"/>
      <c r="D93" s="45"/>
      <c r="E93" s="45"/>
      <c r="F93" s="45"/>
    </row>
    <row r="94" spans="2:21" ht="12" customHeight="1" x14ac:dyDescent="0.2">
      <c r="B94" s="45"/>
      <c r="C94" s="45"/>
      <c r="D94" s="45"/>
      <c r="E94" s="45"/>
      <c r="F94" s="45"/>
    </row>
    <row r="95" spans="2:21" ht="12" customHeight="1" x14ac:dyDescent="0.2">
      <c r="B95" s="45"/>
      <c r="C95" s="45"/>
      <c r="D95" s="45"/>
      <c r="E95" s="45"/>
      <c r="F95" s="45"/>
    </row>
    <row r="96" spans="2:21" ht="12" customHeight="1" x14ac:dyDescent="0.2">
      <c r="B96" s="45"/>
      <c r="C96" s="45"/>
      <c r="D96" s="45"/>
      <c r="E96" s="45"/>
      <c r="F96" s="45"/>
    </row>
  </sheetData>
  <mergeCells count="62">
    <mergeCell ref="V13:Y13"/>
    <mergeCell ref="U12:Y12"/>
    <mergeCell ref="E11:F11"/>
    <mergeCell ref="U11:Y11"/>
    <mergeCell ref="AA8:AJ8"/>
    <mergeCell ref="AA9:AJ9"/>
    <mergeCell ref="AA10:AJ10"/>
    <mergeCell ref="AD11:AG11"/>
    <mergeCell ref="I9:R9"/>
    <mergeCell ref="U10:Y10"/>
    <mergeCell ref="U34:Y34"/>
    <mergeCell ref="AA41:AC41"/>
    <mergeCell ref="AA17:AC17"/>
    <mergeCell ref="AA18:AA21"/>
    <mergeCell ref="AA22:AC22"/>
    <mergeCell ref="AA23:AA37"/>
    <mergeCell ref="U33:Y33"/>
    <mergeCell ref="U31:Y31"/>
    <mergeCell ref="U32:Y32"/>
    <mergeCell ref="U29:Y29"/>
    <mergeCell ref="U30:Y30"/>
    <mergeCell ref="AA43:AJ43"/>
    <mergeCell ref="AA44:AJ44"/>
    <mergeCell ref="AA45:AJ45"/>
    <mergeCell ref="AA38:AC38"/>
    <mergeCell ref="AA40:AC40"/>
    <mergeCell ref="AI16:AI40"/>
    <mergeCell ref="AJ16:AJ40"/>
    <mergeCell ref="AM8:AV8"/>
    <mergeCell ref="AM9:AV9"/>
    <mergeCell ref="AM10:AV10"/>
    <mergeCell ref="AP11:AS11"/>
    <mergeCell ref="AA42:AJ42"/>
    <mergeCell ref="AM41:AO41"/>
    <mergeCell ref="AM54:AV54"/>
    <mergeCell ref="AM55:AV55"/>
    <mergeCell ref="AM56:AV56"/>
    <mergeCell ref="AM57:AV57"/>
    <mergeCell ref="AM49:AV49"/>
    <mergeCell ref="AM50:AV50"/>
    <mergeCell ref="AM51:AV51"/>
    <mergeCell ref="AM52:AV52"/>
    <mergeCell ref="AM53:AV53"/>
    <mergeCell ref="AM44:AV44"/>
    <mergeCell ref="AM45:AV45"/>
    <mergeCell ref="AM46:AV46"/>
    <mergeCell ref="AM42:AV42"/>
    <mergeCell ref="AM43:AV43"/>
    <mergeCell ref="AU16:AU40"/>
    <mergeCell ref="AV16:AV40"/>
    <mergeCell ref="AM17:AO17"/>
    <mergeCell ref="AM18:AM21"/>
    <mergeCell ref="AM22:AO22"/>
    <mergeCell ref="AM23:AM37"/>
    <mergeCell ref="AM40:AO40"/>
    <mergeCell ref="AM38:AO38"/>
    <mergeCell ref="AA46:AJ46"/>
    <mergeCell ref="AM60:AV60"/>
    <mergeCell ref="AM59:AV59"/>
    <mergeCell ref="AM58:AV58"/>
    <mergeCell ref="AA47:AJ48"/>
    <mergeCell ref="AM47:AV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portrait" r:id="rId1"/>
  <headerFooter scaleWithDoc="0" alignWithMargins="0">
    <oddFooter>&amp;R&amp;8&amp;F
&amp;A
&amp;D&amp;T</oddFooter>
  </headerFooter>
  <ignoredErrors>
    <ignoredError sqref="AT17 AT22 AH17 AH2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W46"/>
  <sheetViews>
    <sheetView showGridLines="0" topLeftCell="A5" zoomScale="120" zoomScaleNormal="120" workbookViewId="0">
      <selection activeCell="D26" sqref="D26"/>
    </sheetView>
  </sheetViews>
  <sheetFormatPr baseColWidth="10" defaultColWidth="11.42578125" defaultRowHeight="12" customHeight="1" x14ac:dyDescent="0.2"/>
  <cols>
    <col min="2" max="2" width="35.7109375" customWidth="1"/>
    <col min="3" max="3" width="15.7109375" customWidth="1"/>
    <col min="4" max="4" width="12.7109375" customWidth="1"/>
    <col min="5" max="5" width="40.7109375" customWidth="1"/>
    <col min="6" max="6" width="21.7109375" customWidth="1"/>
    <col min="9" max="9" width="48.7109375" customWidth="1"/>
    <col min="10" max="12" width="10.7109375" customWidth="1"/>
    <col min="13" max="13" width="15.7109375" customWidth="1"/>
    <col min="15" max="15" width="15.7109375" customWidth="1"/>
    <col min="16" max="16" width="12.28515625" customWidth="1"/>
    <col min="17" max="18" width="10.7109375" customWidth="1"/>
    <col min="19" max="19" width="12.7109375" customWidth="1"/>
    <col min="20" max="21" width="11.42578125" customWidth="1"/>
    <col min="22" max="22" width="10.7109375" customWidth="1"/>
  </cols>
  <sheetData>
    <row r="8" spans="2:23" ht="12" customHeight="1" x14ac:dyDescent="0.2">
      <c r="B8" s="117"/>
      <c r="C8" s="117"/>
      <c r="D8" s="117"/>
      <c r="E8" s="262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</row>
    <row r="9" spans="2:23" ht="12" customHeight="1" x14ac:dyDescent="0.2">
      <c r="B9" s="117"/>
      <c r="C9" s="117"/>
      <c r="D9" s="117"/>
      <c r="E9" s="262"/>
      <c r="F9" s="117"/>
      <c r="G9" s="117"/>
      <c r="H9" s="117"/>
      <c r="I9" s="117"/>
      <c r="J9" s="117"/>
      <c r="K9" s="117"/>
      <c r="L9" s="117"/>
      <c r="M9" s="117"/>
      <c r="N9" s="117"/>
      <c r="O9" s="120" t="s">
        <v>339</v>
      </c>
      <c r="P9" s="298"/>
      <c r="Q9" s="298"/>
      <c r="R9" s="121"/>
      <c r="S9" s="121"/>
      <c r="T9" s="121"/>
      <c r="U9" s="121"/>
      <c r="V9" s="121"/>
      <c r="W9" s="177"/>
    </row>
    <row r="10" spans="2:23" ht="12" customHeight="1" x14ac:dyDescent="0.2">
      <c r="B10" s="117"/>
      <c r="C10" s="117"/>
      <c r="D10" s="122"/>
      <c r="E10" s="262"/>
      <c r="F10" s="117"/>
      <c r="G10" s="117"/>
      <c r="H10" s="117"/>
      <c r="I10" s="117"/>
      <c r="J10" s="117"/>
      <c r="K10" s="117"/>
      <c r="L10" s="117"/>
      <c r="M10" s="117"/>
      <c r="N10" s="117"/>
      <c r="O10" s="298" t="s">
        <v>417</v>
      </c>
      <c r="P10" s="298"/>
      <c r="Q10" s="298"/>
      <c r="R10" s="121"/>
      <c r="S10" s="121"/>
      <c r="T10" s="121"/>
      <c r="U10" s="121"/>
      <c r="V10" s="121"/>
      <c r="W10" s="177"/>
    </row>
    <row r="11" spans="2:23" ht="12" customHeight="1" thickBot="1" x14ac:dyDescent="0.25">
      <c r="B11" s="117"/>
      <c r="C11" s="117"/>
      <c r="D11" s="122"/>
      <c r="E11" s="262"/>
      <c r="F11" s="117"/>
      <c r="G11" s="117"/>
      <c r="H11" s="117"/>
      <c r="I11" s="124" t="s">
        <v>339</v>
      </c>
      <c r="J11" s="96"/>
      <c r="K11" s="96"/>
      <c r="L11" s="96"/>
      <c r="M11" s="117"/>
      <c r="N11" s="117"/>
      <c r="O11" s="419" t="s">
        <v>444</v>
      </c>
      <c r="P11" s="419"/>
      <c r="Q11" s="298"/>
      <c r="R11" s="121"/>
      <c r="S11" s="121"/>
      <c r="T11" s="121"/>
      <c r="U11" s="121"/>
      <c r="V11" s="121"/>
      <c r="W11" s="177"/>
    </row>
    <row r="12" spans="2:23" ht="12" customHeight="1" thickBot="1" x14ac:dyDescent="0.25">
      <c r="B12" s="117"/>
      <c r="C12" s="117"/>
      <c r="D12" s="122"/>
      <c r="E12" s="117"/>
      <c r="F12" s="117"/>
      <c r="G12" s="117"/>
      <c r="H12" s="117"/>
      <c r="I12" s="124" t="s">
        <v>133</v>
      </c>
      <c r="J12" s="96"/>
      <c r="K12" s="96"/>
      <c r="L12" s="96"/>
      <c r="M12" s="117"/>
      <c r="N12" s="117"/>
      <c r="O12" s="125"/>
      <c r="P12" s="126"/>
      <c r="Q12" s="126"/>
      <c r="R12" s="126"/>
      <c r="S12" s="127" t="s">
        <v>65</v>
      </c>
      <c r="T12" s="126"/>
      <c r="U12" s="126"/>
      <c r="V12" s="126"/>
      <c r="W12" s="177"/>
    </row>
    <row r="13" spans="2:23" ht="12" customHeight="1" thickBot="1" x14ac:dyDescent="0.25">
      <c r="B13" s="117"/>
      <c r="C13" s="117"/>
      <c r="D13" s="117"/>
      <c r="E13" s="509" t="s">
        <v>340</v>
      </c>
      <c r="F13" s="509"/>
      <c r="G13" s="117"/>
      <c r="H13" s="117"/>
      <c r="I13" s="419" t="s">
        <v>444</v>
      </c>
      <c r="J13" s="121"/>
      <c r="K13" s="121"/>
      <c r="L13" s="121"/>
      <c r="M13" s="117"/>
      <c r="N13" s="117"/>
      <c r="O13" s="128"/>
      <c r="P13" s="128"/>
      <c r="Q13" s="128"/>
      <c r="R13" s="510" t="s">
        <v>107</v>
      </c>
      <c r="S13" s="510"/>
      <c r="T13" s="510" t="s">
        <v>134</v>
      </c>
      <c r="U13" s="510"/>
      <c r="V13" s="128"/>
      <c r="W13" s="177"/>
    </row>
    <row r="14" spans="2:23" ht="12" customHeight="1" thickBot="1" x14ac:dyDescent="0.25">
      <c r="B14" s="295" t="s">
        <v>339</v>
      </c>
      <c r="C14" s="124"/>
      <c r="D14" s="117"/>
      <c r="E14" s="124" t="s">
        <v>135</v>
      </c>
      <c r="F14" s="96"/>
      <c r="G14" s="117"/>
      <c r="H14" s="117"/>
      <c r="I14" s="125"/>
      <c r="J14" s="129"/>
      <c r="K14" s="130" t="s">
        <v>65</v>
      </c>
      <c r="L14" s="129"/>
      <c r="M14" s="117"/>
      <c r="N14" s="117"/>
      <c r="O14" s="131" t="s">
        <v>136</v>
      </c>
      <c r="P14" s="128"/>
      <c r="Q14" s="132" t="s">
        <v>137</v>
      </c>
      <c r="R14" s="133" t="s">
        <v>127</v>
      </c>
      <c r="S14" s="133" t="s">
        <v>126</v>
      </c>
      <c r="T14" s="128"/>
      <c r="U14" s="128"/>
      <c r="V14" s="134" t="s">
        <v>69</v>
      </c>
      <c r="W14" s="177"/>
    </row>
    <row r="15" spans="2:23" ht="12" customHeight="1" thickBot="1" x14ac:dyDescent="0.25">
      <c r="B15" s="415" t="s">
        <v>444</v>
      </c>
      <c r="C15" s="96"/>
      <c r="D15" s="117"/>
      <c r="E15" s="415" t="s">
        <v>444</v>
      </c>
      <c r="F15" s="96"/>
      <c r="G15" s="117"/>
      <c r="H15" s="117"/>
      <c r="I15" s="135" t="s">
        <v>64</v>
      </c>
      <c r="J15" s="136" t="s">
        <v>66</v>
      </c>
      <c r="K15" s="137" t="s">
        <v>128</v>
      </c>
      <c r="L15" s="137" t="s">
        <v>128</v>
      </c>
      <c r="M15" s="117"/>
      <c r="N15" s="117"/>
      <c r="O15" s="134" t="s">
        <v>430</v>
      </c>
      <c r="P15" s="138" t="s">
        <v>66</v>
      </c>
      <c r="Q15" s="138" t="s">
        <v>120</v>
      </c>
      <c r="R15" s="135" t="s">
        <v>138</v>
      </c>
      <c r="S15" s="135" t="s">
        <v>138</v>
      </c>
      <c r="T15" s="135" t="s">
        <v>128</v>
      </c>
      <c r="U15" s="135" t="s">
        <v>128</v>
      </c>
      <c r="V15" s="131" t="s">
        <v>139</v>
      </c>
      <c r="W15" s="177"/>
    </row>
    <row r="16" spans="2:23" ht="12" customHeight="1" thickBot="1" x14ac:dyDescent="0.25">
      <c r="B16" s="41" t="s">
        <v>64</v>
      </c>
      <c r="C16" s="41" t="s">
        <v>65</v>
      </c>
      <c r="D16" s="117"/>
      <c r="E16" s="41" t="s">
        <v>64</v>
      </c>
      <c r="F16" s="139" t="s">
        <v>140</v>
      </c>
      <c r="G16" s="117"/>
      <c r="H16" s="117"/>
      <c r="I16" s="128"/>
      <c r="J16" s="128"/>
      <c r="K16" s="136" t="s">
        <v>120</v>
      </c>
      <c r="L16" s="136" t="s">
        <v>141</v>
      </c>
      <c r="M16" s="117"/>
      <c r="N16" s="117"/>
      <c r="O16" s="128"/>
      <c r="P16" s="138"/>
      <c r="Q16" s="138"/>
      <c r="R16" s="132" t="s">
        <v>142</v>
      </c>
      <c r="S16" s="132" t="s">
        <v>142</v>
      </c>
      <c r="T16" s="132" t="s">
        <v>143</v>
      </c>
      <c r="U16" s="132" t="s">
        <v>144</v>
      </c>
      <c r="V16" s="128"/>
      <c r="W16" s="177"/>
    </row>
    <row r="17" spans="2:23" ht="3" customHeight="1" thickBot="1" x14ac:dyDescent="0.25">
      <c r="B17" s="116"/>
      <c r="C17" s="265"/>
      <c r="D17" s="117"/>
      <c r="E17" s="158"/>
      <c r="F17" s="266"/>
      <c r="G17" s="117"/>
      <c r="H17" s="117"/>
      <c r="I17" s="159"/>
      <c r="J17" s="160"/>
      <c r="K17" s="161"/>
      <c r="L17" s="161"/>
      <c r="M17" s="117"/>
      <c r="N17" s="117"/>
      <c r="O17" s="116"/>
      <c r="P17" s="116"/>
      <c r="Q17" s="116"/>
      <c r="R17" s="116"/>
      <c r="S17" s="116"/>
      <c r="T17" s="116"/>
      <c r="U17" s="116"/>
      <c r="V17" s="116"/>
      <c r="W17" s="177"/>
    </row>
    <row r="18" spans="2:23" ht="12" customHeight="1" x14ac:dyDescent="0.2">
      <c r="B18" s="338" t="s">
        <v>66</v>
      </c>
      <c r="C18" s="350">
        <v>968446.94488399988</v>
      </c>
      <c r="D18" s="117"/>
      <c r="E18" s="354" t="s">
        <v>66</v>
      </c>
      <c r="F18" s="355">
        <v>3482444</v>
      </c>
      <c r="G18" s="117"/>
      <c r="H18" s="117"/>
      <c r="I18" s="356" t="s">
        <v>66</v>
      </c>
      <c r="J18" s="343">
        <v>968446.94498400006</v>
      </c>
      <c r="K18" s="343">
        <v>945225.15236299997</v>
      </c>
      <c r="L18" s="343">
        <v>23221.792621000004</v>
      </c>
      <c r="M18" s="117"/>
      <c r="N18" s="117"/>
      <c r="O18" s="345" t="s">
        <v>66</v>
      </c>
      <c r="P18" s="343">
        <v>968446.94488399988</v>
      </c>
      <c r="Q18" s="343">
        <v>522542.56696099997</v>
      </c>
      <c r="R18" s="343">
        <v>12341.287506999999</v>
      </c>
      <c r="S18" s="343">
        <v>8707.128815</v>
      </c>
      <c r="T18" s="343">
        <v>421052.06583899999</v>
      </c>
      <c r="U18" s="343">
        <v>2173.3761990000003</v>
      </c>
      <c r="V18" s="343">
        <v>1630.5195629999507</v>
      </c>
      <c r="W18" s="177"/>
    </row>
    <row r="19" spans="2:23" ht="12" customHeight="1" x14ac:dyDescent="0.2">
      <c r="B19" s="351" t="s">
        <v>484</v>
      </c>
      <c r="C19" s="448">
        <v>490742.2</v>
      </c>
      <c r="D19" s="141"/>
      <c r="E19" s="351" t="s">
        <v>145</v>
      </c>
      <c r="F19" s="431">
        <v>636568</v>
      </c>
      <c r="G19" s="117"/>
      <c r="H19" s="117"/>
      <c r="I19" s="357" t="s">
        <v>146</v>
      </c>
      <c r="J19" s="446">
        <v>7522.7845510000006</v>
      </c>
      <c r="K19" s="446">
        <v>5939.7008470000001</v>
      </c>
      <c r="L19" s="446">
        <v>1583.0837040000001</v>
      </c>
      <c r="M19" s="117"/>
      <c r="N19" s="117"/>
      <c r="O19" s="346" t="s">
        <v>104</v>
      </c>
      <c r="P19" s="446">
        <v>25924.011514000002</v>
      </c>
      <c r="Q19" s="446">
        <v>12074.996800000001</v>
      </c>
      <c r="R19" s="446">
        <v>2016.2661089999999</v>
      </c>
      <c r="S19" s="446">
        <v>-4040.8712559999999</v>
      </c>
      <c r="T19" s="446">
        <v>15524.995224</v>
      </c>
      <c r="U19" s="446">
        <v>348.62463700000001</v>
      </c>
      <c r="V19" s="446">
        <v>0</v>
      </c>
      <c r="W19" s="177"/>
    </row>
    <row r="20" spans="2:23" ht="12" customHeight="1" x14ac:dyDescent="0.2">
      <c r="B20" s="352" t="s">
        <v>147</v>
      </c>
      <c r="C20" s="448">
        <v>20504</v>
      </c>
      <c r="D20" s="141"/>
      <c r="E20" s="351" t="s">
        <v>147</v>
      </c>
      <c r="F20" s="431">
        <v>2564559</v>
      </c>
      <c r="G20" s="117"/>
      <c r="H20" s="117"/>
      <c r="I20" s="357" t="s">
        <v>148</v>
      </c>
      <c r="J20" s="446">
        <v>19251.998195</v>
      </c>
      <c r="K20" s="446">
        <v>19988.70577</v>
      </c>
      <c r="L20" s="446">
        <v>-736.70757499999991</v>
      </c>
      <c r="M20" s="117"/>
      <c r="N20" s="117"/>
      <c r="O20" s="346" t="s">
        <v>102</v>
      </c>
      <c r="P20" s="446">
        <v>-2632.3455349999995</v>
      </c>
      <c r="Q20" s="446">
        <v>490.62302899999997</v>
      </c>
      <c r="R20" s="446">
        <v>774.13555000000008</v>
      </c>
      <c r="S20" s="446">
        <v>-4253.3083619999998</v>
      </c>
      <c r="T20" s="446">
        <v>218.75693699999999</v>
      </c>
      <c r="U20" s="446">
        <v>137.44731099999998</v>
      </c>
      <c r="V20" s="446">
        <v>0</v>
      </c>
      <c r="W20" s="177"/>
    </row>
    <row r="21" spans="2:23" ht="12" customHeight="1" thickBot="1" x14ac:dyDescent="0.25">
      <c r="B21" s="352" t="s">
        <v>149</v>
      </c>
      <c r="C21" s="448">
        <v>33975.300000000003</v>
      </c>
      <c r="D21" s="141"/>
      <c r="E21" s="353" t="s">
        <v>405</v>
      </c>
      <c r="F21" s="432">
        <v>281317</v>
      </c>
      <c r="G21" s="117"/>
      <c r="H21" s="117"/>
      <c r="I21" s="357" t="s">
        <v>150</v>
      </c>
      <c r="J21" s="446">
        <v>16391.688657999999</v>
      </c>
      <c r="K21" s="446">
        <v>16746.999180999999</v>
      </c>
      <c r="L21" s="446">
        <v>-355.31052299999999</v>
      </c>
      <c r="M21" s="117"/>
      <c r="N21" s="117"/>
      <c r="O21" s="346" t="s">
        <v>100</v>
      </c>
      <c r="P21" s="446">
        <v>-1561.4530669999999</v>
      </c>
      <c r="Q21" s="446">
        <v>429.37110300000001</v>
      </c>
      <c r="R21" s="446">
        <v>575.39046099999996</v>
      </c>
      <c r="S21" s="446">
        <v>-2904.8799309999999</v>
      </c>
      <c r="T21" s="446">
        <v>225.46311900000001</v>
      </c>
      <c r="U21" s="446">
        <v>113.202181</v>
      </c>
      <c r="V21" s="446">
        <v>0</v>
      </c>
      <c r="W21" s="177"/>
    </row>
    <row r="22" spans="2:23" ht="12" customHeight="1" thickBot="1" x14ac:dyDescent="0.25">
      <c r="B22" s="353" t="s">
        <v>151</v>
      </c>
      <c r="C22" s="449">
        <v>423225.44203799998</v>
      </c>
      <c r="D22" s="141"/>
      <c r="E22" s="142" t="s">
        <v>52</v>
      </c>
      <c r="F22" s="117"/>
      <c r="G22" s="117"/>
      <c r="H22" s="117"/>
      <c r="I22" s="357" t="s">
        <v>152</v>
      </c>
      <c r="J22" s="446">
        <v>27741.679759999999</v>
      </c>
      <c r="K22" s="446">
        <v>27045.674083999998</v>
      </c>
      <c r="L22" s="446">
        <v>696.00567599999999</v>
      </c>
      <c r="M22" s="117"/>
      <c r="N22" s="117"/>
      <c r="O22" s="346" t="s">
        <v>98</v>
      </c>
      <c r="P22" s="446">
        <v>2682.9308379999998</v>
      </c>
      <c r="Q22" s="446">
        <v>2974.531849</v>
      </c>
      <c r="R22" s="446">
        <v>525.95821699999999</v>
      </c>
      <c r="S22" s="446">
        <v>-1122.5007190000001</v>
      </c>
      <c r="T22" s="446">
        <v>201.85723100000001</v>
      </c>
      <c r="U22" s="446">
        <v>103.08426</v>
      </c>
      <c r="V22" s="446">
        <v>0</v>
      </c>
      <c r="W22" s="177"/>
    </row>
    <row r="23" spans="2:23" ht="12" customHeight="1" x14ac:dyDescent="0.2">
      <c r="B23" s="511" t="s">
        <v>52</v>
      </c>
      <c r="C23" s="511"/>
      <c r="D23" s="141"/>
      <c r="E23" s="317" t="s">
        <v>154</v>
      </c>
      <c r="F23" s="318"/>
      <c r="G23" s="117"/>
      <c r="H23" s="117"/>
      <c r="I23" s="357" t="s">
        <v>153</v>
      </c>
      <c r="J23" s="446">
        <v>164414.69591100002</v>
      </c>
      <c r="K23" s="446">
        <v>165808.275246</v>
      </c>
      <c r="L23" s="446">
        <v>-1393.5793349999999</v>
      </c>
      <c r="M23" s="117"/>
      <c r="N23" s="117"/>
      <c r="O23" s="346" t="s">
        <v>96</v>
      </c>
      <c r="P23" s="446">
        <v>14607.763258999999</v>
      </c>
      <c r="Q23" s="446">
        <v>5271.7605169999997</v>
      </c>
      <c r="R23" s="446">
        <v>3470.9265419999997</v>
      </c>
      <c r="S23" s="446">
        <v>2322.0723849999999</v>
      </c>
      <c r="T23" s="446">
        <v>2869.785003</v>
      </c>
      <c r="U23" s="446">
        <v>673.21881200000007</v>
      </c>
      <c r="V23" s="446">
        <v>0</v>
      </c>
      <c r="W23" s="177"/>
    </row>
    <row r="24" spans="2:23" ht="12" customHeight="1" x14ac:dyDescent="0.2">
      <c r="B24" s="511" t="s">
        <v>53</v>
      </c>
      <c r="C24" s="511"/>
      <c r="D24" s="141"/>
      <c r="E24" s="142" t="s">
        <v>392</v>
      </c>
      <c r="F24" s="142"/>
      <c r="G24" s="117"/>
      <c r="H24" s="117"/>
      <c r="I24" s="357" t="s">
        <v>155</v>
      </c>
      <c r="J24" s="446">
        <v>65063.124585999998</v>
      </c>
      <c r="K24" s="446">
        <v>63607.044288999998</v>
      </c>
      <c r="L24" s="446">
        <v>1456.080297</v>
      </c>
      <c r="M24" s="117"/>
      <c r="N24" s="117"/>
      <c r="O24" s="346" t="s">
        <v>93</v>
      </c>
      <c r="P24" s="446">
        <v>12968.194180000002</v>
      </c>
      <c r="Q24" s="446">
        <v>5183.0568790000007</v>
      </c>
      <c r="R24" s="446">
        <v>1057.2041740000002</v>
      </c>
      <c r="S24" s="446">
        <v>3316.6531529999997</v>
      </c>
      <c r="T24" s="446">
        <v>3193.561213</v>
      </c>
      <c r="U24" s="446">
        <v>217.718761</v>
      </c>
      <c r="V24" s="446">
        <v>0</v>
      </c>
      <c r="W24" s="177"/>
    </row>
    <row r="25" spans="2:23" ht="12" customHeight="1" x14ac:dyDescent="0.2">
      <c r="B25" s="511" t="s">
        <v>156</v>
      </c>
      <c r="C25" s="511"/>
      <c r="D25" s="141"/>
      <c r="E25" s="142" t="s">
        <v>393</v>
      </c>
      <c r="F25" s="142"/>
      <c r="G25" s="117"/>
      <c r="H25" s="117"/>
      <c r="I25" s="357" t="s">
        <v>157</v>
      </c>
      <c r="J25" s="446">
        <v>55692.832905000003</v>
      </c>
      <c r="K25" s="446">
        <v>53234.548126000002</v>
      </c>
      <c r="L25" s="446">
        <v>2458.2847790000001</v>
      </c>
      <c r="M25" s="117"/>
      <c r="N25" s="117"/>
      <c r="O25" s="346" t="s">
        <v>91</v>
      </c>
      <c r="P25" s="446">
        <v>16608.973551000003</v>
      </c>
      <c r="Q25" s="446">
        <v>6811.8061050000006</v>
      </c>
      <c r="R25" s="446">
        <v>1012.7404289999999</v>
      </c>
      <c r="S25" s="446">
        <v>3147.8795030000001</v>
      </c>
      <c r="T25" s="446">
        <v>5525.0477070000006</v>
      </c>
      <c r="U25" s="446">
        <v>111.499807</v>
      </c>
      <c r="V25" s="446">
        <v>0</v>
      </c>
      <c r="W25" s="177"/>
    </row>
    <row r="26" spans="2:23" ht="12" customHeight="1" x14ac:dyDescent="0.2">
      <c r="B26" s="511" t="s">
        <v>67</v>
      </c>
      <c r="C26" s="511"/>
      <c r="D26" s="117"/>
      <c r="E26" s="142" t="s">
        <v>394</v>
      </c>
      <c r="F26" s="142"/>
      <c r="G26" s="117"/>
      <c r="H26" s="117"/>
      <c r="I26" s="339" t="s">
        <v>90</v>
      </c>
      <c r="J26" s="446">
        <v>30506.631649000003</v>
      </c>
      <c r="K26" s="446">
        <v>29739.797770000001</v>
      </c>
      <c r="L26" s="446">
        <v>766.83387899999991</v>
      </c>
      <c r="M26" s="117"/>
      <c r="N26" s="117"/>
      <c r="O26" s="346" t="s">
        <v>89</v>
      </c>
      <c r="P26" s="446">
        <v>31353.116328000004</v>
      </c>
      <c r="Q26" s="446">
        <v>14338.213960000001</v>
      </c>
      <c r="R26" s="446">
        <v>934.70319400000005</v>
      </c>
      <c r="S26" s="446">
        <v>3571.8937700000001</v>
      </c>
      <c r="T26" s="446">
        <v>12415.400030999999</v>
      </c>
      <c r="U26" s="446">
        <v>92.905373000000012</v>
      </c>
      <c r="V26" s="446">
        <v>0</v>
      </c>
      <c r="W26" s="177"/>
    </row>
    <row r="27" spans="2:23" ht="12" customHeight="1" x14ac:dyDescent="0.2">
      <c r="B27" s="143"/>
      <c r="C27" s="142"/>
      <c r="D27" s="117"/>
      <c r="E27" s="142" t="s">
        <v>395</v>
      </c>
      <c r="F27" s="142"/>
      <c r="G27" s="117"/>
      <c r="H27" s="117"/>
      <c r="I27" s="357" t="s">
        <v>158</v>
      </c>
      <c r="J27" s="446">
        <v>22381.496686000002</v>
      </c>
      <c r="K27" s="446">
        <v>22415.948499000002</v>
      </c>
      <c r="L27" s="446">
        <v>-34.451812999999994</v>
      </c>
      <c r="M27" s="117"/>
      <c r="N27" s="117"/>
      <c r="O27" s="346" t="s">
        <v>87</v>
      </c>
      <c r="P27" s="446">
        <v>35152.568338000005</v>
      </c>
      <c r="Q27" s="446">
        <v>18697.821296000002</v>
      </c>
      <c r="R27" s="446">
        <v>478.225525</v>
      </c>
      <c r="S27" s="446">
        <v>2508.4593650000002</v>
      </c>
      <c r="T27" s="446">
        <v>13456.122794999999</v>
      </c>
      <c r="U27" s="446">
        <v>11.939356999999999</v>
      </c>
      <c r="V27" s="446">
        <v>0</v>
      </c>
      <c r="W27" s="177"/>
    </row>
    <row r="28" spans="2:23" ht="12" customHeight="1" x14ac:dyDescent="0.2">
      <c r="B28" s="143"/>
      <c r="C28" s="142"/>
      <c r="D28" s="117"/>
      <c r="E28" s="142" t="s">
        <v>396</v>
      </c>
      <c r="F28" s="142"/>
      <c r="G28" s="117"/>
      <c r="H28" s="117"/>
      <c r="I28" s="357" t="s">
        <v>86</v>
      </c>
      <c r="J28" s="446">
        <v>123156.80799</v>
      </c>
      <c r="K28" s="446">
        <v>121771.815464</v>
      </c>
      <c r="L28" s="446">
        <v>1384.992526</v>
      </c>
      <c r="M28" s="117"/>
      <c r="N28" s="117"/>
      <c r="O28" s="346" t="s">
        <v>84</v>
      </c>
      <c r="P28" s="446">
        <v>114860.197462</v>
      </c>
      <c r="Q28" s="446">
        <v>58623.768120000001</v>
      </c>
      <c r="R28" s="446">
        <v>729.43137999999999</v>
      </c>
      <c r="S28" s="446">
        <v>3235.310066</v>
      </c>
      <c r="T28" s="446">
        <v>52253.602642999998</v>
      </c>
      <c r="U28" s="446">
        <v>18.085253000000002</v>
      </c>
      <c r="V28" s="446">
        <v>0</v>
      </c>
      <c r="W28" s="117"/>
    </row>
    <row r="29" spans="2:23" ht="12" customHeight="1" x14ac:dyDescent="0.2">
      <c r="B29" s="144"/>
      <c r="C29" s="145"/>
      <c r="D29" s="146"/>
      <c r="E29" s="142" t="s">
        <v>67</v>
      </c>
      <c r="F29" s="142"/>
      <c r="G29" s="117"/>
      <c r="H29" s="117"/>
      <c r="I29" s="357" t="s">
        <v>159</v>
      </c>
      <c r="J29" s="446">
        <v>40858.779500999997</v>
      </c>
      <c r="K29" s="446">
        <v>31665.265302</v>
      </c>
      <c r="L29" s="446">
        <v>9193.5141990000011</v>
      </c>
      <c r="M29" s="117"/>
      <c r="N29" s="117"/>
      <c r="O29" s="346" t="s">
        <v>82</v>
      </c>
      <c r="P29" s="446">
        <v>561414.02992399991</v>
      </c>
      <c r="Q29" s="446">
        <v>382201.23786899995</v>
      </c>
      <c r="R29" s="446">
        <v>139.312522</v>
      </c>
      <c r="S29" s="446">
        <v>5064.7464919999993</v>
      </c>
      <c r="T29" s="446">
        <v>174008.733041</v>
      </c>
      <c r="U29" s="446">
        <v>0</v>
      </c>
      <c r="V29" s="446">
        <v>0</v>
      </c>
      <c r="W29" s="117"/>
    </row>
    <row r="30" spans="2:23" ht="12" customHeight="1" thickBot="1" x14ac:dyDescent="0.25">
      <c r="B30" s="144"/>
      <c r="C30" s="146"/>
      <c r="D30" s="146"/>
      <c r="E30" s="117"/>
      <c r="F30" s="142"/>
      <c r="G30" s="117"/>
      <c r="H30" s="117"/>
      <c r="I30" s="357" t="s">
        <v>160</v>
      </c>
      <c r="J30" s="446">
        <v>73357.419003999996</v>
      </c>
      <c r="K30" s="446">
        <v>68630.259892000002</v>
      </c>
      <c r="L30" s="446">
        <v>4727.1591119999994</v>
      </c>
      <c r="M30" s="117"/>
      <c r="N30" s="117"/>
      <c r="O30" s="347" t="s">
        <v>419</v>
      </c>
      <c r="P30" s="447">
        <v>157068.95809199993</v>
      </c>
      <c r="Q30" s="447">
        <v>15445.379434</v>
      </c>
      <c r="R30" s="447">
        <v>626.99340399999994</v>
      </c>
      <c r="S30" s="447">
        <v>-2138.3256510000001</v>
      </c>
      <c r="T30" s="447">
        <v>141158.740895</v>
      </c>
      <c r="U30" s="447">
        <v>345.65044699999999</v>
      </c>
      <c r="V30" s="447">
        <v>1630.5195629999507</v>
      </c>
      <c r="W30" s="117"/>
    </row>
    <row r="31" spans="2:23" ht="12" customHeight="1" x14ac:dyDescent="0.2">
      <c r="B31" s="144"/>
      <c r="C31" s="147"/>
      <c r="D31" s="146"/>
      <c r="G31" s="117"/>
      <c r="H31" s="117"/>
      <c r="I31" s="357" t="s">
        <v>161</v>
      </c>
      <c r="J31" s="446">
        <v>23791.262142</v>
      </c>
      <c r="K31" s="446">
        <v>23188.068358</v>
      </c>
      <c r="L31" s="446">
        <v>603.19378399999994</v>
      </c>
      <c r="M31" s="117"/>
      <c r="N31" s="117"/>
      <c r="O31" s="321" t="s">
        <v>52</v>
      </c>
      <c r="P31" s="309"/>
      <c r="Q31" s="309"/>
      <c r="R31" s="309"/>
      <c r="S31" s="309"/>
      <c r="T31" s="309"/>
      <c r="U31" s="309"/>
      <c r="V31" s="309"/>
      <c r="W31" s="117"/>
    </row>
    <row r="32" spans="2:23" ht="12" customHeight="1" x14ac:dyDescent="0.2">
      <c r="B32" s="144"/>
      <c r="C32" s="147"/>
      <c r="D32" s="146"/>
      <c r="E32" s="117"/>
      <c r="F32" s="148"/>
      <c r="G32" s="117"/>
      <c r="H32" s="117"/>
      <c r="I32" s="357" t="s">
        <v>162</v>
      </c>
      <c r="J32" s="446">
        <v>107445.24562700001</v>
      </c>
      <c r="K32" s="446">
        <v>106537.99929000001</v>
      </c>
      <c r="L32" s="446">
        <v>907.24633700000004</v>
      </c>
      <c r="M32" s="117"/>
      <c r="N32" s="117"/>
      <c r="O32" s="149" t="s">
        <v>53</v>
      </c>
      <c r="P32" s="310"/>
      <c r="Q32" s="310"/>
      <c r="R32" s="310"/>
      <c r="S32" s="310"/>
      <c r="T32" s="310"/>
      <c r="U32" s="310"/>
      <c r="V32" s="310"/>
      <c r="W32" s="117"/>
    </row>
    <row r="33" spans="2:23" ht="12" customHeight="1" x14ac:dyDescent="0.2">
      <c r="B33" s="144"/>
      <c r="C33" s="151"/>
      <c r="D33" s="146"/>
      <c r="E33" s="117"/>
      <c r="F33" s="148"/>
      <c r="G33" s="117"/>
      <c r="H33" s="117"/>
      <c r="I33" s="357" t="s">
        <v>163</v>
      </c>
      <c r="J33" s="446">
        <v>47426.581873999996</v>
      </c>
      <c r="K33" s="446">
        <v>47905.236903999998</v>
      </c>
      <c r="L33" s="446">
        <v>-478.65503000000001</v>
      </c>
      <c r="M33" s="117"/>
      <c r="N33" s="117"/>
      <c r="O33" s="322" t="s">
        <v>397</v>
      </c>
      <c r="P33" s="311"/>
      <c r="Q33" s="311"/>
      <c r="R33" s="311"/>
      <c r="S33" s="311"/>
      <c r="T33" s="311"/>
      <c r="U33" s="311"/>
      <c r="V33" s="311"/>
      <c r="W33" s="117"/>
    </row>
    <row r="34" spans="2:23" ht="12" customHeight="1" x14ac:dyDescent="0.2">
      <c r="B34" s="144"/>
      <c r="C34" s="150"/>
      <c r="D34" s="146"/>
      <c r="E34" s="117"/>
      <c r="F34" s="142"/>
      <c r="G34" s="117"/>
      <c r="H34" s="117"/>
      <c r="I34" s="357" t="s">
        <v>164</v>
      </c>
      <c r="J34" s="446">
        <v>31505.208026999997</v>
      </c>
      <c r="K34" s="446">
        <v>31133.375991999997</v>
      </c>
      <c r="L34" s="446">
        <v>371.83203500000002</v>
      </c>
      <c r="M34" s="117"/>
      <c r="N34" s="117"/>
      <c r="O34" s="322" t="s">
        <v>420</v>
      </c>
      <c r="P34" s="311"/>
      <c r="Q34" s="311"/>
      <c r="R34" s="311"/>
      <c r="S34" s="311"/>
      <c r="T34" s="311"/>
      <c r="U34" s="311"/>
      <c r="V34" s="311"/>
      <c r="W34" s="117"/>
    </row>
    <row r="35" spans="2:23" ht="12" customHeight="1" x14ac:dyDescent="0.2">
      <c r="B35" s="144"/>
      <c r="C35" s="263"/>
      <c r="D35" s="146"/>
      <c r="E35" s="117"/>
      <c r="F35" s="142"/>
      <c r="G35" s="117"/>
      <c r="H35" s="117"/>
      <c r="I35" s="357" t="s">
        <v>165</v>
      </c>
      <c r="J35" s="446">
        <v>3843.2076689999999</v>
      </c>
      <c r="K35" s="446">
        <v>3692.9969339999998</v>
      </c>
      <c r="L35" s="446">
        <v>150.210735</v>
      </c>
      <c r="M35" s="117"/>
      <c r="N35" s="117"/>
      <c r="O35" s="149" t="s">
        <v>359</v>
      </c>
      <c r="P35" s="310"/>
      <c r="Q35" s="310"/>
      <c r="R35" s="310"/>
      <c r="S35" s="310"/>
      <c r="T35" s="310"/>
      <c r="U35" s="310"/>
      <c r="V35" s="310"/>
      <c r="W35" s="117"/>
    </row>
    <row r="36" spans="2:23" ht="12" customHeight="1" x14ac:dyDescent="0.2">
      <c r="B36" s="144"/>
      <c r="C36" s="146"/>
      <c r="D36" s="146"/>
      <c r="E36" s="19"/>
      <c r="F36" s="142"/>
      <c r="G36" s="117"/>
      <c r="H36" s="117"/>
      <c r="I36" s="358" t="s">
        <v>166</v>
      </c>
      <c r="J36" s="446">
        <v>6514.3482960000001</v>
      </c>
      <c r="K36" s="446">
        <v>6359.6804380000003</v>
      </c>
      <c r="L36" s="446">
        <v>154.667858</v>
      </c>
      <c r="M36" s="117"/>
      <c r="N36" s="117"/>
      <c r="O36" s="149" t="s">
        <v>167</v>
      </c>
      <c r="P36" s="312"/>
      <c r="Q36" s="177"/>
      <c r="R36" s="177"/>
      <c r="S36" s="177"/>
      <c r="T36" s="177"/>
      <c r="U36" s="177"/>
      <c r="V36" s="177"/>
      <c r="W36" s="117"/>
    </row>
    <row r="37" spans="2:23" ht="12" customHeight="1" x14ac:dyDescent="0.2">
      <c r="B37" s="144"/>
      <c r="C37" s="146"/>
      <c r="D37" s="146"/>
      <c r="E37" s="142"/>
      <c r="F37" s="142"/>
      <c r="G37" s="117"/>
      <c r="H37" s="117"/>
      <c r="I37" s="357" t="s">
        <v>168</v>
      </c>
      <c r="J37" s="446">
        <v>8660.0871619999998</v>
      </c>
      <c r="K37" s="446">
        <v>7865.4957939999995</v>
      </c>
      <c r="L37" s="446">
        <v>794.59136799999999</v>
      </c>
      <c r="M37" s="117"/>
      <c r="N37" s="117"/>
      <c r="O37" s="149" t="s">
        <v>169</v>
      </c>
      <c r="P37" s="310"/>
      <c r="Q37" s="310"/>
      <c r="R37" s="310"/>
      <c r="S37" s="310"/>
      <c r="T37" s="310"/>
      <c r="U37" s="310"/>
      <c r="V37" s="310"/>
      <c r="W37" s="117"/>
    </row>
    <row r="38" spans="2:23" ht="12" customHeight="1" x14ac:dyDescent="0.2">
      <c r="B38" s="144"/>
      <c r="C38" s="146"/>
      <c r="D38" s="146"/>
      <c r="E38" s="142"/>
      <c r="F38" s="142"/>
      <c r="G38" s="117"/>
      <c r="H38" s="117"/>
      <c r="I38" s="357" t="s">
        <v>170</v>
      </c>
      <c r="J38" s="446">
        <v>70742.554887000006</v>
      </c>
      <c r="K38" s="446">
        <v>72095.194341000009</v>
      </c>
      <c r="L38" s="446">
        <v>-1352.6394539999999</v>
      </c>
      <c r="M38" s="117"/>
      <c r="N38" s="117"/>
      <c r="O38" s="149" t="s">
        <v>67</v>
      </c>
      <c r="P38" s="310"/>
      <c r="Q38" s="310"/>
      <c r="R38" s="310"/>
      <c r="S38" s="310"/>
      <c r="T38" s="310"/>
      <c r="U38" s="310"/>
      <c r="V38" s="310"/>
      <c r="W38" s="117"/>
    </row>
    <row r="39" spans="2:23" ht="12" customHeight="1" x14ac:dyDescent="0.2">
      <c r="B39" s="144"/>
      <c r="C39" s="147"/>
      <c r="D39" s="146"/>
      <c r="E39" s="142"/>
      <c r="F39" s="117"/>
      <c r="G39" s="117"/>
      <c r="H39" s="117"/>
      <c r="I39" s="357" t="s">
        <v>171</v>
      </c>
      <c r="J39" s="446">
        <v>20547.990341000001</v>
      </c>
      <c r="K39" s="446">
        <v>18222.550278999999</v>
      </c>
      <c r="L39" s="446">
        <v>2325.4400620000001</v>
      </c>
      <c r="M39" s="117"/>
      <c r="N39" s="117"/>
      <c r="O39" s="177"/>
      <c r="P39" s="177"/>
      <c r="Q39" s="177"/>
      <c r="R39" s="177"/>
      <c r="S39" s="177"/>
      <c r="T39" s="177"/>
      <c r="U39" s="177"/>
      <c r="V39" s="177"/>
      <c r="W39" s="117"/>
    </row>
    <row r="40" spans="2:23" ht="12" customHeight="1" thickBot="1" x14ac:dyDescent="0.25">
      <c r="B40" s="144"/>
      <c r="C40" s="147"/>
      <c r="D40" s="146"/>
      <c r="E40" s="142"/>
      <c r="F40" s="117"/>
      <c r="G40" s="117"/>
      <c r="H40" s="117"/>
      <c r="I40" s="319" t="s">
        <v>172</v>
      </c>
      <c r="J40" s="447">
        <v>1630.5195629999507</v>
      </c>
      <c r="K40" s="447">
        <v>1630.5195629999507</v>
      </c>
      <c r="L40" s="447">
        <v>0</v>
      </c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</row>
    <row r="41" spans="2:23" ht="12" customHeight="1" x14ac:dyDescent="0.2">
      <c r="B41" s="144"/>
      <c r="C41" s="147"/>
      <c r="D41" s="146"/>
      <c r="E41" s="142"/>
      <c r="F41" s="117"/>
      <c r="G41" s="117"/>
      <c r="H41" s="117"/>
      <c r="I41" s="320" t="s">
        <v>52</v>
      </c>
      <c r="J41" s="320"/>
      <c r="K41" s="320"/>
      <c r="L41" s="320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</row>
    <row r="42" spans="2:23" ht="12" customHeight="1" x14ac:dyDescent="0.2">
      <c r="B42" s="144"/>
      <c r="C42" s="153"/>
      <c r="D42" s="146"/>
      <c r="E42" s="142"/>
      <c r="F42" s="117"/>
      <c r="G42" s="117"/>
      <c r="H42" s="117"/>
      <c r="I42" s="155" t="s">
        <v>53</v>
      </c>
      <c r="J42" s="155"/>
      <c r="K42" s="155"/>
      <c r="L42" s="155"/>
      <c r="M42" s="117"/>
      <c r="N42" s="117"/>
      <c r="O42" s="117"/>
      <c r="P42" s="149"/>
      <c r="Q42" s="149"/>
      <c r="R42" s="149"/>
      <c r="S42" s="149"/>
      <c r="T42" s="149"/>
      <c r="U42" s="149"/>
      <c r="V42" s="149"/>
      <c r="W42" s="117"/>
    </row>
    <row r="43" spans="2:23" ht="12" customHeight="1" x14ac:dyDescent="0.2">
      <c r="B43" s="154"/>
      <c r="C43" s="264"/>
      <c r="D43" s="146"/>
      <c r="E43" s="142"/>
      <c r="F43" s="117"/>
      <c r="G43" s="117"/>
      <c r="H43" s="117"/>
      <c r="I43" s="507" t="s">
        <v>67</v>
      </c>
      <c r="J43" s="507"/>
      <c r="K43" s="507"/>
      <c r="L43" s="50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</row>
    <row r="44" spans="2:23" ht="12" customHeight="1" x14ac:dyDescent="0.2">
      <c r="B44" s="154"/>
      <c r="C44" s="154"/>
      <c r="D44" s="146"/>
      <c r="E44" s="142"/>
      <c r="F44" s="117"/>
      <c r="G44" s="117"/>
      <c r="H44" s="117"/>
      <c r="I44" s="117"/>
      <c r="J44" s="117"/>
      <c r="K44" s="117"/>
      <c r="L44" s="117"/>
      <c r="M44" s="155"/>
      <c r="N44" s="117"/>
      <c r="O44" s="117"/>
      <c r="P44" s="117"/>
      <c r="Q44" s="117"/>
      <c r="R44" s="117"/>
      <c r="S44" s="117"/>
      <c r="T44" s="117"/>
      <c r="U44" s="117"/>
      <c r="V44" s="117"/>
      <c r="W44" s="117"/>
    </row>
    <row r="45" spans="2:23" ht="12" customHeight="1" x14ac:dyDescent="0.2">
      <c r="B45" s="508"/>
      <c r="C45" s="508"/>
      <c r="D45" s="146"/>
      <c r="E45" s="142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</row>
    <row r="46" spans="2:23" ht="12" customHeight="1" x14ac:dyDescent="0.2">
      <c r="B46" s="157"/>
      <c r="C46" s="157"/>
      <c r="D46" s="146"/>
      <c r="E46" s="142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</row>
  </sheetData>
  <mergeCells count="9">
    <mergeCell ref="I43:L43"/>
    <mergeCell ref="B45:C45"/>
    <mergeCell ref="E13:F13"/>
    <mergeCell ref="R13:S13"/>
    <mergeCell ref="T13:U13"/>
    <mergeCell ref="B23:C23"/>
    <mergeCell ref="B24:C24"/>
    <mergeCell ref="B25:C25"/>
    <mergeCell ref="B26:C2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showGridLines="0" zoomScale="110" zoomScaleNormal="110" workbookViewId="0">
      <selection activeCell="B3" sqref="B3"/>
    </sheetView>
  </sheetViews>
  <sheetFormatPr baseColWidth="10" defaultColWidth="11.42578125" defaultRowHeight="12.75" customHeight="1" x14ac:dyDescent="0.2"/>
  <cols>
    <col min="1" max="1" width="10.85546875" style="171" customWidth="1"/>
    <col min="2" max="3" width="20.7109375" style="171" customWidth="1"/>
    <col min="4" max="5" width="11.5703125" style="171" customWidth="1"/>
    <col min="6" max="6" width="25.7109375" style="171" customWidth="1"/>
    <col min="7" max="7" width="20.7109375" style="171" customWidth="1"/>
    <col min="8" max="8" width="11.5703125" style="171" bestFit="1" customWidth="1"/>
    <col min="9" max="9" width="11.42578125" style="171"/>
    <col min="10" max="10" width="50.7109375" style="171" customWidth="1"/>
    <col min="11" max="12" width="11.5703125" style="171" bestFit="1" customWidth="1"/>
    <col min="13" max="13" width="10.7109375" style="171" customWidth="1"/>
    <col min="14" max="14" width="15.7109375" style="171" customWidth="1"/>
    <col min="15" max="16" width="12.7109375" style="171" customWidth="1"/>
    <col min="17" max="17" width="20.7109375" style="171" customWidth="1"/>
    <col min="18" max="22" width="12.7109375" style="171" customWidth="1"/>
    <col min="23" max="23" width="14.7109375" style="171" customWidth="1"/>
    <col min="24" max="24" width="16" style="171" bestFit="1" customWidth="1"/>
    <col min="25" max="16384" width="11.42578125" style="171"/>
  </cols>
  <sheetData>
    <row r="1" spans="1:24" ht="12.75" customHeight="1" x14ac:dyDescent="0.2">
      <c r="A1" s="117"/>
      <c r="B1" s="147"/>
      <c r="C1" s="146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75"/>
      <c r="O1" s="117"/>
      <c r="P1" s="117"/>
      <c r="Q1" s="117"/>
      <c r="R1" s="117"/>
      <c r="S1" s="117"/>
      <c r="T1" s="117"/>
      <c r="U1" s="117"/>
      <c r="V1" s="117"/>
      <c r="W1" s="117"/>
      <c r="X1" s="117"/>
    </row>
    <row r="2" spans="1:24" ht="12.75" customHeight="1" x14ac:dyDescent="0.2">
      <c r="A2" s="117"/>
      <c r="B2" s="146"/>
      <c r="C2" s="146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75"/>
      <c r="O2" s="117"/>
      <c r="P2" s="117"/>
      <c r="Q2" s="117"/>
      <c r="R2" s="117"/>
      <c r="S2" s="117"/>
      <c r="T2" s="117"/>
      <c r="U2" s="117"/>
      <c r="V2" s="117"/>
      <c r="W2" s="117"/>
      <c r="X2" s="117"/>
    </row>
    <row r="3" spans="1:24" ht="12.75" customHeight="1" x14ac:dyDescent="0.2">
      <c r="A3" s="177"/>
      <c r="B3" s="146"/>
      <c r="C3" s="146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75"/>
      <c r="O3" s="117"/>
      <c r="P3" s="117"/>
      <c r="Q3" s="516" t="s">
        <v>342</v>
      </c>
      <c r="R3" s="516"/>
      <c r="S3" s="516"/>
      <c r="T3" s="516"/>
      <c r="U3" s="516"/>
      <c r="V3" s="516"/>
      <c r="W3" s="117"/>
      <c r="X3" s="117"/>
    </row>
    <row r="4" spans="1:24" ht="12.75" customHeight="1" x14ac:dyDescent="0.2">
      <c r="A4" s="177"/>
      <c r="B4" s="176"/>
      <c r="C4" s="146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75"/>
      <c r="O4" s="117"/>
      <c r="P4" s="117"/>
      <c r="Q4" s="516" t="s">
        <v>129</v>
      </c>
      <c r="R4" s="516"/>
      <c r="S4" s="516"/>
      <c r="T4" s="516"/>
      <c r="U4" s="516"/>
      <c r="V4" s="516"/>
      <c r="W4" s="117"/>
      <c r="X4" s="123"/>
    </row>
    <row r="5" spans="1:24" ht="12.75" customHeight="1" thickBot="1" x14ac:dyDescent="0.25">
      <c r="A5" s="177"/>
      <c r="B5" s="146"/>
      <c r="C5" s="146"/>
      <c r="D5" s="117"/>
      <c r="E5" s="117"/>
      <c r="F5" s="177"/>
      <c r="G5" s="177"/>
      <c r="H5" s="117"/>
      <c r="I5" s="117"/>
      <c r="J5" s="288" t="s">
        <v>342</v>
      </c>
      <c r="K5" s="96"/>
      <c r="L5" s="96"/>
      <c r="M5" s="96"/>
      <c r="N5" s="175"/>
      <c r="O5" s="117"/>
      <c r="P5" s="117"/>
      <c r="Q5" s="512" t="s">
        <v>444</v>
      </c>
      <c r="R5" s="512"/>
      <c r="S5" s="512"/>
      <c r="T5" s="512"/>
      <c r="U5" s="512"/>
      <c r="V5" s="512"/>
      <c r="W5" s="117"/>
      <c r="X5" s="123"/>
    </row>
    <row r="6" spans="1:24" ht="12.75" customHeight="1" thickBot="1" x14ac:dyDescent="0.25">
      <c r="A6" s="177"/>
      <c r="B6" s="117"/>
      <c r="C6" s="117"/>
      <c r="D6" s="117"/>
      <c r="E6" s="117"/>
      <c r="F6" s="509" t="s">
        <v>343</v>
      </c>
      <c r="G6" s="509"/>
      <c r="H6" s="117"/>
      <c r="I6" s="117"/>
      <c r="J6" s="124" t="s">
        <v>133</v>
      </c>
      <c r="K6" s="96"/>
      <c r="L6" s="96"/>
      <c r="M6" s="96"/>
      <c r="N6" s="175"/>
      <c r="O6" s="117"/>
      <c r="P6" s="117"/>
      <c r="Q6" s="125"/>
      <c r="R6" s="126"/>
      <c r="S6" s="127"/>
      <c r="T6" s="127" t="s">
        <v>65</v>
      </c>
      <c r="U6" s="126"/>
      <c r="V6" s="126"/>
      <c r="W6" s="117"/>
      <c r="X6" s="123"/>
    </row>
    <row r="7" spans="1:24" ht="12.75" customHeight="1" thickBot="1" x14ac:dyDescent="0.25">
      <c r="A7" s="177"/>
      <c r="B7" s="517" t="s">
        <v>341</v>
      </c>
      <c r="C7" s="517"/>
      <c r="D7" s="117"/>
      <c r="E7" s="117"/>
      <c r="F7" s="481" t="s">
        <v>173</v>
      </c>
      <c r="G7" s="481"/>
      <c r="H7" s="117"/>
      <c r="I7" s="117"/>
      <c r="J7" s="415" t="s">
        <v>444</v>
      </c>
      <c r="K7" s="96"/>
      <c r="L7" s="96"/>
      <c r="M7" s="96"/>
      <c r="N7" s="175"/>
      <c r="O7" s="117"/>
      <c r="P7" s="117"/>
      <c r="Q7" s="128"/>
      <c r="R7" s="128"/>
      <c r="S7" s="128"/>
      <c r="T7" s="518" t="s">
        <v>107</v>
      </c>
      <c r="U7" s="518"/>
      <c r="V7" s="128"/>
      <c r="W7" s="117"/>
      <c r="X7" s="123"/>
    </row>
    <row r="8" spans="1:24" ht="12.75" customHeight="1" thickBot="1" x14ac:dyDescent="0.25">
      <c r="A8" s="177"/>
      <c r="B8" s="178" t="s">
        <v>116</v>
      </c>
      <c r="C8" s="178"/>
      <c r="D8" s="117"/>
      <c r="E8" s="117"/>
      <c r="F8" s="481" t="s">
        <v>398</v>
      </c>
      <c r="G8" s="481"/>
      <c r="H8" s="117"/>
      <c r="I8" s="117"/>
      <c r="J8" s="125"/>
      <c r="K8" s="513" t="s">
        <v>65</v>
      </c>
      <c r="L8" s="513"/>
      <c r="M8" s="513"/>
      <c r="N8" s="175"/>
      <c r="O8" s="117"/>
      <c r="P8" s="117"/>
      <c r="Q8" s="131" t="s">
        <v>136</v>
      </c>
      <c r="R8" s="128"/>
      <c r="S8" s="132" t="s">
        <v>137</v>
      </c>
      <c r="T8" s="133" t="s">
        <v>127</v>
      </c>
      <c r="U8" s="133" t="s">
        <v>126</v>
      </c>
      <c r="V8" s="134"/>
      <c r="W8" s="117"/>
      <c r="X8" s="123"/>
    </row>
    <row r="9" spans="1:24" ht="12.75" customHeight="1" thickBot="1" x14ac:dyDescent="0.25">
      <c r="A9" s="177"/>
      <c r="B9" s="420" t="s">
        <v>444</v>
      </c>
      <c r="C9" s="420"/>
      <c r="D9" s="117"/>
      <c r="E9" s="117"/>
      <c r="F9" s="514" t="s">
        <v>444</v>
      </c>
      <c r="G9" s="483"/>
      <c r="H9" s="117"/>
      <c r="I9" s="117"/>
      <c r="J9" s="135" t="s">
        <v>64</v>
      </c>
      <c r="K9" s="135" t="s">
        <v>66</v>
      </c>
      <c r="L9" s="133" t="s">
        <v>128</v>
      </c>
      <c r="M9" s="133" t="s">
        <v>137</v>
      </c>
      <c r="N9" s="175"/>
      <c r="O9" s="117"/>
      <c r="P9" s="117"/>
      <c r="Q9" s="134" t="s">
        <v>430</v>
      </c>
      <c r="R9" s="138" t="s">
        <v>66</v>
      </c>
      <c r="S9" s="138" t="s">
        <v>120</v>
      </c>
      <c r="T9" s="135" t="s">
        <v>138</v>
      </c>
      <c r="U9" s="135" t="s">
        <v>138</v>
      </c>
      <c r="V9" s="131" t="s">
        <v>68</v>
      </c>
      <c r="W9" s="117"/>
      <c r="X9" s="117"/>
    </row>
    <row r="10" spans="1:24" ht="12.75" customHeight="1" thickBot="1" x14ac:dyDescent="0.25">
      <c r="A10" s="177"/>
      <c r="B10" s="41" t="s">
        <v>64</v>
      </c>
      <c r="C10" s="41" t="s">
        <v>65</v>
      </c>
      <c r="D10" s="117"/>
      <c r="E10" s="117"/>
      <c r="F10" s="41" t="s">
        <v>64</v>
      </c>
      <c r="G10" s="139" t="s">
        <v>140</v>
      </c>
      <c r="H10" s="117"/>
      <c r="I10" s="117"/>
      <c r="J10" s="128"/>
      <c r="K10" s="135"/>
      <c r="L10" s="135" t="s">
        <v>120</v>
      </c>
      <c r="M10" s="135" t="s">
        <v>141</v>
      </c>
      <c r="N10" s="175"/>
      <c r="O10" s="117"/>
      <c r="P10" s="117"/>
      <c r="Q10" s="128"/>
      <c r="R10" s="138"/>
      <c r="S10" s="138"/>
      <c r="T10" s="132" t="s">
        <v>142</v>
      </c>
      <c r="U10" s="132" t="s">
        <v>142</v>
      </c>
      <c r="V10" s="128"/>
      <c r="W10" s="117"/>
      <c r="X10" s="117"/>
    </row>
    <row r="11" spans="1:24" ht="3" customHeight="1" thickTop="1" thickBot="1" x14ac:dyDescent="0.25">
      <c r="A11" s="177"/>
      <c r="B11" s="179"/>
      <c r="C11" s="180"/>
      <c r="D11" s="117"/>
      <c r="E11" s="117"/>
      <c r="F11" s="159"/>
      <c r="G11" s="200"/>
      <c r="H11" s="117"/>
      <c r="I11" s="117"/>
      <c r="J11" s="116"/>
      <c r="K11" s="116"/>
      <c r="L11" s="116"/>
      <c r="M11" s="116"/>
      <c r="N11" s="175"/>
      <c r="O11" s="117"/>
      <c r="P11" s="117"/>
      <c r="Q11" s="116"/>
      <c r="R11" s="116"/>
      <c r="S11" s="116"/>
      <c r="T11" s="116"/>
      <c r="U11" s="116"/>
      <c r="V11" s="116"/>
      <c r="W11" s="117"/>
      <c r="X11" s="140"/>
    </row>
    <row r="12" spans="1:24" ht="12.75" customHeight="1" thickTop="1" x14ac:dyDescent="0.2">
      <c r="A12" s="177"/>
      <c r="B12" s="338" t="s">
        <v>66</v>
      </c>
      <c r="C12" s="359">
        <v>489798.36325499997</v>
      </c>
      <c r="D12" s="117"/>
      <c r="E12" s="117"/>
      <c r="F12" s="338" t="s">
        <v>66</v>
      </c>
      <c r="G12" s="362">
        <v>1677706</v>
      </c>
      <c r="H12" s="117"/>
      <c r="I12" s="117"/>
      <c r="J12" s="338" t="s">
        <v>66</v>
      </c>
      <c r="K12" s="363">
        <v>489798.36325499992</v>
      </c>
      <c r="L12" s="363">
        <v>477345.58050399995</v>
      </c>
      <c r="M12" s="363">
        <v>12452.782750999999</v>
      </c>
      <c r="N12" s="175"/>
      <c r="O12" s="181"/>
      <c r="P12" s="117"/>
      <c r="Q12" s="345" t="s">
        <v>66</v>
      </c>
      <c r="R12" s="343">
        <v>489798.36325499997</v>
      </c>
      <c r="S12" s="343">
        <v>191605.60886899999</v>
      </c>
      <c r="T12" s="343">
        <v>6494.8057639999997</v>
      </c>
      <c r="U12" s="343">
        <v>5957.976987</v>
      </c>
      <c r="V12" s="343">
        <v>285739.97163499997</v>
      </c>
      <c r="W12" s="117"/>
      <c r="X12" s="140"/>
    </row>
    <row r="13" spans="1:24" ht="12.75" customHeight="1" x14ac:dyDescent="0.2">
      <c r="A13" s="177"/>
      <c r="B13" s="352" t="s">
        <v>145</v>
      </c>
      <c r="C13" s="360">
        <v>477345.58050399995</v>
      </c>
      <c r="D13" s="117"/>
      <c r="E13" s="117"/>
      <c r="F13" s="352" t="s">
        <v>145</v>
      </c>
      <c r="G13" s="450">
        <v>449990</v>
      </c>
      <c r="H13" s="117"/>
      <c r="I13" s="117"/>
      <c r="J13" s="352" t="s">
        <v>146</v>
      </c>
      <c r="K13" s="360">
        <v>-12994.607087</v>
      </c>
      <c r="L13" s="360">
        <v>-11781.597624</v>
      </c>
      <c r="M13" s="360">
        <v>-1213.0094630000001</v>
      </c>
      <c r="N13" s="175"/>
      <c r="O13" s="181"/>
      <c r="P13" s="117"/>
      <c r="Q13" s="346" t="s">
        <v>104</v>
      </c>
      <c r="R13" s="446">
        <v>8110.551343000001</v>
      </c>
      <c r="S13" s="446">
        <v>4774.7064540000001</v>
      </c>
      <c r="T13" s="446">
        <v>2296.3082589999999</v>
      </c>
      <c r="U13" s="446">
        <v>1039.5366300000001</v>
      </c>
      <c r="V13" s="446">
        <v>0</v>
      </c>
      <c r="W13" s="117"/>
      <c r="X13" s="182"/>
    </row>
    <row r="14" spans="1:24" ht="12.75" customHeight="1" thickBot="1" x14ac:dyDescent="0.25">
      <c r="A14" s="177"/>
      <c r="B14" s="353" t="s">
        <v>147</v>
      </c>
      <c r="C14" s="361">
        <v>12452.782750999999</v>
      </c>
      <c r="D14" s="117"/>
      <c r="E14" s="117"/>
      <c r="F14" s="353" t="s">
        <v>147</v>
      </c>
      <c r="G14" s="451">
        <v>1227716</v>
      </c>
      <c r="H14" s="117"/>
      <c r="I14" s="183"/>
      <c r="J14" s="352" t="s">
        <v>148</v>
      </c>
      <c r="K14" s="360">
        <v>-9298.6189310000009</v>
      </c>
      <c r="L14" s="360">
        <v>-9329.0321920000006</v>
      </c>
      <c r="M14" s="360">
        <v>30.413260999999999</v>
      </c>
      <c r="N14" s="184"/>
      <c r="O14" s="181"/>
      <c r="P14" s="117"/>
      <c r="Q14" s="346" t="s">
        <v>102</v>
      </c>
      <c r="R14" s="446">
        <v>1713.1959539999998</v>
      </c>
      <c r="S14" s="446">
        <v>138.01086900000001</v>
      </c>
      <c r="T14" s="446">
        <v>1032.66227</v>
      </c>
      <c r="U14" s="446">
        <v>542.52281499999992</v>
      </c>
      <c r="V14" s="446">
        <v>0</v>
      </c>
      <c r="W14" s="117"/>
      <c r="X14" s="182"/>
    </row>
    <row r="15" spans="1:24" ht="12.75" customHeight="1" x14ac:dyDescent="0.2">
      <c r="A15" s="177"/>
      <c r="B15" s="515" t="s">
        <v>52</v>
      </c>
      <c r="C15" s="515"/>
      <c r="D15" s="117"/>
      <c r="E15" s="117"/>
      <c r="F15" s="515" t="s">
        <v>52</v>
      </c>
      <c r="G15" s="515"/>
      <c r="H15" s="117"/>
      <c r="I15" s="183"/>
      <c r="J15" s="352" t="s">
        <v>150</v>
      </c>
      <c r="K15" s="360">
        <v>11118.195109</v>
      </c>
      <c r="L15" s="360">
        <v>11109.476753000001</v>
      </c>
      <c r="M15" s="360">
        <v>8.718356</v>
      </c>
      <c r="N15" s="184"/>
      <c r="O15" s="181"/>
      <c r="P15" s="117"/>
      <c r="Q15" s="346" t="s">
        <v>100</v>
      </c>
      <c r="R15" s="446">
        <v>1259.123263</v>
      </c>
      <c r="S15" s="446">
        <v>195.77277600000002</v>
      </c>
      <c r="T15" s="446">
        <v>685.422999</v>
      </c>
      <c r="U15" s="446">
        <v>377.92748800000004</v>
      </c>
      <c r="V15" s="446">
        <v>0</v>
      </c>
      <c r="W15" s="117"/>
      <c r="X15" s="182"/>
    </row>
    <row r="16" spans="1:24" ht="12.75" customHeight="1" x14ac:dyDescent="0.2">
      <c r="A16" s="177"/>
      <c r="B16" s="499" t="s">
        <v>53</v>
      </c>
      <c r="C16" s="499"/>
      <c r="D16" s="117"/>
      <c r="E16" s="117"/>
      <c r="F16" s="43" t="s">
        <v>154</v>
      </c>
      <c r="G16" s="43"/>
      <c r="H16" s="117"/>
      <c r="I16" s="117"/>
      <c r="J16" s="352" t="s">
        <v>152</v>
      </c>
      <c r="K16" s="360">
        <v>19187.567604999997</v>
      </c>
      <c r="L16" s="360">
        <v>18241.423232999998</v>
      </c>
      <c r="M16" s="360">
        <v>946.14437200000009</v>
      </c>
      <c r="N16" s="184"/>
      <c r="O16" s="181"/>
      <c r="P16" s="117"/>
      <c r="Q16" s="346" t="s">
        <v>98</v>
      </c>
      <c r="R16" s="446">
        <v>979.81792499999995</v>
      </c>
      <c r="S16" s="446">
        <v>203.71076199999999</v>
      </c>
      <c r="T16" s="446">
        <v>482.45537300000001</v>
      </c>
      <c r="U16" s="446">
        <v>293.65179000000001</v>
      </c>
      <c r="V16" s="446">
        <v>0</v>
      </c>
      <c r="W16" s="117"/>
      <c r="X16" s="182"/>
    </row>
    <row r="17" spans="1:24" ht="12.75" customHeight="1" x14ac:dyDescent="0.2">
      <c r="A17" s="177"/>
      <c r="B17" s="499" t="s">
        <v>67</v>
      </c>
      <c r="C17" s="499"/>
      <c r="D17" s="117"/>
      <c r="E17" s="117"/>
      <c r="F17" s="43" t="s">
        <v>399</v>
      </c>
      <c r="G17" s="43"/>
      <c r="H17" s="117"/>
      <c r="I17" s="117"/>
      <c r="J17" s="352" t="s">
        <v>153</v>
      </c>
      <c r="K17" s="360">
        <v>-112725.04637200001</v>
      </c>
      <c r="L17" s="360">
        <v>-113248.332544</v>
      </c>
      <c r="M17" s="360">
        <v>523.28617199999997</v>
      </c>
      <c r="N17" s="184"/>
      <c r="O17" s="181"/>
      <c r="P17" s="117"/>
      <c r="Q17" s="346" t="s">
        <v>96</v>
      </c>
      <c r="R17" s="446">
        <v>7608.1653199999992</v>
      </c>
      <c r="S17" s="446">
        <v>4700.3297589999993</v>
      </c>
      <c r="T17" s="446">
        <v>1594.123486</v>
      </c>
      <c r="U17" s="446">
        <v>1313.7120750000001</v>
      </c>
      <c r="V17" s="446">
        <v>0</v>
      </c>
      <c r="W17" s="117"/>
      <c r="X17" s="182"/>
    </row>
    <row r="18" spans="1:24" ht="12.75" customHeight="1" x14ac:dyDescent="0.2">
      <c r="A18" s="177"/>
      <c r="B18" s="117"/>
      <c r="C18" s="117"/>
      <c r="D18" s="117"/>
      <c r="E18" s="117"/>
      <c r="F18" s="43" t="s">
        <v>174</v>
      </c>
      <c r="G18" s="43"/>
      <c r="H18" s="117"/>
      <c r="I18" s="117"/>
      <c r="J18" s="352" t="s">
        <v>155</v>
      </c>
      <c r="K18" s="360">
        <v>10013.719330999998</v>
      </c>
      <c r="L18" s="360">
        <v>10106.104165999999</v>
      </c>
      <c r="M18" s="360">
        <v>-92.384834999999995</v>
      </c>
      <c r="N18" s="184"/>
      <c r="O18" s="181"/>
      <c r="P18" s="117"/>
      <c r="Q18" s="346" t="s">
        <v>93</v>
      </c>
      <c r="R18" s="446">
        <v>5445.4618140000002</v>
      </c>
      <c r="S18" s="446">
        <v>4865.9956700000002</v>
      </c>
      <c r="T18" s="446">
        <v>51.546943999999996</v>
      </c>
      <c r="U18" s="446">
        <v>527.91919999999993</v>
      </c>
      <c r="V18" s="446">
        <v>0</v>
      </c>
      <c r="W18" s="117"/>
      <c r="X18" s="182"/>
    </row>
    <row r="19" spans="1:24" ht="12.75" customHeight="1" x14ac:dyDescent="0.2">
      <c r="A19" s="177"/>
      <c r="B19" s="117"/>
      <c r="C19" s="117"/>
      <c r="D19" s="117"/>
      <c r="E19" s="117"/>
      <c r="F19" s="499" t="s">
        <v>67</v>
      </c>
      <c r="G19" s="499"/>
      <c r="H19" s="117"/>
      <c r="I19" s="117"/>
      <c r="J19" s="352" t="s">
        <v>157</v>
      </c>
      <c r="K19" s="360">
        <v>28083.514160000002</v>
      </c>
      <c r="L19" s="360">
        <v>26150.392620000002</v>
      </c>
      <c r="M19" s="360">
        <v>1933.1215400000001</v>
      </c>
      <c r="N19" s="184"/>
      <c r="O19" s="181"/>
      <c r="P19" s="117"/>
      <c r="Q19" s="346" t="s">
        <v>91</v>
      </c>
      <c r="R19" s="446">
        <v>7215.009427</v>
      </c>
      <c r="S19" s="446">
        <v>6870.7715259999995</v>
      </c>
      <c r="T19" s="446">
        <v>23.071597000000001</v>
      </c>
      <c r="U19" s="446">
        <v>321.16630400000003</v>
      </c>
      <c r="V19" s="446">
        <v>0</v>
      </c>
      <c r="W19" s="117"/>
      <c r="X19" s="182"/>
    </row>
    <row r="20" spans="1:24" ht="12.75" customHeight="1" x14ac:dyDescent="0.2">
      <c r="A20" s="185"/>
      <c r="B20" s="117"/>
      <c r="C20" s="117"/>
      <c r="D20" s="117"/>
      <c r="E20" s="117"/>
      <c r="H20" s="117"/>
      <c r="I20" s="117"/>
      <c r="J20" s="339" t="s">
        <v>90</v>
      </c>
      <c r="K20" s="360">
        <v>18194.694256000002</v>
      </c>
      <c r="L20" s="360">
        <v>17800.505747000003</v>
      </c>
      <c r="M20" s="360">
        <v>394.18850900000001</v>
      </c>
      <c r="N20" s="184"/>
      <c r="O20" s="181"/>
      <c r="P20" s="117"/>
      <c r="Q20" s="346" t="s">
        <v>89</v>
      </c>
      <c r="R20" s="446">
        <v>13937.51022</v>
      </c>
      <c r="S20" s="446">
        <v>13586.51606</v>
      </c>
      <c r="T20" s="446">
        <v>23.527498000000001</v>
      </c>
      <c r="U20" s="446">
        <v>327.46666199999999</v>
      </c>
      <c r="V20" s="446">
        <v>0</v>
      </c>
      <c r="W20" s="117"/>
      <c r="X20" s="182"/>
    </row>
    <row r="21" spans="1:24" ht="12.75" customHeight="1" x14ac:dyDescent="0.2">
      <c r="A21" s="185"/>
      <c r="B21" s="117"/>
      <c r="C21" s="117"/>
      <c r="D21" s="117"/>
      <c r="E21" s="117"/>
      <c r="F21" s="117"/>
      <c r="G21" s="117"/>
      <c r="H21" s="117"/>
      <c r="I21" s="117"/>
      <c r="J21" s="352" t="s">
        <v>158</v>
      </c>
      <c r="K21" s="360">
        <v>20765.815692</v>
      </c>
      <c r="L21" s="360">
        <v>20626.776835000001</v>
      </c>
      <c r="M21" s="360">
        <v>139.03885699999998</v>
      </c>
      <c r="N21" s="184"/>
      <c r="O21" s="181"/>
      <c r="P21" s="117"/>
      <c r="Q21" s="346" t="s">
        <v>87</v>
      </c>
      <c r="R21" s="446">
        <v>12297.503674</v>
      </c>
      <c r="S21" s="446">
        <v>12152.658073999999</v>
      </c>
      <c r="T21" s="446">
        <v>-27.683597000000002</v>
      </c>
      <c r="U21" s="446">
        <v>172.52919699999998</v>
      </c>
      <c r="V21" s="446">
        <v>0</v>
      </c>
      <c r="W21" s="117"/>
      <c r="X21" s="182"/>
    </row>
    <row r="22" spans="1:24" ht="12.75" customHeight="1" x14ac:dyDescent="0.2">
      <c r="A22" s="141"/>
      <c r="B22" s="117"/>
      <c r="C22" s="117"/>
      <c r="D22" s="117"/>
      <c r="E22" s="146"/>
      <c r="F22" s="146"/>
      <c r="G22" s="146"/>
      <c r="H22" s="146"/>
      <c r="I22" s="117"/>
      <c r="J22" s="352" t="s">
        <v>86</v>
      </c>
      <c r="K22" s="360">
        <v>56654.597285999997</v>
      </c>
      <c r="L22" s="360">
        <v>56533.349479999997</v>
      </c>
      <c r="M22" s="360">
        <v>121.24780600000001</v>
      </c>
      <c r="N22" s="184"/>
      <c r="O22" s="181"/>
      <c r="P22" s="117"/>
      <c r="Q22" s="346" t="s">
        <v>84</v>
      </c>
      <c r="R22" s="446">
        <v>33807.004884000002</v>
      </c>
      <c r="S22" s="446">
        <v>33733.081956000002</v>
      </c>
      <c r="T22" s="446">
        <v>-19.95965</v>
      </c>
      <c r="U22" s="446">
        <v>93.882577999999995</v>
      </c>
      <c r="V22" s="446">
        <v>0</v>
      </c>
      <c r="W22" s="117"/>
      <c r="X22" s="182"/>
    </row>
    <row r="23" spans="1:24" ht="12.75" customHeight="1" x14ac:dyDescent="0.2">
      <c r="A23" s="141"/>
      <c r="B23" s="117"/>
      <c r="C23" s="117"/>
      <c r="D23" s="117"/>
      <c r="E23" s="147"/>
      <c r="F23" s="147"/>
      <c r="G23" s="146"/>
      <c r="H23" s="146"/>
      <c r="I23" s="117"/>
      <c r="J23" s="352" t="s">
        <v>159</v>
      </c>
      <c r="K23" s="360">
        <v>17636.055262999998</v>
      </c>
      <c r="L23" s="360">
        <v>14469.187782999999</v>
      </c>
      <c r="M23" s="360">
        <v>3166.8674799999999</v>
      </c>
      <c r="N23" s="184"/>
      <c r="O23" s="181"/>
      <c r="P23" s="117"/>
      <c r="Q23" s="346" t="s">
        <v>82</v>
      </c>
      <c r="R23" s="446">
        <v>97431.751321999996</v>
      </c>
      <c r="S23" s="446">
        <v>97372.913360999999</v>
      </c>
      <c r="T23" s="446">
        <v>14.621394</v>
      </c>
      <c r="U23" s="446">
        <v>44.216567000000005</v>
      </c>
      <c r="V23" s="446">
        <v>0</v>
      </c>
      <c r="W23" s="117"/>
      <c r="X23" s="182"/>
    </row>
    <row r="24" spans="1:24" ht="12.75" customHeight="1" thickBot="1" x14ac:dyDescent="0.25">
      <c r="A24" s="141"/>
      <c r="B24" s="117"/>
      <c r="C24" s="117"/>
      <c r="D24" s="117"/>
      <c r="E24" s="147"/>
      <c r="F24" s="147"/>
      <c r="G24" s="146"/>
      <c r="H24" s="146"/>
      <c r="I24" s="117"/>
      <c r="J24" s="352" t="s">
        <v>160</v>
      </c>
      <c r="K24" s="360">
        <v>46553.607608999999</v>
      </c>
      <c r="L24" s="360">
        <v>43741.881097999998</v>
      </c>
      <c r="M24" s="360">
        <v>2811.7265109999998</v>
      </c>
      <c r="N24" s="184"/>
      <c r="O24" s="181"/>
      <c r="P24" s="117"/>
      <c r="Q24" s="347" t="s">
        <v>419</v>
      </c>
      <c r="R24" s="447">
        <v>299993.26810899994</v>
      </c>
      <c r="S24" s="447">
        <v>13011.141602</v>
      </c>
      <c r="T24" s="447">
        <v>338.70919099999998</v>
      </c>
      <c r="U24" s="447">
        <v>903.44568100000004</v>
      </c>
      <c r="V24" s="447">
        <v>285739.97163499997</v>
      </c>
      <c r="W24" s="117"/>
      <c r="X24" s="182"/>
    </row>
    <row r="25" spans="1:24" ht="12.75" customHeight="1" x14ac:dyDescent="0.2">
      <c r="A25" s="141"/>
      <c r="B25" s="117"/>
      <c r="C25" s="117"/>
      <c r="D25" s="117"/>
      <c r="E25" s="146"/>
      <c r="F25" s="146"/>
      <c r="G25" s="146"/>
      <c r="H25" s="146"/>
      <c r="I25" s="117"/>
      <c r="J25" s="352" t="s">
        <v>161</v>
      </c>
      <c r="K25" s="360">
        <v>6348.6934329999995</v>
      </c>
      <c r="L25" s="360">
        <v>6339.9860449999996</v>
      </c>
      <c r="M25" s="360">
        <v>8.7073879999999981</v>
      </c>
      <c r="N25" s="184"/>
      <c r="O25" s="181"/>
      <c r="P25" s="117"/>
      <c r="Q25" s="324" t="s">
        <v>52</v>
      </c>
      <c r="R25" s="324"/>
      <c r="S25" s="324"/>
      <c r="T25" s="324"/>
      <c r="U25" s="324"/>
      <c r="V25" s="324"/>
      <c r="W25" s="117"/>
      <c r="X25" s="182"/>
    </row>
    <row r="26" spans="1:24" ht="12.75" customHeight="1" x14ac:dyDescent="0.2">
      <c r="A26" s="141"/>
      <c r="B26" s="117"/>
      <c r="C26" s="117"/>
      <c r="D26" s="117"/>
      <c r="E26" s="186"/>
      <c r="F26" s="186"/>
      <c r="G26" s="187"/>
      <c r="H26" s="187"/>
      <c r="I26" s="117"/>
      <c r="J26" s="352" t="s">
        <v>162</v>
      </c>
      <c r="K26" s="360">
        <v>71191.642044999986</v>
      </c>
      <c r="L26" s="360">
        <v>70317.524863999992</v>
      </c>
      <c r="M26" s="360">
        <v>874.11718100000007</v>
      </c>
      <c r="N26" s="184"/>
      <c r="O26" s="181"/>
      <c r="P26" s="117"/>
      <c r="Q26" s="43" t="s">
        <v>53</v>
      </c>
      <c r="R26" s="43"/>
      <c r="S26" s="43"/>
      <c r="T26" s="43"/>
      <c r="U26" s="43"/>
      <c r="V26" s="43"/>
      <c r="W26" s="188"/>
      <c r="X26" s="182"/>
    </row>
    <row r="27" spans="1:24" ht="12.75" customHeight="1" x14ac:dyDescent="0.2">
      <c r="A27" s="141"/>
      <c r="B27" s="117"/>
      <c r="C27" s="117"/>
      <c r="D27" s="117"/>
      <c r="E27" s="186"/>
      <c r="F27" s="186"/>
      <c r="G27" s="189"/>
      <c r="H27" s="189"/>
      <c r="I27" s="117"/>
      <c r="J27" s="352" t="s">
        <v>163</v>
      </c>
      <c r="K27" s="360">
        <v>1178.6215829999999</v>
      </c>
      <c r="L27" s="360">
        <v>1083.1123729999999</v>
      </c>
      <c r="M27" s="360">
        <v>95.50921000000001</v>
      </c>
      <c r="N27" s="184"/>
      <c r="O27" s="181"/>
      <c r="P27" s="117"/>
      <c r="Q27" s="43" t="s">
        <v>357</v>
      </c>
      <c r="R27" s="43"/>
      <c r="S27" s="43"/>
      <c r="T27" s="43"/>
      <c r="U27" s="43"/>
      <c r="V27" s="43"/>
      <c r="W27" s="190"/>
      <c r="X27" s="182"/>
    </row>
    <row r="28" spans="1:24" ht="12.75" customHeight="1" x14ac:dyDescent="0.2">
      <c r="A28" s="141"/>
      <c r="B28" s="117"/>
      <c r="C28" s="117"/>
      <c r="D28" s="117"/>
      <c r="E28" s="191"/>
      <c r="F28" s="192"/>
      <c r="G28" s="192"/>
      <c r="H28" s="192"/>
      <c r="I28" s="117"/>
      <c r="J28" s="352" t="s">
        <v>164</v>
      </c>
      <c r="K28" s="360">
        <v>4322.855305</v>
      </c>
      <c r="L28" s="360">
        <v>4159.5733289999998</v>
      </c>
      <c r="M28" s="360">
        <v>163.28197599999999</v>
      </c>
      <c r="N28" s="184"/>
      <c r="O28" s="181"/>
      <c r="P28" s="117"/>
      <c r="Q28" s="43" t="s">
        <v>421</v>
      </c>
      <c r="R28" s="43"/>
      <c r="S28" s="43"/>
      <c r="T28" s="43"/>
      <c r="U28" s="43"/>
      <c r="V28" s="43"/>
      <c r="W28" s="190"/>
      <c r="X28" s="182"/>
    </row>
    <row r="29" spans="1:24" ht="12.75" customHeight="1" x14ac:dyDescent="0.2">
      <c r="A29" s="141"/>
      <c r="B29" s="117"/>
      <c r="C29" s="117"/>
      <c r="D29" s="117"/>
      <c r="E29" s="146"/>
      <c r="F29" s="146"/>
      <c r="G29" s="146"/>
      <c r="H29" s="146"/>
      <c r="I29" s="117"/>
      <c r="J29" s="352" t="s">
        <v>165</v>
      </c>
      <c r="K29" s="360">
        <v>2014.615681</v>
      </c>
      <c r="L29" s="360">
        <v>1917.201693</v>
      </c>
      <c r="M29" s="360">
        <v>97.413988000000003</v>
      </c>
      <c r="N29" s="184"/>
      <c r="O29" s="181"/>
      <c r="P29" s="117"/>
      <c r="Q29" s="43" t="s">
        <v>360</v>
      </c>
      <c r="R29" s="43"/>
      <c r="S29" s="43"/>
      <c r="T29" s="43"/>
      <c r="U29" s="43"/>
      <c r="V29" s="43"/>
      <c r="W29" s="193"/>
      <c r="X29" s="182"/>
    </row>
    <row r="30" spans="1:24" ht="12.75" customHeight="1" x14ac:dyDescent="0.2">
      <c r="A30" s="141"/>
      <c r="B30" s="117"/>
      <c r="C30" s="117"/>
      <c r="D30" s="117"/>
      <c r="E30" s="146"/>
      <c r="F30" s="146"/>
      <c r="G30" s="146"/>
      <c r="H30" s="146"/>
      <c r="I30" s="117"/>
      <c r="J30" s="352" t="s">
        <v>166</v>
      </c>
      <c r="K30" s="360">
        <v>9910.0787589999982</v>
      </c>
      <c r="L30" s="360">
        <v>9214.7555529999991</v>
      </c>
      <c r="M30" s="360">
        <v>695.32320599999991</v>
      </c>
      <c r="N30" s="184"/>
      <c r="O30" s="181"/>
      <c r="P30" s="117"/>
      <c r="Q30" s="43" t="s">
        <v>167</v>
      </c>
      <c r="R30" s="117"/>
      <c r="S30" s="117"/>
      <c r="T30" s="117"/>
      <c r="U30" s="117"/>
      <c r="V30" s="117"/>
      <c r="W30" s="190"/>
      <c r="X30" s="140"/>
    </row>
    <row r="31" spans="1:24" ht="12.75" customHeight="1" x14ac:dyDescent="0.2">
      <c r="A31" s="141"/>
      <c r="B31" s="117"/>
      <c r="C31" s="117"/>
      <c r="D31" s="117"/>
      <c r="E31" s="146"/>
      <c r="F31" s="146"/>
      <c r="G31" s="146"/>
      <c r="H31" s="146"/>
      <c r="I31" s="117"/>
      <c r="J31" s="352" t="s">
        <v>168</v>
      </c>
      <c r="K31" s="360">
        <v>5145.7283229999994</v>
      </c>
      <c r="L31" s="360">
        <v>4374.3138399999998</v>
      </c>
      <c r="M31" s="360">
        <v>771.41448300000002</v>
      </c>
      <c r="N31" s="184"/>
      <c r="O31" s="181"/>
      <c r="P31" s="117"/>
      <c r="Q31" s="43" t="s">
        <v>67</v>
      </c>
      <c r="R31" s="43"/>
      <c r="S31" s="43"/>
      <c r="T31" s="43"/>
      <c r="U31" s="43"/>
      <c r="V31" s="43"/>
      <c r="W31" s="117"/>
      <c r="X31" s="140"/>
    </row>
    <row r="32" spans="1:24" ht="12.75" customHeight="1" x14ac:dyDescent="0.2">
      <c r="A32" s="141"/>
      <c r="B32" s="117"/>
      <c r="C32" s="117"/>
      <c r="D32" s="117"/>
      <c r="E32" s="117"/>
      <c r="F32" s="117"/>
      <c r="G32" s="117"/>
      <c r="H32" s="117"/>
      <c r="I32" s="117"/>
      <c r="J32" s="352" t="s">
        <v>170</v>
      </c>
      <c r="K32" s="360">
        <v>6754.2644819999996</v>
      </c>
      <c r="L32" s="360">
        <v>6746.5496919999996</v>
      </c>
      <c r="M32" s="360">
        <v>7.7147899999999998</v>
      </c>
      <c r="N32" s="184"/>
      <c r="O32" s="181"/>
      <c r="P32" s="117"/>
      <c r="Q32" s="117"/>
      <c r="R32" s="117"/>
      <c r="S32" s="117"/>
      <c r="T32" s="117"/>
      <c r="U32" s="117"/>
      <c r="V32" s="117"/>
      <c r="W32" s="117"/>
      <c r="X32" s="140"/>
    </row>
    <row r="33" spans="1:24" ht="12.75" customHeight="1" x14ac:dyDescent="0.2">
      <c r="A33" s="141"/>
      <c r="B33" s="117"/>
      <c r="C33" s="117"/>
      <c r="D33" s="117"/>
      <c r="E33" s="117"/>
      <c r="F33" s="117"/>
      <c r="G33" s="117"/>
      <c r="H33" s="117"/>
      <c r="I33" s="117"/>
      <c r="J33" s="364" t="s">
        <v>171</v>
      </c>
      <c r="K33" s="360">
        <v>4002.3980879999999</v>
      </c>
      <c r="L33" s="360">
        <v>3032.4561250000002</v>
      </c>
      <c r="M33" s="360">
        <v>969.94196299999999</v>
      </c>
      <c r="N33" s="184"/>
      <c r="O33" s="181"/>
      <c r="P33" s="117"/>
      <c r="Q33" s="117"/>
      <c r="R33" s="117"/>
      <c r="S33" s="117"/>
      <c r="T33" s="117"/>
      <c r="U33" s="117"/>
      <c r="V33" s="117"/>
      <c r="W33" s="117"/>
      <c r="X33" s="140"/>
    </row>
    <row r="34" spans="1:24" ht="12.75" customHeight="1" thickBot="1" x14ac:dyDescent="0.25">
      <c r="A34" s="141"/>
      <c r="B34" s="117"/>
      <c r="C34" s="117"/>
      <c r="D34" s="117"/>
      <c r="E34" s="117"/>
      <c r="F34" s="117"/>
      <c r="G34" s="117"/>
      <c r="H34" s="117"/>
      <c r="I34" s="117"/>
      <c r="J34" s="353" t="s">
        <v>172</v>
      </c>
      <c r="K34" s="361">
        <v>285739.97163499997</v>
      </c>
      <c r="L34" s="361">
        <v>285739.97163499997</v>
      </c>
      <c r="M34" s="361">
        <v>0</v>
      </c>
      <c r="N34" s="184"/>
      <c r="O34" s="181"/>
      <c r="P34" s="117"/>
      <c r="Q34" s="117"/>
      <c r="R34" s="43"/>
      <c r="S34" s="43"/>
      <c r="T34" s="43"/>
      <c r="U34" s="43"/>
      <c r="V34" s="43"/>
      <c r="W34" s="117"/>
      <c r="X34" s="140"/>
    </row>
    <row r="35" spans="1:24" ht="12.75" customHeight="1" x14ac:dyDescent="0.2">
      <c r="A35" s="141"/>
      <c r="B35" s="117"/>
      <c r="C35" s="117"/>
      <c r="D35" s="117"/>
      <c r="E35" s="117"/>
      <c r="F35" s="117"/>
      <c r="G35" s="117"/>
      <c r="H35" s="117"/>
      <c r="I35" s="117"/>
      <c r="J35" s="42" t="s">
        <v>52</v>
      </c>
      <c r="K35" s="42"/>
      <c r="L35" s="42"/>
      <c r="M35" s="42"/>
      <c r="N35" s="188"/>
      <c r="O35" s="117"/>
      <c r="P35" s="117"/>
      <c r="Q35" s="117"/>
      <c r="R35" s="117"/>
      <c r="S35" s="117"/>
      <c r="T35" s="117"/>
      <c r="U35" s="117"/>
      <c r="V35" s="117"/>
      <c r="W35" s="117"/>
      <c r="X35" s="140"/>
    </row>
    <row r="36" spans="1:24" ht="12.75" customHeight="1" x14ac:dyDescent="0.2">
      <c r="A36" s="141"/>
      <c r="B36" s="117"/>
      <c r="C36" s="117"/>
      <c r="D36" s="117"/>
      <c r="E36" s="117"/>
      <c r="F36" s="117"/>
      <c r="G36" s="117"/>
      <c r="H36" s="117"/>
      <c r="I36" s="117"/>
      <c r="J36" s="43" t="s">
        <v>53</v>
      </c>
      <c r="K36" s="43"/>
      <c r="L36" s="43"/>
      <c r="M36" s="43"/>
      <c r="N36" s="43"/>
      <c r="O36" s="117"/>
      <c r="P36" s="117"/>
      <c r="Q36" s="117"/>
      <c r="R36" s="117"/>
      <c r="S36" s="117"/>
      <c r="T36" s="117"/>
      <c r="U36" s="117"/>
      <c r="V36" s="117"/>
      <c r="W36" s="117"/>
      <c r="X36" s="140"/>
    </row>
    <row r="37" spans="1:24" ht="12.75" customHeight="1" x14ac:dyDescent="0.2">
      <c r="A37" s="141"/>
      <c r="B37" s="117"/>
      <c r="C37" s="117"/>
      <c r="D37" s="117"/>
      <c r="E37" s="117"/>
      <c r="F37" s="117"/>
      <c r="G37" s="117"/>
      <c r="H37" s="117"/>
      <c r="I37" s="117"/>
      <c r="J37" s="499" t="s">
        <v>67</v>
      </c>
      <c r="K37" s="499"/>
      <c r="L37" s="499"/>
      <c r="M37" s="499"/>
      <c r="N37" s="42"/>
      <c r="O37" s="117"/>
      <c r="P37" s="117"/>
      <c r="Q37" s="117"/>
      <c r="R37" s="117"/>
      <c r="S37" s="117"/>
      <c r="T37" s="117"/>
      <c r="U37" s="117"/>
      <c r="V37" s="117"/>
      <c r="W37" s="117"/>
      <c r="X37" s="140"/>
    </row>
    <row r="38" spans="1:24" ht="12.75" customHeight="1" x14ac:dyDescent="0.2">
      <c r="A38" s="141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40"/>
    </row>
    <row r="39" spans="1:24" ht="12.75" customHeight="1" x14ac:dyDescent="0.2">
      <c r="A39" s="141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46"/>
      <c r="R39" s="146"/>
      <c r="S39" s="146"/>
      <c r="T39" s="146"/>
      <c r="U39" s="146"/>
      <c r="V39" s="146"/>
      <c r="W39" s="146"/>
      <c r="X39" s="140"/>
    </row>
    <row r="40" spans="1:24" ht="12.75" customHeight="1" x14ac:dyDescent="0.2">
      <c r="A40" s="141"/>
      <c r="B40" s="117"/>
      <c r="C40" s="117"/>
      <c r="D40" s="117"/>
      <c r="E40" s="117"/>
      <c r="F40" s="117"/>
      <c r="G40" s="117"/>
      <c r="H40" s="117"/>
      <c r="I40" s="117"/>
      <c r="J40" s="194"/>
      <c r="K40" s="117"/>
      <c r="L40" s="117"/>
      <c r="M40" s="117"/>
      <c r="N40" s="117"/>
      <c r="O40" s="117"/>
      <c r="P40" s="117"/>
      <c r="Q40" s="520"/>
      <c r="R40" s="520"/>
      <c r="S40" s="519"/>
      <c r="T40" s="521"/>
      <c r="U40" s="521"/>
      <c r="V40" s="519"/>
      <c r="W40" s="146"/>
      <c r="X40" s="140"/>
    </row>
    <row r="41" spans="1:24" ht="12.75" customHeight="1" x14ac:dyDescent="0.2">
      <c r="A41" s="141"/>
      <c r="B41" s="117"/>
      <c r="C41" s="117"/>
      <c r="D41" s="117"/>
      <c r="E41" s="117"/>
      <c r="F41" s="117"/>
      <c r="G41" s="117"/>
      <c r="H41" s="117"/>
      <c r="I41" s="117"/>
      <c r="J41" s="195"/>
      <c r="K41" s="146"/>
      <c r="L41" s="146"/>
      <c r="M41" s="146"/>
      <c r="N41" s="117"/>
      <c r="O41" s="117"/>
      <c r="P41" s="117"/>
      <c r="Q41" s="520"/>
      <c r="R41" s="520"/>
      <c r="S41" s="519"/>
      <c r="T41" s="196"/>
      <c r="U41" s="196"/>
      <c r="V41" s="519"/>
      <c r="W41" s="146"/>
      <c r="X41" s="140"/>
    </row>
    <row r="42" spans="1:24" ht="12.75" customHeight="1" x14ac:dyDescent="0.2">
      <c r="A42" s="141"/>
      <c r="B42" s="117"/>
      <c r="C42" s="117"/>
      <c r="D42" s="117"/>
      <c r="E42" s="117"/>
      <c r="F42" s="117"/>
      <c r="G42" s="117"/>
      <c r="H42" s="117"/>
      <c r="I42" s="117"/>
      <c r="J42" s="195"/>
      <c r="K42" s="146"/>
      <c r="L42" s="146"/>
      <c r="M42" s="146"/>
      <c r="N42" s="117"/>
      <c r="O42" s="117"/>
      <c r="P42" s="117"/>
      <c r="Q42" s="197"/>
      <c r="R42" s="197"/>
      <c r="S42" s="198"/>
      <c r="T42" s="199"/>
      <c r="U42" s="199"/>
      <c r="V42" s="198"/>
      <c r="W42" s="146"/>
      <c r="X42" s="140"/>
    </row>
    <row r="43" spans="1:24" ht="12.75" customHeight="1" x14ac:dyDescent="0.2">
      <c r="B43" s="146"/>
      <c r="C43" s="146"/>
      <c r="D43" s="146"/>
      <c r="E43" s="146"/>
      <c r="F43" s="147"/>
      <c r="G43" s="147"/>
      <c r="H43" s="146"/>
      <c r="I43" s="146"/>
      <c r="J43" s="146"/>
      <c r="K43" s="146"/>
      <c r="L43" s="146"/>
      <c r="M43" s="146"/>
      <c r="N43" s="156"/>
    </row>
    <row r="44" spans="1:24" ht="12.75" customHeight="1" x14ac:dyDescent="0.2">
      <c r="B44" s="146"/>
      <c r="C44" s="146"/>
      <c r="D44" s="146"/>
      <c r="E44" s="146"/>
      <c r="F44" s="147"/>
      <c r="G44" s="147"/>
      <c r="H44" s="146"/>
      <c r="I44" s="146"/>
      <c r="J44" s="146"/>
      <c r="K44" s="146"/>
      <c r="L44" s="146"/>
      <c r="M44" s="146"/>
      <c r="N44" s="156"/>
    </row>
  </sheetData>
  <mergeCells count="21">
    <mergeCell ref="B17:C17"/>
    <mergeCell ref="F19:G19"/>
    <mergeCell ref="V40:V41"/>
    <mergeCell ref="J37:M37"/>
    <mergeCell ref="Q40:Q41"/>
    <mergeCell ref="R40:R41"/>
    <mergeCell ref="S40:S41"/>
    <mergeCell ref="T40:U40"/>
    <mergeCell ref="Q3:V3"/>
    <mergeCell ref="Q4:V4"/>
    <mergeCell ref="F6:G6"/>
    <mergeCell ref="B7:C7"/>
    <mergeCell ref="F7:G7"/>
    <mergeCell ref="T7:U7"/>
    <mergeCell ref="B16:C16"/>
    <mergeCell ref="Q5:V5"/>
    <mergeCell ref="F8:G8"/>
    <mergeCell ref="K8:M8"/>
    <mergeCell ref="F9:G9"/>
    <mergeCell ref="B15:C15"/>
    <mergeCell ref="F15:G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showGridLines="0" zoomScale="110" zoomScaleNormal="110" workbookViewId="0">
      <selection activeCell="A43" sqref="A43"/>
    </sheetView>
  </sheetViews>
  <sheetFormatPr baseColWidth="10" defaultColWidth="11.42578125" defaultRowHeight="12.75" x14ac:dyDescent="0.2"/>
  <cols>
    <col min="1" max="1" width="10.85546875" style="171" customWidth="1"/>
    <col min="2" max="2" width="30.7109375" style="171" customWidth="1"/>
    <col min="3" max="3" width="16.42578125" style="171" customWidth="1"/>
    <col min="4" max="4" width="15.7109375" style="171" customWidth="1"/>
    <col min="5" max="5" width="10.85546875" style="171" customWidth="1"/>
    <col min="6" max="6" width="12.7109375" style="171" customWidth="1"/>
    <col min="7" max="7" width="47.7109375" style="171" customWidth="1"/>
    <col min="8" max="8" width="15.7109375" style="171" customWidth="1"/>
    <col min="9" max="9" width="11.42578125" style="171"/>
    <col min="10" max="10" width="50.7109375" style="171" customWidth="1"/>
    <col min="11" max="12" width="11.5703125" style="171" bestFit="1" customWidth="1"/>
    <col min="13" max="13" width="10.7109375" style="171" customWidth="1"/>
    <col min="14" max="14" width="15.7109375" style="171" customWidth="1"/>
    <col min="15" max="16" width="12.7109375" style="171" customWidth="1"/>
    <col min="17" max="17" width="20.7109375" style="171" customWidth="1"/>
    <col min="18" max="22" width="12.7109375" style="171" customWidth="1"/>
    <col min="23" max="23" width="14.7109375" style="171" customWidth="1"/>
    <col min="24" max="24" width="16" style="171" bestFit="1" customWidth="1"/>
    <col min="25" max="16384" width="11.42578125" style="171"/>
  </cols>
  <sheetData>
    <row r="1" spans="1:24" ht="13.5" x14ac:dyDescent="0.2">
      <c r="A1" s="152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206"/>
      <c r="O1" s="146"/>
      <c r="P1" s="146"/>
      <c r="Q1" s="522"/>
      <c r="R1" s="522"/>
      <c r="S1" s="522"/>
      <c r="T1" s="522"/>
      <c r="U1" s="522"/>
      <c r="V1" s="522"/>
      <c r="W1" s="146"/>
      <c r="X1" s="146"/>
    </row>
    <row r="2" spans="1:24" ht="13.5" x14ac:dyDescent="0.2">
      <c r="A2" s="152"/>
      <c r="B2" s="17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206"/>
      <c r="O2" s="146"/>
      <c r="P2" s="146"/>
      <c r="Q2" s="522"/>
      <c r="R2" s="522"/>
      <c r="S2" s="522"/>
      <c r="T2" s="522"/>
      <c r="U2" s="522"/>
      <c r="V2" s="522"/>
      <c r="W2" s="146"/>
      <c r="X2" s="156"/>
    </row>
    <row r="3" spans="1:24" ht="13.5" x14ac:dyDescent="0.2">
      <c r="A3" s="152"/>
      <c r="B3" s="146"/>
      <c r="C3" s="146"/>
      <c r="D3" s="146"/>
      <c r="E3" s="146"/>
      <c r="F3" s="152"/>
      <c r="G3" s="152"/>
      <c r="H3" s="146"/>
      <c r="I3" s="146"/>
      <c r="J3" s="120"/>
      <c r="K3" s="121"/>
      <c r="L3" s="121"/>
      <c r="M3" s="121"/>
      <c r="N3" s="206"/>
      <c r="O3" s="146"/>
      <c r="P3" s="146"/>
      <c r="Q3" s="207"/>
      <c r="R3" s="207"/>
      <c r="S3" s="207"/>
      <c r="T3" s="207"/>
      <c r="U3" s="207"/>
      <c r="V3" s="207"/>
      <c r="W3" s="146"/>
      <c r="X3" s="156"/>
    </row>
    <row r="4" spans="1:24" ht="13.5" x14ac:dyDescent="0.2">
      <c r="A4" s="152"/>
      <c r="B4" s="146"/>
      <c r="C4" s="146"/>
      <c r="D4" s="146"/>
      <c r="E4" s="146"/>
      <c r="F4" s="523"/>
      <c r="G4" s="523"/>
      <c r="H4" s="146"/>
      <c r="I4" s="146"/>
      <c r="J4" s="120"/>
      <c r="K4" s="121"/>
      <c r="L4" s="121"/>
      <c r="M4" s="121"/>
      <c r="N4" s="206"/>
      <c r="O4" s="146"/>
      <c r="P4" s="146"/>
      <c r="Q4" s="147"/>
      <c r="R4" s="147"/>
      <c r="S4" s="172"/>
      <c r="T4" s="172"/>
      <c r="U4" s="147"/>
      <c r="V4" s="147"/>
      <c r="W4" s="146"/>
      <c r="X4" s="156"/>
    </row>
    <row r="5" spans="1:24" ht="13.5" x14ac:dyDescent="0.2">
      <c r="A5" s="152"/>
      <c r="B5" s="146"/>
      <c r="C5" s="117"/>
      <c r="D5" s="117"/>
      <c r="E5" s="117"/>
      <c r="F5" s="523"/>
      <c r="G5" s="523"/>
      <c r="H5" s="43"/>
      <c r="I5" s="146"/>
      <c r="J5" s="121"/>
      <c r="K5" s="121"/>
      <c r="L5" s="121"/>
      <c r="M5" s="121"/>
      <c r="N5" s="206"/>
      <c r="O5" s="146"/>
      <c r="P5" s="146"/>
      <c r="Q5" s="147"/>
      <c r="R5" s="147"/>
      <c r="S5" s="147"/>
      <c r="T5" s="524"/>
      <c r="U5" s="524"/>
      <c r="V5" s="147"/>
      <c r="W5" s="146"/>
      <c r="X5" s="156"/>
    </row>
    <row r="6" spans="1:24" x14ac:dyDescent="0.2">
      <c r="A6" s="152"/>
      <c r="B6" s="117"/>
      <c r="C6" s="117"/>
      <c r="D6" s="117"/>
      <c r="E6" s="119"/>
      <c r="F6" s="119"/>
      <c r="I6" s="146"/>
      <c r="J6" s="147"/>
      <c r="K6" s="524"/>
      <c r="L6" s="524"/>
      <c r="M6" s="524"/>
      <c r="N6" s="206"/>
      <c r="O6" s="146"/>
      <c r="P6" s="146"/>
      <c r="Q6" s="162"/>
      <c r="R6" s="147"/>
      <c r="S6" s="163"/>
      <c r="T6" s="164"/>
      <c r="U6" s="164"/>
      <c r="V6" s="165"/>
      <c r="W6" s="146"/>
      <c r="X6" s="156"/>
    </row>
    <row r="7" spans="1:24" ht="13.5" x14ac:dyDescent="0.2">
      <c r="A7" s="152"/>
      <c r="B7" s="517" t="s">
        <v>344</v>
      </c>
      <c r="C7" s="517"/>
      <c r="D7" s="117"/>
      <c r="E7" s="117"/>
      <c r="F7" s="117"/>
      <c r="G7" s="517" t="s">
        <v>346</v>
      </c>
      <c r="H7" s="517"/>
      <c r="I7" s="146"/>
      <c r="J7" s="172"/>
      <c r="K7" s="172"/>
      <c r="L7" s="164"/>
      <c r="M7" s="164"/>
      <c r="N7" s="206"/>
      <c r="O7" s="146"/>
      <c r="P7" s="146"/>
      <c r="Q7" s="165"/>
      <c r="R7" s="166"/>
      <c r="S7" s="166"/>
      <c r="T7" s="172"/>
      <c r="U7" s="172"/>
      <c r="V7" s="162"/>
      <c r="W7" s="146"/>
      <c r="X7" s="146"/>
    </row>
    <row r="8" spans="1:24" ht="13.5" x14ac:dyDescent="0.2">
      <c r="A8" s="152"/>
      <c r="B8" s="288" t="s">
        <v>345</v>
      </c>
      <c r="C8" s="178"/>
      <c r="D8" s="117"/>
      <c r="E8" s="117"/>
      <c r="F8" s="117"/>
      <c r="G8" s="517" t="s">
        <v>175</v>
      </c>
      <c r="H8" s="517"/>
      <c r="I8" s="146"/>
      <c r="J8" s="147"/>
      <c r="K8" s="172"/>
      <c r="L8" s="172"/>
      <c r="M8" s="172"/>
      <c r="N8" s="206"/>
      <c r="O8" s="146"/>
      <c r="P8" s="146"/>
      <c r="Q8" s="147"/>
      <c r="R8" s="166"/>
      <c r="S8" s="166"/>
      <c r="T8" s="163"/>
      <c r="U8" s="163"/>
      <c r="V8" s="147"/>
      <c r="W8" s="146"/>
      <c r="X8" s="146"/>
    </row>
    <row r="9" spans="1:24" ht="13.5" customHeight="1" thickBot="1" x14ac:dyDescent="0.25">
      <c r="A9" s="152"/>
      <c r="B9" s="420" t="s">
        <v>444</v>
      </c>
      <c r="C9" s="178"/>
      <c r="D9" s="117"/>
      <c r="E9" s="117"/>
      <c r="F9" s="117"/>
      <c r="G9" s="514" t="s">
        <v>444</v>
      </c>
      <c r="H9" s="514"/>
      <c r="I9" s="146"/>
      <c r="J9" s="146"/>
      <c r="K9" s="146"/>
      <c r="L9" s="146"/>
      <c r="M9" s="146"/>
      <c r="N9" s="206"/>
      <c r="O9" s="146"/>
      <c r="P9" s="146"/>
      <c r="Q9" s="146"/>
      <c r="R9" s="146"/>
      <c r="S9" s="146"/>
      <c r="T9" s="146"/>
      <c r="U9" s="146"/>
      <c r="V9" s="146"/>
      <c r="W9" s="146"/>
      <c r="X9" s="146"/>
    </row>
    <row r="10" spans="1:24" ht="13.5" thickBot="1" x14ac:dyDescent="0.25">
      <c r="A10" s="152"/>
      <c r="B10" s="41" t="s">
        <v>64</v>
      </c>
      <c r="C10" s="139" t="s">
        <v>65</v>
      </c>
      <c r="D10" s="117"/>
      <c r="E10" s="117"/>
      <c r="F10" s="117"/>
      <c r="G10" s="41" t="s">
        <v>64</v>
      </c>
      <c r="H10" s="139" t="s">
        <v>65</v>
      </c>
      <c r="I10" s="146"/>
      <c r="J10" s="167"/>
      <c r="K10" s="201"/>
      <c r="L10" s="201"/>
      <c r="M10" s="201"/>
      <c r="N10" s="206"/>
      <c r="O10" s="209"/>
      <c r="P10" s="146"/>
      <c r="Q10" s="168"/>
      <c r="R10" s="167"/>
      <c r="S10" s="167"/>
      <c r="T10" s="167"/>
      <c r="U10" s="167"/>
      <c r="V10" s="167"/>
      <c r="W10" s="146"/>
      <c r="X10" s="146"/>
    </row>
    <row r="11" spans="1:24" ht="3" customHeight="1" thickBot="1" x14ac:dyDescent="0.25">
      <c r="A11" s="152"/>
      <c r="B11" s="159"/>
      <c r="C11" s="200"/>
      <c r="D11" s="117"/>
      <c r="E11" s="117"/>
      <c r="F11" s="117"/>
      <c r="G11" s="159"/>
      <c r="H11" s="200"/>
      <c r="I11" s="146"/>
      <c r="J11" s="145"/>
      <c r="K11" s="210"/>
      <c r="L11" s="210"/>
      <c r="M11" s="210"/>
      <c r="N11" s="206"/>
      <c r="O11" s="209"/>
      <c r="P11" s="146"/>
      <c r="Q11" s="170"/>
      <c r="R11" s="169"/>
      <c r="S11" s="169"/>
      <c r="T11" s="169"/>
      <c r="U11" s="169"/>
      <c r="V11" s="169"/>
      <c r="W11" s="146"/>
      <c r="X11" s="156"/>
    </row>
    <row r="12" spans="1:24" x14ac:dyDescent="0.2">
      <c r="A12" s="152"/>
      <c r="B12" s="338" t="s">
        <v>66</v>
      </c>
      <c r="C12" s="363">
        <v>226130.32707699999</v>
      </c>
      <c r="D12" s="117"/>
      <c r="E12" s="117"/>
      <c r="F12" s="117"/>
      <c r="G12" s="338" t="s">
        <v>66</v>
      </c>
      <c r="H12" s="363">
        <v>226130.32707699999</v>
      </c>
      <c r="I12" s="211"/>
      <c r="J12" s="145"/>
      <c r="K12" s="210"/>
      <c r="L12" s="210"/>
      <c r="M12" s="210"/>
      <c r="N12" s="212"/>
      <c r="O12" s="209"/>
      <c r="P12" s="146"/>
      <c r="Q12" s="170"/>
      <c r="R12" s="169"/>
      <c r="S12" s="169"/>
      <c r="T12" s="169"/>
      <c r="U12" s="169"/>
      <c r="V12" s="169"/>
      <c r="W12" s="146"/>
      <c r="X12" s="156"/>
    </row>
    <row r="13" spans="1:24" x14ac:dyDescent="0.2">
      <c r="A13" s="152"/>
      <c r="B13" s="352" t="s">
        <v>176</v>
      </c>
      <c r="C13" s="452">
        <v>146246.45029800001</v>
      </c>
      <c r="D13" s="117"/>
      <c r="E13" s="117"/>
      <c r="F13" s="117"/>
      <c r="G13" s="352" t="s">
        <v>146</v>
      </c>
      <c r="H13" s="360">
        <v>-896.14817099999993</v>
      </c>
      <c r="I13" s="211"/>
      <c r="J13" s="145"/>
      <c r="K13" s="210"/>
      <c r="L13" s="210"/>
      <c r="M13" s="210"/>
      <c r="N13" s="212"/>
      <c r="O13" s="209"/>
      <c r="P13" s="146"/>
      <c r="Q13" s="170"/>
      <c r="R13" s="169"/>
      <c r="S13" s="169"/>
      <c r="T13" s="169"/>
      <c r="U13" s="169"/>
      <c r="V13" s="169"/>
      <c r="W13" s="146"/>
      <c r="X13" s="156"/>
    </row>
    <row r="14" spans="1:24" x14ac:dyDescent="0.2">
      <c r="A14" s="152"/>
      <c r="B14" s="365" t="s">
        <v>177</v>
      </c>
      <c r="C14" s="452">
        <v>23529.586872</v>
      </c>
      <c r="D14" s="117"/>
      <c r="E14" s="117"/>
      <c r="F14" s="117"/>
      <c r="G14" s="352" t="s">
        <v>148</v>
      </c>
      <c r="H14" s="360">
        <v>70.783127999999991</v>
      </c>
      <c r="I14" s="146"/>
      <c r="J14" s="145"/>
      <c r="K14" s="210"/>
      <c r="L14" s="210"/>
      <c r="M14" s="210"/>
      <c r="N14" s="212"/>
      <c r="O14" s="209"/>
      <c r="P14" s="146"/>
      <c r="Q14" s="170"/>
      <c r="R14" s="169"/>
      <c r="S14" s="169"/>
      <c r="T14" s="169"/>
      <c r="U14" s="169"/>
      <c r="V14" s="169"/>
      <c r="W14" s="146"/>
      <c r="X14" s="156"/>
    </row>
    <row r="15" spans="1:24" x14ac:dyDescent="0.2">
      <c r="A15" s="152"/>
      <c r="B15" s="365" t="s">
        <v>178</v>
      </c>
      <c r="C15" s="452">
        <v>9318.7530979999992</v>
      </c>
      <c r="D15" s="117"/>
      <c r="E15" s="117"/>
      <c r="F15" s="117"/>
      <c r="G15" s="352" t="s">
        <v>150</v>
      </c>
      <c r="H15" s="360">
        <v>-0.64086199999999993</v>
      </c>
      <c r="I15" s="146"/>
      <c r="J15" s="145"/>
      <c r="K15" s="210"/>
      <c r="L15" s="210"/>
      <c r="M15" s="210"/>
      <c r="N15" s="212"/>
      <c r="O15" s="209"/>
      <c r="P15" s="146"/>
      <c r="Q15" s="170"/>
      <c r="R15" s="169"/>
      <c r="S15" s="169"/>
      <c r="T15" s="169"/>
      <c r="U15" s="169"/>
      <c r="V15" s="169"/>
      <c r="W15" s="146"/>
      <c r="X15" s="156"/>
    </row>
    <row r="16" spans="1:24" x14ac:dyDescent="0.2">
      <c r="A16" s="152"/>
      <c r="B16" s="365" t="s">
        <v>179</v>
      </c>
      <c r="C16" s="452">
        <v>15992.712822</v>
      </c>
      <c r="D16" s="117"/>
      <c r="E16" s="117"/>
      <c r="F16" s="117"/>
      <c r="G16" s="352" t="s">
        <v>152</v>
      </c>
      <c r="H16" s="360">
        <v>57.839085999999995</v>
      </c>
      <c r="I16" s="146"/>
      <c r="J16" s="145"/>
      <c r="K16" s="210"/>
      <c r="L16" s="210"/>
      <c r="M16" s="210"/>
      <c r="N16" s="212"/>
      <c r="O16" s="209"/>
      <c r="P16" s="146"/>
      <c r="Q16" s="170"/>
      <c r="R16" s="169"/>
      <c r="S16" s="169"/>
      <c r="T16" s="169"/>
      <c r="U16" s="169"/>
      <c r="V16" s="169"/>
      <c r="W16" s="146"/>
      <c r="X16" s="156"/>
    </row>
    <row r="17" spans="1:24" x14ac:dyDescent="0.2">
      <c r="A17" s="152"/>
      <c r="B17" s="352" t="s">
        <v>180</v>
      </c>
      <c r="C17" s="452">
        <v>949.13811999999996</v>
      </c>
      <c r="D17" s="117"/>
      <c r="E17" s="117"/>
      <c r="F17" s="117"/>
      <c r="G17" s="352" t="s">
        <v>153</v>
      </c>
      <c r="H17" s="360">
        <v>107329.60426800001</v>
      </c>
      <c r="I17" s="146"/>
      <c r="J17" s="145"/>
      <c r="K17" s="210"/>
      <c r="L17" s="210"/>
      <c r="M17" s="210"/>
      <c r="N17" s="212"/>
      <c r="O17" s="209"/>
      <c r="P17" s="146"/>
      <c r="Q17" s="170"/>
      <c r="R17" s="169"/>
      <c r="S17" s="169"/>
      <c r="T17" s="169"/>
      <c r="U17" s="169"/>
      <c r="V17" s="169"/>
      <c r="W17" s="146"/>
      <c r="X17" s="156"/>
    </row>
    <row r="18" spans="1:24" x14ac:dyDescent="0.2">
      <c r="A18" s="213"/>
      <c r="B18" s="352" t="s">
        <v>181</v>
      </c>
      <c r="C18" s="452">
        <v>3073.0582079999999</v>
      </c>
      <c r="D18" s="117"/>
      <c r="E18" s="117"/>
      <c r="F18" s="117"/>
      <c r="G18" s="352" t="s">
        <v>155</v>
      </c>
      <c r="H18" s="360">
        <v>13375.870437000001</v>
      </c>
      <c r="I18" s="146"/>
      <c r="J18" s="202"/>
      <c r="K18" s="210"/>
      <c r="L18" s="210"/>
      <c r="M18" s="210"/>
      <c r="N18" s="212"/>
      <c r="O18" s="209"/>
      <c r="P18" s="146"/>
      <c r="Q18" s="170"/>
      <c r="R18" s="169"/>
      <c r="S18" s="169"/>
      <c r="T18" s="169"/>
      <c r="U18" s="169"/>
      <c r="V18" s="169"/>
      <c r="W18" s="146"/>
      <c r="X18" s="156"/>
    </row>
    <row r="19" spans="1:24" x14ac:dyDescent="0.2">
      <c r="A19" s="213"/>
      <c r="B19" s="352" t="s">
        <v>406</v>
      </c>
      <c r="C19" s="452">
        <v>147.77507699999998</v>
      </c>
      <c r="D19" s="117"/>
      <c r="E19" s="117"/>
      <c r="F19" s="117"/>
      <c r="G19" s="352" t="s">
        <v>157</v>
      </c>
      <c r="H19" s="360">
        <v>-702.26072799999997</v>
      </c>
      <c r="I19" s="146"/>
      <c r="J19" s="145"/>
      <c r="K19" s="210"/>
      <c r="L19" s="210"/>
      <c r="M19" s="210"/>
      <c r="N19" s="212"/>
      <c r="O19" s="209"/>
      <c r="P19" s="146"/>
      <c r="Q19" s="170"/>
      <c r="R19" s="169"/>
      <c r="S19" s="169"/>
      <c r="T19" s="169"/>
      <c r="U19" s="169"/>
      <c r="V19" s="169"/>
      <c r="W19" s="146"/>
      <c r="X19" s="156"/>
    </row>
    <row r="20" spans="1:24" x14ac:dyDescent="0.2">
      <c r="A20" s="173"/>
      <c r="B20" s="365" t="s">
        <v>182</v>
      </c>
      <c r="C20" s="452">
        <v>13774.887241</v>
      </c>
      <c r="D20" s="117"/>
      <c r="E20" s="117"/>
      <c r="F20" s="117"/>
      <c r="G20" s="339" t="s">
        <v>90</v>
      </c>
      <c r="H20" s="360">
        <v>-3274.5783630000001</v>
      </c>
      <c r="I20" s="146"/>
      <c r="J20" s="145"/>
      <c r="K20" s="210"/>
      <c r="L20" s="210"/>
      <c r="M20" s="210"/>
      <c r="N20" s="212"/>
      <c r="O20" s="209"/>
      <c r="P20" s="146"/>
      <c r="Q20" s="170"/>
      <c r="R20" s="169"/>
      <c r="S20" s="169"/>
      <c r="T20" s="169"/>
      <c r="U20" s="169"/>
      <c r="V20" s="169"/>
      <c r="W20" s="146"/>
      <c r="X20" s="156"/>
    </row>
    <row r="21" spans="1:24" x14ac:dyDescent="0.2">
      <c r="A21" s="173"/>
      <c r="B21" s="352" t="s">
        <v>183</v>
      </c>
      <c r="C21" s="452">
        <v>9634.9956160000002</v>
      </c>
      <c r="D21" s="117"/>
      <c r="E21" s="117"/>
      <c r="F21" s="117"/>
      <c r="G21" s="352" t="s">
        <v>158</v>
      </c>
      <c r="H21" s="360">
        <v>3039.3735619999998</v>
      </c>
      <c r="I21" s="146"/>
      <c r="J21" s="145"/>
      <c r="K21" s="210"/>
      <c r="L21" s="210"/>
      <c r="M21" s="210"/>
      <c r="N21" s="212"/>
      <c r="O21" s="209"/>
      <c r="P21" s="146"/>
      <c r="Q21" s="170"/>
      <c r="R21" s="169"/>
      <c r="S21" s="169"/>
      <c r="T21" s="169"/>
      <c r="U21" s="169"/>
      <c r="V21" s="169"/>
      <c r="W21" s="146"/>
      <c r="X21" s="156"/>
    </row>
    <row r="22" spans="1:24" x14ac:dyDescent="0.2">
      <c r="A22" s="173"/>
      <c r="B22" s="352" t="s">
        <v>184</v>
      </c>
      <c r="C22" s="452">
        <v>907.89561399999991</v>
      </c>
      <c r="D22" s="117"/>
      <c r="E22" s="117"/>
      <c r="F22" s="117"/>
      <c r="G22" s="352" t="s">
        <v>86</v>
      </c>
      <c r="H22" s="360">
        <v>-7.4514830000000005</v>
      </c>
      <c r="I22" s="146"/>
      <c r="J22" s="145"/>
      <c r="K22" s="210"/>
      <c r="L22" s="210"/>
      <c r="M22" s="210"/>
      <c r="N22" s="212"/>
      <c r="O22" s="209"/>
      <c r="P22" s="146"/>
      <c r="Q22" s="174"/>
      <c r="R22" s="169"/>
      <c r="S22" s="169"/>
      <c r="T22" s="169"/>
      <c r="U22" s="169"/>
      <c r="V22" s="169"/>
      <c r="W22" s="146"/>
      <c r="X22" s="156"/>
    </row>
    <row r="23" spans="1:24" ht="13.5" thickBot="1" x14ac:dyDescent="0.25">
      <c r="A23" s="173"/>
      <c r="B23" s="353" t="s">
        <v>185</v>
      </c>
      <c r="C23" s="453">
        <v>2555.0741109999999</v>
      </c>
      <c r="D23" s="117"/>
      <c r="E23" s="117"/>
      <c r="F23" s="117"/>
      <c r="G23" s="352" t="s">
        <v>159</v>
      </c>
      <c r="H23" s="360">
        <v>-14.730593000000001</v>
      </c>
      <c r="I23" s="146"/>
      <c r="J23" s="145"/>
      <c r="K23" s="210"/>
      <c r="L23" s="210"/>
      <c r="M23" s="210"/>
      <c r="N23" s="212"/>
      <c r="O23" s="209"/>
      <c r="P23" s="146"/>
      <c r="Q23" s="203"/>
      <c r="R23" s="203"/>
      <c r="S23" s="203"/>
      <c r="T23" s="203"/>
      <c r="U23" s="203"/>
      <c r="V23" s="203"/>
      <c r="W23" s="146"/>
      <c r="X23" s="156"/>
    </row>
    <row r="24" spans="1:24" x14ac:dyDescent="0.2">
      <c r="A24" s="173"/>
      <c r="B24" s="515" t="s">
        <v>52</v>
      </c>
      <c r="C24" s="515"/>
      <c r="D24" s="117"/>
      <c r="E24" s="117"/>
      <c r="F24" s="117"/>
      <c r="G24" s="352" t="s">
        <v>160</v>
      </c>
      <c r="H24" s="360">
        <v>-140.83525300000002</v>
      </c>
      <c r="I24" s="146"/>
      <c r="J24" s="145"/>
      <c r="K24" s="210"/>
      <c r="L24" s="210"/>
      <c r="M24" s="210"/>
      <c r="N24" s="212"/>
      <c r="O24" s="209"/>
      <c r="P24" s="146"/>
      <c r="Q24" s="145"/>
      <c r="R24" s="145"/>
      <c r="S24" s="145"/>
      <c r="T24" s="145"/>
      <c r="U24" s="145"/>
      <c r="V24" s="145"/>
      <c r="W24" s="214"/>
      <c r="X24" s="156"/>
    </row>
    <row r="25" spans="1:24" x14ac:dyDescent="0.2">
      <c r="A25" s="173"/>
      <c r="B25" s="499" t="s">
        <v>53</v>
      </c>
      <c r="C25" s="499"/>
      <c r="D25" s="117"/>
      <c r="E25" s="117"/>
      <c r="F25" s="117"/>
      <c r="G25" s="352" t="s">
        <v>161</v>
      </c>
      <c r="H25" s="360">
        <v>-9.2677999999999996E-2</v>
      </c>
      <c r="I25" s="146"/>
      <c r="J25" s="145"/>
      <c r="K25" s="210"/>
      <c r="L25" s="210"/>
      <c r="M25" s="210"/>
      <c r="N25" s="212"/>
      <c r="O25" s="209"/>
      <c r="P25" s="146"/>
      <c r="Q25" s="145"/>
      <c r="R25" s="145"/>
      <c r="S25" s="145"/>
      <c r="T25" s="145"/>
      <c r="U25" s="145"/>
      <c r="V25" s="145"/>
      <c r="W25" s="203"/>
      <c r="X25" s="156"/>
    </row>
    <row r="26" spans="1:24" x14ac:dyDescent="0.2">
      <c r="A26" s="173"/>
      <c r="B26" s="499" t="s">
        <v>67</v>
      </c>
      <c r="C26" s="499"/>
      <c r="D26" s="117"/>
      <c r="E26" s="117"/>
      <c r="F26" s="117"/>
      <c r="G26" s="352" t="s">
        <v>162</v>
      </c>
      <c r="H26" s="360">
        <v>-9.1944950000000016</v>
      </c>
      <c r="I26" s="146"/>
      <c r="J26" s="145"/>
      <c r="K26" s="210"/>
      <c r="L26" s="210"/>
      <c r="M26" s="210"/>
      <c r="N26" s="212"/>
      <c r="O26" s="209"/>
      <c r="P26" s="146"/>
      <c r="Q26" s="145"/>
      <c r="R26" s="145"/>
      <c r="S26" s="145"/>
      <c r="T26" s="145"/>
      <c r="U26" s="145"/>
      <c r="V26" s="145"/>
      <c r="W26" s="203"/>
      <c r="X26" s="156"/>
    </row>
    <row r="27" spans="1:24" x14ac:dyDescent="0.2">
      <c r="A27" s="173"/>
      <c r="B27" s="117"/>
      <c r="C27" s="117"/>
      <c r="D27" s="117"/>
      <c r="E27" s="117"/>
      <c r="F27" s="117"/>
      <c r="G27" s="352" t="s">
        <v>163</v>
      </c>
      <c r="H27" s="360">
        <v>0.56701299999999999</v>
      </c>
      <c r="I27" s="146"/>
      <c r="J27" s="145"/>
      <c r="K27" s="210"/>
      <c r="L27" s="210"/>
      <c r="M27" s="210"/>
      <c r="N27" s="212"/>
      <c r="O27" s="209"/>
      <c r="P27" s="146"/>
      <c r="Q27" s="145"/>
      <c r="R27" s="145"/>
      <c r="S27" s="145"/>
      <c r="T27" s="145"/>
      <c r="U27" s="145"/>
      <c r="V27" s="145"/>
      <c r="W27" s="204"/>
      <c r="X27" s="156"/>
    </row>
    <row r="28" spans="1:24" x14ac:dyDescent="0.2">
      <c r="A28" s="173"/>
      <c r="B28" s="117"/>
      <c r="C28" s="117"/>
      <c r="D28" s="117"/>
      <c r="E28" s="117"/>
      <c r="F28" s="117"/>
      <c r="G28" s="352" t="s">
        <v>164</v>
      </c>
      <c r="H28" s="360">
        <v>-4.6847519999999996</v>
      </c>
      <c r="I28" s="146"/>
      <c r="J28" s="145"/>
      <c r="K28" s="210"/>
      <c r="L28" s="210"/>
      <c r="M28" s="210"/>
      <c r="N28" s="212"/>
      <c r="O28" s="209"/>
      <c r="P28" s="146"/>
      <c r="Q28" s="145"/>
      <c r="R28" s="146"/>
      <c r="S28" s="146"/>
      <c r="T28" s="146"/>
      <c r="U28" s="146"/>
      <c r="V28" s="146"/>
      <c r="W28" s="203"/>
      <c r="X28" s="146"/>
    </row>
    <row r="29" spans="1:24" x14ac:dyDescent="0.2">
      <c r="A29" s="173"/>
      <c r="B29" s="117"/>
      <c r="C29" s="117"/>
      <c r="D29" s="117"/>
      <c r="E29" s="117"/>
      <c r="F29" s="117"/>
      <c r="G29" s="352" t="s">
        <v>165</v>
      </c>
      <c r="H29" s="360">
        <v>881.98291399999994</v>
      </c>
      <c r="I29" s="146"/>
      <c r="J29" s="145"/>
      <c r="K29" s="210"/>
      <c r="L29" s="210"/>
      <c r="M29" s="210"/>
      <c r="N29" s="212"/>
      <c r="O29" s="209"/>
      <c r="P29" s="146"/>
      <c r="Q29" s="145"/>
      <c r="R29" s="145"/>
      <c r="S29" s="145"/>
      <c r="T29" s="145"/>
      <c r="U29" s="145"/>
      <c r="V29" s="145"/>
      <c r="W29" s="146"/>
      <c r="X29" s="146"/>
    </row>
    <row r="30" spans="1:24" x14ac:dyDescent="0.2">
      <c r="A30" s="173"/>
      <c r="B30" s="117"/>
      <c r="C30" s="117"/>
      <c r="D30" s="117"/>
      <c r="E30" s="117"/>
      <c r="F30" s="117"/>
      <c r="G30" s="352" t="s">
        <v>166</v>
      </c>
      <c r="H30" s="360">
        <v>60.368363999999993</v>
      </c>
      <c r="I30" s="146"/>
      <c r="J30" s="145"/>
      <c r="K30" s="210"/>
      <c r="L30" s="210"/>
      <c r="M30" s="210"/>
      <c r="N30" s="212"/>
      <c r="O30" s="209"/>
      <c r="P30" s="146"/>
      <c r="Q30" s="146"/>
      <c r="R30" s="146"/>
      <c r="S30" s="146"/>
      <c r="T30" s="146"/>
      <c r="U30" s="146"/>
      <c r="V30" s="146"/>
      <c r="W30" s="146"/>
      <c r="X30" s="146"/>
    </row>
    <row r="31" spans="1:24" x14ac:dyDescent="0.2">
      <c r="A31" s="173"/>
      <c r="B31" s="117"/>
      <c r="C31" s="117"/>
      <c r="D31" s="117"/>
      <c r="E31" s="117"/>
      <c r="F31" s="117"/>
      <c r="G31" s="352" t="s">
        <v>168</v>
      </c>
      <c r="H31" s="360">
        <v>40.931041999999998</v>
      </c>
      <c r="I31" s="146"/>
      <c r="J31" s="205"/>
      <c r="K31" s="210"/>
      <c r="L31" s="210"/>
      <c r="M31" s="210"/>
      <c r="N31" s="212"/>
      <c r="O31" s="209"/>
      <c r="P31" s="146"/>
      <c r="Q31" s="146"/>
      <c r="R31" s="146"/>
      <c r="S31" s="146"/>
      <c r="T31" s="146"/>
      <c r="U31" s="146"/>
      <c r="V31" s="146"/>
      <c r="W31" s="146"/>
      <c r="X31" s="146"/>
    </row>
    <row r="32" spans="1:24" x14ac:dyDescent="0.2">
      <c r="A32" s="173"/>
      <c r="B32" s="117"/>
      <c r="C32" s="117"/>
      <c r="D32" s="117"/>
      <c r="E32" s="117"/>
      <c r="F32" s="117"/>
      <c r="G32" s="352" t="s">
        <v>170</v>
      </c>
      <c r="H32" s="360">
        <v>0.36682400000000004</v>
      </c>
      <c r="I32" s="146"/>
      <c r="J32" s="145"/>
      <c r="K32" s="210"/>
      <c r="L32" s="210"/>
      <c r="M32" s="210"/>
      <c r="N32" s="212"/>
      <c r="O32" s="209"/>
      <c r="P32" s="146"/>
      <c r="Q32" s="146"/>
      <c r="R32" s="145"/>
      <c r="S32" s="145"/>
      <c r="T32" s="145"/>
      <c r="U32" s="145"/>
      <c r="V32" s="145"/>
      <c r="W32" s="146"/>
      <c r="X32" s="146"/>
    </row>
    <row r="33" spans="1:24" x14ac:dyDescent="0.2">
      <c r="A33" s="173"/>
      <c r="B33" s="146"/>
      <c r="C33" s="146"/>
      <c r="D33" s="146"/>
      <c r="E33" s="117"/>
      <c r="F33" s="117"/>
      <c r="G33" s="364" t="s">
        <v>171</v>
      </c>
      <c r="H33" s="360">
        <v>1164.0230520000002</v>
      </c>
      <c r="I33" s="146"/>
      <c r="J33" s="145"/>
      <c r="K33" s="145"/>
      <c r="L33" s="145"/>
      <c r="M33" s="145"/>
      <c r="N33" s="214"/>
      <c r="O33" s="146"/>
      <c r="P33" s="146"/>
      <c r="Q33" s="146"/>
      <c r="R33" s="146"/>
      <c r="S33" s="146"/>
      <c r="T33" s="146"/>
      <c r="U33" s="146"/>
      <c r="V33" s="146"/>
      <c r="W33" s="146"/>
      <c r="X33" s="146"/>
    </row>
    <row r="34" spans="1:24" ht="13.5" thickBot="1" x14ac:dyDescent="0.25">
      <c r="A34" s="173"/>
      <c r="B34" s="525"/>
      <c r="C34" s="525"/>
      <c r="D34" s="146"/>
      <c r="E34" s="117"/>
      <c r="F34" s="117"/>
      <c r="G34" s="353" t="s">
        <v>172</v>
      </c>
      <c r="H34" s="361">
        <v>105159.234765</v>
      </c>
      <c r="I34" s="146"/>
      <c r="J34" s="145"/>
      <c r="K34" s="145"/>
      <c r="L34" s="145"/>
      <c r="M34" s="145"/>
      <c r="N34" s="145"/>
      <c r="O34" s="146"/>
      <c r="P34" s="146"/>
      <c r="Q34" s="146"/>
      <c r="R34" s="146"/>
      <c r="S34" s="146"/>
      <c r="T34" s="146"/>
      <c r="U34" s="146"/>
      <c r="V34" s="146"/>
      <c r="W34" s="146"/>
      <c r="X34" s="146"/>
    </row>
    <row r="35" spans="1:24" x14ac:dyDescent="0.2">
      <c r="A35" s="173"/>
      <c r="B35" s="525"/>
      <c r="C35" s="525"/>
      <c r="D35" s="146"/>
      <c r="E35" s="117"/>
      <c r="F35" s="117"/>
      <c r="G35" s="515" t="s">
        <v>52</v>
      </c>
      <c r="H35" s="515"/>
      <c r="I35" s="146"/>
      <c r="J35" s="526"/>
      <c r="K35" s="526"/>
      <c r="L35" s="526"/>
      <c r="M35" s="526"/>
      <c r="N35" s="145"/>
      <c r="O35" s="146"/>
      <c r="P35" s="146"/>
      <c r="Q35" s="146"/>
      <c r="R35" s="146"/>
      <c r="S35" s="146"/>
      <c r="T35" s="146"/>
      <c r="U35" s="146"/>
      <c r="V35" s="146"/>
      <c r="W35" s="146"/>
      <c r="X35" s="146"/>
    </row>
    <row r="36" spans="1:24" x14ac:dyDescent="0.2">
      <c r="A36" s="173"/>
      <c r="B36" s="525"/>
      <c r="C36" s="525"/>
      <c r="D36" s="146"/>
      <c r="E36" s="117"/>
      <c r="F36" s="117"/>
      <c r="G36" s="499" t="s">
        <v>53</v>
      </c>
      <c r="H36" s="499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</row>
    <row r="37" spans="1:24" x14ac:dyDescent="0.2">
      <c r="A37" s="173"/>
      <c r="B37" s="212"/>
      <c r="C37" s="216"/>
      <c r="D37" s="146"/>
      <c r="E37" s="117"/>
      <c r="F37" s="117"/>
      <c r="G37" s="499" t="s">
        <v>186</v>
      </c>
      <c r="H37" s="499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</row>
    <row r="38" spans="1:24" ht="13.5" x14ac:dyDescent="0.2">
      <c r="A38" s="173"/>
      <c r="B38" s="146"/>
      <c r="C38" s="152"/>
      <c r="D38" s="217"/>
      <c r="E38" s="117"/>
      <c r="F38" s="117"/>
      <c r="G38" s="117"/>
      <c r="H38" s="117"/>
      <c r="I38" s="146"/>
      <c r="J38" s="195"/>
      <c r="K38" s="146"/>
      <c r="L38" s="146"/>
      <c r="M38" s="146"/>
      <c r="N38" s="146"/>
      <c r="O38" s="146"/>
      <c r="P38" s="146"/>
      <c r="Q38" s="520"/>
      <c r="R38" s="520"/>
      <c r="S38" s="519"/>
      <c r="T38" s="521"/>
      <c r="U38" s="521"/>
      <c r="V38" s="519"/>
      <c r="W38" s="146"/>
      <c r="X38" s="146"/>
    </row>
    <row r="39" spans="1:24" ht="13.5" x14ac:dyDescent="0.2">
      <c r="A39" s="173"/>
      <c r="B39" s="146"/>
      <c r="C39" s="152"/>
      <c r="D39" s="217"/>
      <c r="E39" s="117"/>
      <c r="F39" s="117"/>
      <c r="G39" s="117"/>
      <c r="H39" s="117"/>
      <c r="I39" s="146"/>
      <c r="J39" s="195"/>
      <c r="K39" s="146"/>
      <c r="L39" s="146"/>
      <c r="M39" s="146"/>
      <c r="N39" s="146"/>
      <c r="O39" s="146"/>
      <c r="P39" s="146"/>
      <c r="Q39" s="520"/>
      <c r="R39" s="520"/>
      <c r="S39" s="519"/>
      <c r="T39" s="196"/>
      <c r="U39" s="196"/>
      <c r="V39" s="519"/>
      <c r="W39" s="146"/>
      <c r="X39" s="146"/>
    </row>
    <row r="40" spans="1:24" x14ac:dyDescent="0.2">
      <c r="A40" s="173"/>
      <c r="B40" s="146"/>
      <c r="C40" s="146"/>
      <c r="D40" s="146"/>
      <c r="E40" s="146"/>
      <c r="F40" s="146"/>
      <c r="G40" s="146"/>
      <c r="H40" s="146"/>
      <c r="I40" s="146"/>
      <c r="J40" s="195"/>
      <c r="K40" s="146"/>
      <c r="L40" s="146"/>
      <c r="M40" s="146"/>
      <c r="N40" s="146"/>
      <c r="O40" s="146"/>
      <c r="P40" s="146"/>
      <c r="Q40" s="197"/>
      <c r="R40" s="197"/>
      <c r="S40" s="198"/>
      <c r="T40" s="199"/>
      <c r="U40" s="199"/>
      <c r="V40" s="198"/>
      <c r="W40" s="146"/>
      <c r="X40" s="146"/>
    </row>
    <row r="41" spans="1:24" x14ac:dyDescent="0.2">
      <c r="B41" s="146"/>
      <c r="C41" s="146"/>
      <c r="D41" s="146"/>
      <c r="E41" s="146"/>
      <c r="F41" s="147"/>
      <c r="G41" s="147"/>
      <c r="H41" s="146"/>
      <c r="I41" s="146"/>
      <c r="J41" s="146"/>
      <c r="K41" s="146"/>
      <c r="L41" s="146"/>
      <c r="M41" s="146"/>
      <c r="N41" s="156"/>
    </row>
    <row r="42" spans="1:24" x14ac:dyDescent="0.2">
      <c r="B42" s="146"/>
      <c r="C42" s="146"/>
      <c r="D42" s="146"/>
      <c r="E42" s="146"/>
      <c r="F42" s="147"/>
      <c r="G42" s="147"/>
      <c r="H42" s="146"/>
      <c r="I42" s="146"/>
      <c r="J42" s="146"/>
      <c r="K42" s="146"/>
      <c r="L42" s="146"/>
      <c r="M42" s="146"/>
      <c r="N42" s="156"/>
    </row>
  </sheetData>
  <mergeCells count="25">
    <mergeCell ref="V38:V39"/>
    <mergeCell ref="B35:C35"/>
    <mergeCell ref="G35:H35"/>
    <mergeCell ref="B36:C36"/>
    <mergeCell ref="G36:H36"/>
    <mergeCell ref="G37:H37"/>
    <mergeCell ref="J35:M35"/>
    <mergeCell ref="Q38:Q39"/>
    <mergeCell ref="R38:R39"/>
    <mergeCell ref="S38:S39"/>
    <mergeCell ref="T38:U38"/>
    <mergeCell ref="B25:C25"/>
    <mergeCell ref="B26:C26"/>
    <mergeCell ref="B34:C34"/>
    <mergeCell ref="K6:M6"/>
    <mergeCell ref="B7:C7"/>
    <mergeCell ref="G7:H7"/>
    <mergeCell ref="G8:H8"/>
    <mergeCell ref="G9:H9"/>
    <mergeCell ref="Q1:V1"/>
    <mergeCell ref="Q2:V2"/>
    <mergeCell ref="F4:G4"/>
    <mergeCell ref="T5:U5"/>
    <mergeCell ref="B24:C24"/>
    <mergeCell ref="F5:G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showGridLines="0" zoomScale="130" zoomScaleNormal="130" workbookViewId="0">
      <selection activeCell="Q7" sqref="Q7"/>
    </sheetView>
  </sheetViews>
  <sheetFormatPr baseColWidth="10" defaultColWidth="11.42578125" defaultRowHeight="12.75" x14ac:dyDescent="0.2"/>
  <cols>
    <col min="1" max="1" width="10.85546875" style="171" customWidth="1"/>
    <col min="2" max="2" width="50.7109375" style="171" customWidth="1"/>
    <col min="3" max="3" width="18.140625" style="171" customWidth="1"/>
    <col min="4" max="5" width="12.7109375" style="171" customWidth="1"/>
    <col min="6" max="6" width="50.7109375" style="171" customWidth="1"/>
    <col min="7" max="7" width="15.7109375" style="171" customWidth="1"/>
    <col min="8" max="9" width="12.7109375" style="171" customWidth="1"/>
    <col min="10" max="10" width="50.7109375" style="171" customWidth="1"/>
    <col min="11" max="11" width="15.7109375" style="171" customWidth="1"/>
    <col min="12" max="13" width="12.7109375" style="171" customWidth="1"/>
    <col min="14" max="14" width="50.7109375" style="171" customWidth="1"/>
    <col min="15" max="15" width="15.7109375" style="171" customWidth="1"/>
    <col min="16" max="16" width="12.7109375" style="171" customWidth="1"/>
    <col min="17" max="17" width="20.7109375" style="171" customWidth="1"/>
    <col min="18" max="22" width="12.7109375" style="171" customWidth="1"/>
    <col min="23" max="23" width="14.7109375" style="171" customWidth="1"/>
    <col min="24" max="24" width="16" style="171" bestFit="1" customWidth="1"/>
    <col min="25" max="16384" width="11.42578125" style="171"/>
  </cols>
  <sheetData>
    <row r="1" spans="1:24" ht="13.5" x14ac:dyDescent="0.2">
      <c r="A1" s="152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17"/>
      <c r="O1" s="146"/>
      <c r="P1" s="146"/>
      <c r="Q1" s="522"/>
      <c r="R1" s="522"/>
      <c r="S1" s="522"/>
      <c r="T1" s="522"/>
      <c r="U1" s="522"/>
      <c r="V1" s="522"/>
      <c r="W1" s="146"/>
      <c r="X1" s="146"/>
    </row>
    <row r="2" spans="1:24" ht="13.5" x14ac:dyDescent="0.2">
      <c r="A2" s="152"/>
      <c r="B2" s="17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17"/>
      <c r="O2" s="146"/>
      <c r="P2" s="146"/>
      <c r="Q2" s="522"/>
      <c r="R2" s="522"/>
      <c r="S2" s="522"/>
      <c r="T2" s="522"/>
      <c r="U2" s="522"/>
      <c r="V2" s="522"/>
      <c r="W2" s="146"/>
      <c r="X2" s="156"/>
    </row>
    <row r="3" spans="1:24" ht="13.5" x14ac:dyDescent="0.2">
      <c r="A3" s="152"/>
      <c r="B3" s="146"/>
      <c r="C3" s="146"/>
      <c r="D3" s="146"/>
      <c r="E3" s="146"/>
      <c r="F3" s="152"/>
      <c r="G3" s="152"/>
      <c r="H3" s="146"/>
      <c r="I3" s="146"/>
      <c r="J3" s="120"/>
      <c r="K3" s="121"/>
      <c r="L3" s="121"/>
      <c r="M3" s="121"/>
      <c r="N3" s="117"/>
      <c r="O3" s="146"/>
      <c r="P3" s="146"/>
      <c r="Q3" s="207"/>
      <c r="R3" s="207"/>
      <c r="S3" s="207"/>
      <c r="T3" s="207"/>
      <c r="U3" s="207"/>
      <c r="V3" s="207"/>
      <c r="W3" s="146"/>
      <c r="X3" s="156"/>
    </row>
    <row r="4" spans="1:24" x14ac:dyDescent="0.2">
      <c r="A4" s="152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46"/>
      <c r="Q4" s="162"/>
      <c r="R4" s="147"/>
      <c r="S4" s="163"/>
      <c r="T4" s="164"/>
      <c r="U4" s="164"/>
      <c r="V4" s="165"/>
      <c r="W4" s="146"/>
      <c r="X4" s="156"/>
    </row>
    <row r="5" spans="1:24" x14ac:dyDescent="0.2">
      <c r="A5" s="152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46"/>
      <c r="Q5" s="165"/>
      <c r="R5" s="166"/>
      <c r="S5" s="166"/>
      <c r="T5" s="172"/>
      <c r="U5" s="172"/>
      <c r="V5" s="162"/>
      <c r="W5" s="146"/>
      <c r="X5" s="146"/>
    </row>
    <row r="6" spans="1:24" ht="15" x14ac:dyDescent="0.2">
      <c r="A6" s="152"/>
      <c r="B6" s="117"/>
      <c r="C6" s="117"/>
      <c r="D6" s="117"/>
      <c r="E6" s="117"/>
      <c r="F6" s="527" t="s">
        <v>347</v>
      </c>
      <c r="G6" s="527"/>
      <c r="H6" s="117"/>
      <c r="I6" s="117"/>
      <c r="J6" s="527" t="s">
        <v>369</v>
      </c>
      <c r="K6" s="527"/>
      <c r="L6" s="117"/>
      <c r="M6" s="117"/>
      <c r="N6" s="215" t="s">
        <v>348</v>
      </c>
      <c r="O6" s="215"/>
      <c r="P6" s="146"/>
      <c r="Q6" s="147"/>
      <c r="R6" s="166"/>
      <c r="S6" s="166"/>
      <c r="T6" s="163"/>
      <c r="U6" s="163"/>
      <c r="V6" s="147"/>
      <c r="W6" s="146"/>
      <c r="X6" s="146"/>
    </row>
    <row r="7" spans="1:24" ht="13.5" customHeight="1" x14ac:dyDescent="0.2">
      <c r="A7" s="152"/>
      <c r="B7" s="529" t="s">
        <v>365</v>
      </c>
      <c r="C7" s="529"/>
      <c r="D7" s="117"/>
      <c r="E7" s="117"/>
      <c r="F7" s="417" t="s">
        <v>444</v>
      </c>
      <c r="G7" s="208"/>
      <c r="H7" s="117"/>
      <c r="I7" s="117"/>
      <c r="J7" s="417" t="s">
        <v>444</v>
      </c>
      <c r="K7" s="208"/>
      <c r="L7" s="117"/>
      <c r="M7" s="117"/>
      <c r="N7" s="306" t="s">
        <v>370</v>
      </c>
      <c r="O7" s="215"/>
      <c r="P7" s="146"/>
      <c r="Q7" s="146"/>
      <c r="R7" s="146"/>
      <c r="S7" s="146"/>
      <c r="T7" s="146"/>
      <c r="U7" s="146"/>
      <c r="V7" s="146"/>
      <c r="W7" s="146"/>
      <c r="X7" s="146"/>
    </row>
    <row r="8" spans="1:24" ht="14.25" thickBot="1" x14ac:dyDescent="0.25">
      <c r="A8" s="152"/>
      <c r="B8" s="530" t="s">
        <v>444</v>
      </c>
      <c r="C8" s="530"/>
      <c r="D8" s="117"/>
      <c r="E8" s="117"/>
      <c r="F8" s="289" t="s">
        <v>2</v>
      </c>
      <c r="G8" s="208"/>
      <c r="H8" s="117"/>
      <c r="I8" s="117"/>
      <c r="J8" s="289" t="s">
        <v>2</v>
      </c>
      <c r="K8" s="208"/>
      <c r="L8" s="117"/>
      <c r="M8" s="117"/>
      <c r="N8" s="421" t="s">
        <v>444</v>
      </c>
      <c r="O8" s="291"/>
      <c r="P8" s="146"/>
      <c r="Q8" s="168"/>
      <c r="R8" s="167"/>
      <c r="S8" s="167"/>
      <c r="T8" s="167"/>
      <c r="U8" s="167"/>
      <c r="V8" s="167"/>
      <c r="W8" s="146"/>
      <c r="X8" s="146"/>
    </row>
    <row r="9" spans="1:24" ht="13.5" customHeight="1" thickBot="1" x14ac:dyDescent="0.25">
      <c r="A9" s="152"/>
      <c r="B9" s="335" t="s">
        <v>64</v>
      </c>
      <c r="C9" s="335" t="s">
        <v>386</v>
      </c>
      <c r="D9" s="117"/>
      <c r="E9" s="117"/>
      <c r="F9" s="218" t="s">
        <v>64</v>
      </c>
      <c r="G9" s="219" t="s">
        <v>65</v>
      </c>
      <c r="H9" s="117"/>
      <c r="I9" s="117"/>
      <c r="J9" s="220" t="s">
        <v>64</v>
      </c>
      <c r="K9" s="219" t="s">
        <v>65</v>
      </c>
      <c r="L9" s="117"/>
      <c r="M9" s="117"/>
      <c r="N9" s="331" t="s">
        <v>64</v>
      </c>
      <c r="O9" s="131" t="s">
        <v>387</v>
      </c>
      <c r="P9" s="146"/>
      <c r="Q9" s="170"/>
      <c r="R9" s="169"/>
      <c r="S9" s="169"/>
      <c r="T9" s="169"/>
      <c r="U9" s="169"/>
      <c r="V9" s="169"/>
      <c r="W9" s="146"/>
      <c r="X9" s="156"/>
    </row>
    <row r="10" spans="1:24" ht="3" customHeight="1" thickBot="1" x14ac:dyDescent="0.25">
      <c r="A10" s="152"/>
      <c r="B10" s="116"/>
      <c r="C10" s="116"/>
      <c r="D10" s="117"/>
      <c r="E10" s="117"/>
      <c r="F10" s="116"/>
      <c r="G10" s="116"/>
      <c r="H10" s="117"/>
      <c r="I10" s="117"/>
      <c r="J10" s="116"/>
      <c r="K10" s="116"/>
      <c r="L10" s="117"/>
      <c r="M10" s="117"/>
      <c r="N10" s="290"/>
      <c r="O10" s="290"/>
      <c r="P10" s="146"/>
      <c r="Q10" s="170"/>
      <c r="R10" s="169"/>
      <c r="S10" s="169"/>
      <c r="T10" s="169"/>
      <c r="U10" s="169"/>
      <c r="V10" s="169"/>
      <c r="W10" s="146"/>
      <c r="X10" s="156"/>
    </row>
    <row r="11" spans="1:24" x14ac:dyDescent="0.2">
      <c r="A11" s="152"/>
      <c r="B11" s="366" t="s">
        <v>66</v>
      </c>
      <c r="C11" s="367">
        <v>16551451</v>
      </c>
      <c r="D11" s="117"/>
      <c r="E11" s="117"/>
      <c r="F11" s="366" t="s">
        <v>66</v>
      </c>
      <c r="G11" s="359">
        <v>4258.4706049999995</v>
      </c>
      <c r="H11" s="117"/>
      <c r="I11" s="117"/>
      <c r="J11" s="366" t="s">
        <v>66</v>
      </c>
      <c r="K11" s="359">
        <v>10787.035505039999</v>
      </c>
      <c r="L11" s="117"/>
      <c r="M11" s="117"/>
      <c r="N11" s="366" t="s">
        <v>66</v>
      </c>
      <c r="O11" s="367">
        <v>5327355</v>
      </c>
      <c r="P11" s="146"/>
      <c r="Q11" s="170"/>
      <c r="R11" s="169"/>
      <c r="S11" s="169"/>
      <c r="T11" s="169"/>
      <c r="U11" s="169"/>
      <c r="V11" s="169"/>
      <c r="W11" s="146"/>
      <c r="X11" s="156"/>
    </row>
    <row r="12" spans="1:24" x14ac:dyDescent="0.2">
      <c r="A12" s="152"/>
      <c r="B12" s="364" t="s">
        <v>121</v>
      </c>
      <c r="C12" s="360">
        <v>467557</v>
      </c>
      <c r="D12" s="117"/>
      <c r="E12" s="117"/>
      <c r="F12" s="369" t="s">
        <v>187</v>
      </c>
      <c r="G12" s="360">
        <v>1434.0746409999999</v>
      </c>
      <c r="H12" s="117"/>
      <c r="I12" s="117"/>
      <c r="J12" s="369" t="s">
        <v>187</v>
      </c>
      <c r="K12" s="371">
        <v>7475.5344889999997</v>
      </c>
      <c r="L12" s="117"/>
      <c r="M12" s="117"/>
      <c r="N12" s="364" t="s">
        <v>188</v>
      </c>
      <c r="O12" s="429">
        <v>25283</v>
      </c>
      <c r="P12" s="146"/>
      <c r="Q12" s="170"/>
      <c r="R12" s="169"/>
      <c r="S12" s="169"/>
      <c r="T12" s="169"/>
      <c r="U12" s="169"/>
      <c r="V12" s="169"/>
      <c r="W12" s="146"/>
      <c r="X12" s="156"/>
    </row>
    <row r="13" spans="1:24" x14ac:dyDescent="0.2">
      <c r="A13" s="152"/>
      <c r="B13" s="364" t="s">
        <v>189</v>
      </c>
      <c r="C13" s="360">
        <v>838046</v>
      </c>
      <c r="D13" s="117"/>
      <c r="E13" s="117"/>
      <c r="F13" s="364" t="s">
        <v>190</v>
      </c>
      <c r="G13" s="360">
        <v>2783.451732</v>
      </c>
      <c r="H13" s="117"/>
      <c r="I13" s="117"/>
      <c r="J13" s="364" t="s">
        <v>190</v>
      </c>
      <c r="K13" s="371">
        <v>3189.6572583000002</v>
      </c>
      <c r="L13" s="117"/>
      <c r="M13" s="117"/>
      <c r="N13" s="364" t="s">
        <v>148</v>
      </c>
      <c r="O13" s="429">
        <v>3361</v>
      </c>
      <c r="P13" s="146"/>
      <c r="Q13" s="170"/>
      <c r="R13" s="169"/>
      <c r="S13" s="169"/>
      <c r="T13" s="169"/>
      <c r="U13" s="169"/>
      <c r="V13" s="169"/>
      <c r="W13" s="146"/>
      <c r="X13" s="156"/>
    </row>
    <row r="14" spans="1:24" ht="13.5" thickBot="1" x14ac:dyDescent="0.25">
      <c r="A14" s="152"/>
      <c r="B14" s="368" t="s">
        <v>191</v>
      </c>
      <c r="C14" s="361">
        <v>15245848</v>
      </c>
      <c r="D14" s="117"/>
      <c r="E14" s="221"/>
      <c r="F14" s="370" t="s">
        <v>192</v>
      </c>
      <c r="G14" s="361">
        <v>40.944232</v>
      </c>
      <c r="H14" s="117"/>
      <c r="I14" s="221"/>
      <c r="J14" s="368" t="s">
        <v>192</v>
      </c>
      <c r="K14" s="372">
        <v>121.84375774</v>
      </c>
      <c r="L14" s="117"/>
      <c r="M14" s="221"/>
      <c r="N14" s="364" t="s">
        <v>101</v>
      </c>
      <c r="O14" s="429">
        <v>2450</v>
      </c>
      <c r="P14" s="146"/>
      <c r="Q14" s="170"/>
      <c r="R14" s="169"/>
      <c r="S14" s="169"/>
      <c r="T14" s="169"/>
      <c r="U14" s="169"/>
      <c r="V14" s="169"/>
      <c r="W14" s="146"/>
      <c r="X14" s="156"/>
    </row>
    <row r="15" spans="1:24" x14ac:dyDescent="0.2">
      <c r="A15" s="152"/>
      <c r="B15" s="325" t="s">
        <v>52</v>
      </c>
      <c r="C15" s="325"/>
      <c r="D15" s="221"/>
      <c r="E15" s="221"/>
      <c r="F15" s="325" t="s">
        <v>52</v>
      </c>
      <c r="G15" s="325"/>
      <c r="H15" s="117"/>
      <c r="I15" s="221"/>
      <c r="J15" s="531" t="s">
        <v>52</v>
      </c>
      <c r="K15" s="531"/>
      <c r="L15" s="117"/>
      <c r="M15" s="221"/>
      <c r="N15" s="364" t="s">
        <v>99</v>
      </c>
      <c r="O15" s="429">
        <v>155130</v>
      </c>
      <c r="P15" s="146"/>
      <c r="Q15" s="170"/>
      <c r="R15" s="169"/>
      <c r="S15" s="169"/>
      <c r="T15" s="169"/>
      <c r="U15" s="169"/>
      <c r="V15" s="169"/>
      <c r="W15" s="146"/>
      <c r="X15" s="156"/>
    </row>
    <row r="16" spans="1:24" x14ac:dyDescent="0.2">
      <c r="A16" s="213"/>
      <c r="B16" s="326" t="s">
        <v>487</v>
      </c>
      <c r="C16" s="326"/>
      <c r="D16" s="221"/>
      <c r="E16" s="221"/>
      <c r="F16" s="326" t="s">
        <v>53</v>
      </c>
      <c r="G16" s="326"/>
      <c r="H16" s="221"/>
      <c r="I16" s="221"/>
      <c r="J16" s="528" t="s">
        <v>53</v>
      </c>
      <c r="K16" s="528"/>
      <c r="L16" s="117"/>
      <c r="M16" s="221"/>
      <c r="N16" s="364" t="s">
        <v>97</v>
      </c>
      <c r="O16" s="429">
        <v>440572</v>
      </c>
      <c r="P16" s="146"/>
      <c r="Q16" s="170"/>
      <c r="R16" s="169"/>
      <c r="S16" s="169"/>
      <c r="T16" s="169"/>
      <c r="U16" s="169"/>
      <c r="V16" s="169"/>
      <c r="W16" s="146"/>
      <c r="X16" s="156"/>
    </row>
    <row r="17" spans="1:24" x14ac:dyDescent="0.2">
      <c r="A17" s="213"/>
      <c r="B17" s="326" t="s">
        <v>488</v>
      </c>
      <c r="C17" s="326"/>
      <c r="D17" s="221"/>
      <c r="E17" s="221"/>
      <c r="F17" s="326" t="s">
        <v>67</v>
      </c>
      <c r="G17" s="326"/>
      <c r="H17" s="221"/>
      <c r="I17" s="221"/>
      <c r="J17" s="528" t="s">
        <v>193</v>
      </c>
      <c r="K17" s="528"/>
      <c r="L17" s="117"/>
      <c r="M17" s="221"/>
      <c r="N17" s="364" t="s">
        <v>95</v>
      </c>
      <c r="O17" s="429">
        <v>187329</v>
      </c>
      <c r="P17" s="146"/>
      <c r="Q17" s="170"/>
      <c r="R17" s="169"/>
      <c r="S17" s="169"/>
      <c r="T17" s="169"/>
      <c r="U17" s="169"/>
      <c r="V17" s="169"/>
      <c r="W17" s="146"/>
      <c r="X17" s="156"/>
    </row>
    <row r="18" spans="1:24" ht="12.75" customHeight="1" x14ac:dyDescent="0.2">
      <c r="A18" s="173"/>
      <c r="B18" s="326" t="s">
        <v>186</v>
      </c>
      <c r="C18" s="326"/>
      <c r="D18" s="221"/>
      <c r="E18" s="221"/>
      <c r="F18" s="313"/>
      <c r="G18" s="313"/>
      <c r="H18" s="221"/>
      <c r="I18" s="221"/>
      <c r="J18" s="528" t="s">
        <v>448</v>
      </c>
      <c r="K18" s="528"/>
      <c r="L18" s="221"/>
      <c r="M18" s="221"/>
      <c r="N18" s="364" t="s">
        <v>92</v>
      </c>
      <c r="O18" s="429">
        <v>2242349</v>
      </c>
      <c r="P18" s="146"/>
      <c r="Q18" s="170"/>
      <c r="R18" s="169"/>
      <c r="S18" s="169"/>
      <c r="T18" s="169"/>
      <c r="U18" s="169"/>
      <c r="V18" s="169"/>
      <c r="W18" s="146"/>
      <c r="X18" s="156"/>
    </row>
    <row r="19" spans="1:24" x14ac:dyDescent="0.2">
      <c r="A19" s="173"/>
      <c r="D19" s="221"/>
      <c r="E19" s="221"/>
      <c r="F19" s="221"/>
      <c r="G19" s="221"/>
      <c r="H19" s="221"/>
      <c r="I19" s="221"/>
      <c r="J19" s="528" t="s">
        <v>449</v>
      </c>
      <c r="K19" s="528"/>
      <c r="L19" s="221"/>
      <c r="M19" s="221"/>
      <c r="N19" s="364" t="s">
        <v>90</v>
      </c>
      <c r="O19" s="429">
        <v>703349</v>
      </c>
      <c r="P19" s="146"/>
      <c r="Q19" s="170"/>
      <c r="R19" s="169"/>
      <c r="S19" s="169"/>
      <c r="T19" s="169"/>
      <c r="U19" s="169"/>
      <c r="V19" s="169"/>
      <c r="W19" s="146"/>
      <c r="X19" s="156"/>
    </row>
    <row r="20" spans="1:24" ht="12.75" customHeight="1" x14ac:dyDescent="0.2">
      <c r="A20" s="173"/>
      <c r="B20" s="221"/>
      <c r="C20" s="221"/>
      <c r="D20" s="221"/>
      <c r="E20" s="221"/>
      <c r="F20" s="221"/>
      <c r="G20" s="221"/>
      <c r="H20" s="221"/>
      <c r="I20" s="221"/>
      <c r="J20" s="528" t="s">
        <v>450</v>
      </c>
      <c r="K20" s="528"/>
      <c r="L20" s="221"/>
      <c r="M20" s="221"/>
      <c r="N20" s="364" t="s">
        <v>88</v>
      </c>
      <c r="O20" s="429">
        <v>43813</v>
      </c>
      <c r="P20" s="146"/>
      <c r="Q20" s="174"/>
      <c r="R20" s="169"/>
      <c r="S20" s="169"/>
      <c r="T20" s="169"/>
      <c r="U20" s="169"/>
      <c r="V20" s="169"/>
      <c r="W20" s="146"/>
      <c r="X20" s="156"/>
    </row>
    <row r="21" spans="1:24" ht="12.75" customHeight="1" x14ac:dyDescent="0.2">
      <c r="A21" s="173"/>
      <c r="B21" s="221"/>
      <c r="C21" s="221"/>
      <c r="D21" s="221"/>
      <c r="E21" s="221"/>
      <c r="F21" s="221"/>
      <c r="G21" s="221"/>
      <c r="H21" s="221"/>
      <c r="I21" s="221"/>
      <c r="J21" s="528" t="s">
        <v>451</v>
      </c>
      <c r="K21" s="528"/>
      <c r="L21" s="221"/>
      <c r="M21" s="221"/>
      <c r="N21" s="364" t="s">
        <v>86</v>
      </c>
      <c r="O21" s="429">
        <v>6094</v>
      </c>
      <c r="P21" s="146"/>
      <c r="Q21" s="203"/>
      <c r="R21" s="203"/>
      <c r="S21" s="203"/>
      <c r="T21" s="203"/>
      <c r="U21" s="203"/>
      <c r="V21" s="203"/>
      <c r="W21" s="146"/>
      <c r="X21" s="156"/>
    </row>
    <row r="22" spans="1:24" ht="12.75" customHeight="1" x14ac:dyDescent="0.2">
      <c r="A22" s="173"/>
      <c r="B22" s="221"/>
      <c r="C22" s="221"/>
      <c r="D22" s="221"/>
      <c r="E22" s="221"/>
      <c r="F22" s="221"/>
      <c r="G22" s="221"/>
      <c r="H22" s="221"/>
      <c r="I22" s="221"/>
      <c r="J22" s="528" t="s">
        <v>452</v>
      </c>
      <c r="K22" s="528"/>
      <c r="L22" s="221"/>
      <c r="M22" s="221"/>
      <c r="N22" s="364" t="s">
        <v>83</v>
      </c>
      <c r="O22" s="429">
        <v>60475</v>
      </c>
      <c r="P22" s="146"/>
      <c r="Q22" s="145"/>
      <c r="R22" s="145"/>
      <c r="S22" s="145"/>
      <c r="T22" s="145"/>
      <c r="U22" s="145"/>
      <c r="V22" s="145"/>
      <c r="W22" s="214"/>
      <c r="X22" s="156"/>
    </row>
    <row r="23" spans="1:24" ht="12.75" customHeight="1" x14ac:dyDescent="0.2">
      <c r="A23" s="173"/>
      <c r="B23" s="221"/>
      <c r="C23" s="221"/>
      <c r="D23" s="221"/>
      <c r="E23" s="221"/>
      <c r="F23" s="221"/>
      <c r="G23" s="221"/>
      <c r="H23" s="221"/>
      <c r="I23" s="221"/>
      <c r="J23" s="528" t="s">
        <v>461</v>
      </c>
      <c r="K23" s="528"/>
      <c r="L23" s="221"/>
      <c r="M23" s="221"/>
      <c r="N23" s="364" t="s">
        <v>81</v>
      </c>
      <c r="O23" s="429">
        <v>359325</v>
      </c>
      <c r="P23" s="146"/>
      <c r="Q23" s="145"/>
      <c r="R23" s="145"/>
      <c r="S23" s="145"/>
      <c r="T23" s="145"/>
      <c r="U23" s="145"/>
      <c r="V23" s="145"/>
      <c r="W23" s="203"/>
      <c r="X23" s="156"/>
    </row>
    <row r="24" spans="1:24" x14ac:dyDescent="0.2">
      <c r="A24" s="173"/>
      <c r="B24" s="221"/>
      <c r="C24" s="221"/>
      <c r="D24" s="221"/>
      <c r="E24" s="221"/>
      <c r="F24" s="221"/>
      <c r="G24" s="221"/>
      <c r="H24" s="221"/>
      <c r="I24" s="221"/>
      <c r="J24" s="528" t="s">
        <v>460</v>
      </c>
      <c r="K24" s="528"/>
      <c r="L24" s="221"/>
      <c r="M24" s="221"/>
      <c r="N24" s="364" t="s">
        <v>80</v>
      </c>
      <c r="O24" s="429">
        <v>30</v>
      </c>
      <c r="P24" s="146"/>
      <c r="Q24" s="145"/>
      <c r="R24" s="145"/>
      <c r="S24" s="145"/>
      <c r="T24" s="145"/>
      <c r="U24" s="145"/>
      <c r="V24" s="145"/>
      <c r="W24" s="203"/>
      <c r="X24" s="156"/>
    </row>
    <row r="25" spans="1:24" ht="12.75" customHeight="1" x14ac:dyDescent="0.2">
      <c r="A25" s="173"/>
      <c r="B25" s="221"/>
      <c r="C25" s="221"/>
      <c r="D25" s="221"/>
      <c r="E25" s="221"/>
      <c r="F25" s="221"/>
      <c r="G25" s="221"/>
      <c r="H25" s="221"/>
      <c r="I25" s="221"/>
      <c r="J25" s="528" t="s">
        <v>453</v>
      </c>
      <c r="K25" s="528"/>
      <c r="L25" s="221"/>
      <c r="M25" s="221"/>
      <c r="N25" s="364" t="s">
        <v>79</v>
      </c>
      <c r="O25" s="429">
        <v>148019</v>
      </c>
      <c r="P25" s="146"/>
      <c r="Q25" s="145"/>
      <c r="R25" s="145"/>
      <c r="S25" s="145"/>
      <c r="T25" s="145"/>
      <c r="U25" s="145"/>
      <c r="V25" s="145"/>
      <c r="W25" s="204"/>
      <c r="X25" s="156"/>
    </row>
    <row r="26" spans="1:24" ht="12.75" customHeight="1" x14ac:dyDescent="0.2">
      <c r="A26" s="173"/>
      <c r="B26" s="221"/>
      <c r="C26" s="221"/>
      <c r="D26" s="221"/>
      <c r="E26" s="221"/>
      <c r="F26" s="221"/>
      <c r="G26" s="221"/>
      <c r="H26" s="221"/>
      <c r="I26" s="221"/>
      <c r="J26" s="528" t="s">
        <v>454</v>
      </c>
      <c r="K26" s="528"/>
      <c r="L26" s="221"/>
      <c r="M26" s="221"/>
      <c r="N26" s="364" t="s">
        <v>78</v>
      </c>
      <c r="O26" s="429">
        <v>29586</v>
      </c>
      <c r="P26" s="146"/>
      <c r="Q26" s="145"/>
      <c r="R26" s="146"/>
      <c r="S26" s="146"/>
      <c r="T26" s="146"/>
      <c r="U26" s="146"/>
      <c r="V26" s="146"/>
      <c r="W26" s="203"/>
      <c r="X26" s="146"/>
    </row>
    <row r="27" spans="1:24" ht="12.75" customHeight="1" x14ac:dyDescent="0.2">
      <c r="A27" s="173"/>
      <c r="B27" s="221"/>
      <c r="C27" s="221"/>
      <c r="D27" s="221"/>
      <c r="E27" s="221"/>
      <c r="F27" s="221"/>
      <c r="G27" s="221"/>
      <c r="H27" s="221"/>
      <c r="I27" s="221"/>
      <c r="J27" s="528" t="s">
        <v>455</v>
      </c>
      <c r="K27" s="528"/>
      <c r="L27" s="221"/>
      <c r="M27" s="221"/>
      <c r="N27" s="364" t="s">
        <v>194</v>
      </c>
      <c r="O27" s="429">
        <v>22925</v>
      </c>
      <c r="P27" s="146"/>
      <c r="Q27" s="145"/>
      <c r="R27" s="145"/>
      <c r="S27" s="145"/>
      <c r="T27" s="145"/>
      <c r="U27" s="145"/>
      <c r="V27" s="145"/>
      <c r="W27" s="146"/>
      <c r="X27" s="146"/>
    </row>
    <row r="28" spans="1:24" x14ac:dyDescent="0.2">
      <c r="A28" s="173"/>
      <c r="B28" s="221"/>
      <c r="C28" s="221"/>
      <c r="D28" s="221"/>
      <c r="E28" s="221"/>
      <c r="F28" s="221"/>
      <c r="G28" s="221"/>
      <c r="H28" s="221"/>
      <c r="I28" s="221"/>
      <c r="J28" s="528" t="s">
        <v>456</v>
      </c>
      <c r="K28" s="528"/>
      <c r="L28" s="221"/>
      <c r="M28" s="221"/>
      <c r="N28" s="364" t="s">
        <v>195</v>
      </c>
      <c r="O28" s="429">
        <v>43578</v>
      </c>
      <c r="P28" s="146"/>
      <c r="Q28" s="146"/>
      <c r="R28" s="146"/>
      <c r="S28" s="146"/>
      <c r="T28" s="146"/>
      <c r="U28" s="146"/>
      <c r="V28" s="146"/>
      <c r="W28" s="146"/>
      <c r="X28" s="146"/>
    </row>
    <row r="29" spans="1:24" ht="12.75" customHeight="1" x14ac:dyDescent="0.2">
      <c r="A29" s="173"/>
      <c r="B29" s="221"/>
      <c r="C29" s="221"/>
      <c r="D29" s="221"/>
      <c r="E29" s="221"/>
      <c r="F29" s="221"/>
      <c r="G29" s="221"/>
      <c r="H29" s="221"/>
      <c r="I29" s="221"/>
      <c r="J29" s="528" t="s">
        <v>457</v>
      </c>
      <c r="K29" s="528"/>
      <c r="L29" s="221"/>
      <c r="M29" s="221"/>
      <c r="N29" s="364" t="s">
        <v>74</v>
      </c>
      <c r="O29" s="429">
        <v>199949</v>
      </c>
      <c r="P29" s="146"/>
      <c r="Q29" s="146"/>
      <c r="R29" s="146"/>
      <c r="S29" s="146"/>
      <c r="T29" s="146"/>
      <c r="U29" s="146"/>
      <c r="V29" s="146"/>
      <c r="W29" s="146"/>
      <c r="X29" s="146"/>
    </row>
    <row r="30" spans="1:24" ht="12.75" customHeight="1" x14ac:dyDescent="0.2">
      <c r="A30" s="173"/>
      <c r="B30" s="221"/>
      <c r="C30" s="221"/>
      <c r="D30" s="221"/>
      <c r="E30" s="221"/>
      <c r="F30" s="221"/>
      <c r="G30" s="221"/>
      <c r="H30" s="221"/>
      <c r="I30" s="221"/>
      <c r="J30" s="528" t="s">
        <v>458</v>
      </c>
      <c r="K30" s="528"/>
      <c r="L30" s="221"/>
      <c r="M30" s="221"/>
      <c r="N30" s="364" t="s">
        <v>72</v>
      </c>
      <c r="O30" s="429">
        <v>584262</v>
      </c>
      <c r="P30" s="146"/>
      <c r="Q30" s="146"/>
      <c r="R30" s="145"/>
      <c r="S30" s="145"/>
      <c r="T30" s="145"/>
      <c r="U30" s="145"/>
      <c r="V30" s="145"/>
      <c r="W30" s="146"/>
      <c r="X30" s="146"/>
    </row>
    <row r="31" spans="1:24" x14ac:dyDescent="0.2">
      <c r="A31" s="213"/>
      <c r="B31" s="221"/>
      <c r="C31" s="221"/>
      <c r="D31" s="221"/>
      <c r="E31" s="221"/>
      <c r="F31" s="221"/>
      <c r="G31" s="221"/>
      <c r="H31" s="221"/>
      <c r="I31" s="221"/>
      <c r="J31" s="528" t="s">
        <v>459</v>
      </c>
      <c r="K31" s="528"/>
      <c r="L31" s="221"/>
      <c r="M31" s="221"/>
      <c r="N31" s="364" t="s">
        <v>70</v>
      </c>
      <c r="O31" s="429">
        <v>4025</v>
      </c>
      <c r="P31" s="146"/>
      <c r="Q31" s="146"/>
      <c r="R31" s="146"/>
      <c r="S31" s="146"/>
      <c r="T31" s="146"/>
      <c r="U31" s="146"/>
      <c r="V31" s="146"/>
      <c r="W31" s="146"/>
      <c r="X31" s="146"/>
    </row>
    <row r="32" spans="1:24" ht="13.5" thickBot="1" x14ac:dyDescent="0.25">
      <c r="A32" s="173"/>
      <c r="B32" s="221"/>
      <c r="C32" s="221"/>
      <c r="D32" s="221"/>
      <c r="E32" s="221"/>
      <c r="F32" s="221"/>
      <c r="G32" s="221"/>
      <c r="H32" s="221"/>
      <c r="I32" s="221"/>
      <c r="J32" s="528" t="s">
        <v>67</v>
      </c>
      <c r="K32" s="528"/>
      <c r="L32" s="221"/>
      <c r="M32" s="221"/>
      <c r="N32" s="368" t="s">
        <v>171</v>
      </c>
      <c r="O32" s="430">
        <v>65451</v>
      </c>
      <c r="P32" s="146"/>
      <c r="Q32" s="146"/>
      <c r="R32" s="146"/>
      <c r="S32" s="146"/>
      <c r="T32" s="146"/>
      <c r="U32" s="146"/>
      <c r="V32" s="146"/>
      <c r="W32" s="146"/>
      <c r="X32" s="146"/>
    </row>
    <row r="33" spans="1:24" x14ac:dyDescent="0.2">
      <c r="A33" s="173"/>
      <c r="B33" s="221"/>
      <c r="C33" s="221"/>
      <c r="D33" s="221"/>
      <c r="E33" s="221"/>
      <c r="F33" s="221"/>
      <c r="G33" s="221"/>
      <c r="H33" s="221"/>
      <c r="I33" s="221"/>
      <c r="J33" s="117"/>
      <c r="K33" s="117"/>
      <c r="L33" s="221"/>
      <c r="M33" s="221"/>
      <c r="N33" s="327" t="s">
        <v>52</v>
      </c>
      <c r="O33" s="327"/>
      <c r="P33" s="146"/>
      <c r="Q33" s="146"/>
      <c r="R33" s="146"/>
      <c r="S33" s="146"/>
      <c r="T33" s="146"/>
      <c r="U33" s="146"/>
      <c r="V33" s="146"/>
      <c r="W33" s="146"/>
      <c r="X33" s="146"/>
    </row>
    <row r="34" spans="1:24" x14ac:dyDescent="0.2">
      <c r="A34" s="173"/>
      <c r="B34" s="222"/>
      <c r="C34" s="222"/>
      <c r="D34" s="222"/>
      <c r="E34" s="222"/>
      <c r="F34" s="222"/>
      <c r="G34" s="221"/>
      <c r="H34" s="222"/>
      <c r="I34" s="222"/>
      <c r="J34" s="222"/>
      <c r="K34" s="117"/>
      <c r="L34" s="222"/>
      <c r="M34" s="222"/>
      <c r="N34" s="328" t="s">
        <v>196</v>
      </c>
      <c r="O34" s="328"/>
      <c r="P34" s="146"/>
      <c r="Q34" s="146"/>
      <c r="R34" s="146"/>
      <c r="S34" s="146"/>
      <c r="T34" s="146"/>
      <c r="U34" s="146"/>
      <c r="V34" s="146"/>
      <c r="W34" s="146"/>
      <c r="X34" s="146"/>
    </row>
    <row r="35" spans="1:24" x14ac:dyDescent="0.2">
      <c r="A35" s="173"/>
      <c r="B35" s="42"/>
      <c r="C35" s="42"/>
      <c r="D35" s="42"/>
      <c r="E35" s="42"/>
      <c r="F35" s="42"/>
      <c r="G35" s="221"/>
      <c r="H35" s="42"/>
      <c r="I35" s="42"/>
      <c r="J35" s="42"/>
      <c r="K35" s="117"/>
      <c r="L35" s="42"/>
      <c r="M35" s="42"/>
      <c r="N35" s="328" t="s">
        <v>67</v>
      </c>
      <c r="O35" s="328"/>
      <c r="P35" s="146"/>
      <c r="Q35" s="146"/>
      <c r="R35" s="146"/>
      <c r="S35" s="146"/>
      <c r="T35" s="146"/>
      <c r="U35" s="146"/>
      <c r="V35" s="146"/>
      <c r="W35" s="146"/>
      <c r="X35" s="146"/>
    </row>
    <row r="36" spans="1:24" x14ac:dyDescent="0.2">
      <c r="A36" s="173"/>
      <c r="B36" s="43"/>
      <c r="C36" s="43"/>
      <c r="D36" s="43"/>
      <c r="E36" s="43"/>
      <c r="F36" s="43"/>
      <c r="G36" s="43"/>
      <c r="H36" s="43"/>
      <c r="I36" s="43"/>
      <c r="J36" s="43"/>
      <c r="K36" s="117"/>
      <c r="L36" s="43"/>
      <c r="M36" s="43"/>
      <c r="P36" s="146"/>
      <c r="Q36" s="520"/>
      <c r="R36" s="520"/>
      <c r="S36" s="519"/>
      <c r="T36" s="521"/>
      <c r="U36" s="521"/>
      <c r="V36" s="519"/>
      <c r="W36" s="146"/>
      <c r="X36" s="146"/>
    </row>
    <row r="37" spans="1:24" x14ac:dyDescent="0.2">
      <c r="A37" s="173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146"/>
      <c r="Q37" s="520"/>
      <c r="R37" s="520"/>
      <c r="S37" s="519"/>
      <c r="T37" s="196"/>
      <c r="U37" s="196"/>
      <c r="V37" s="519"/>
      <c r="W37" s="146"/>
      <c r="X37" s="146"/>
    </row>
    <row r="38" spans="1:24" x14ac:dyDescent="0.2">
      <c r="A38" s="173"/>
      <c r="B38" s="146"/>
      <c r="C38" s="146"/>
      <c r="D38" s="146"/>
      <c r="E38" s="146"/>
      <c r="F38" s="146"/>
      <c r="G38" s="146"/>
      <c r="H38" s="146"/>
      <c r="I38" s="146"/>
      <c r="J38" s="195"/>
      <c r="K38" s="146"/>
      <c r="L38" s="146"/>
      <c r="M38" s="146"/>
      <c r="N38" s="146"/>
      <c r="O38" s="146"/>
      <c r="P38" s="146"/>
      <c r="Q38" s="197"/>
      <c r="R38" s="197"/>
      <c r="S38" s="198"/>
      <c r="T38" s="199"/>
      <c r="U38" s="199"/>
      <c r="V38" s="198"/>
      <c r="W38" s="146"/>
      <c r="X38" s="146"/>
    </row>
    <row r="39" spans="1:24" x14ac:dyDescent="0.2">
      <c r="B39" s="146"/>
      <c r="C39" s="146"/>
      <c r="D39" s="146"/>
      <c r="E39" s="146"/>
      <c r="F39" s="147"/>
      <c r="G39" s="147"/>
      <c r="H39" s="146"/>
      <c r="I39" s="146"/>
      <c r="J39" s="146"/>
      <c r="K39" s="146"/>
      <c r="L39" s="146"/>
      <c r="M39" s="146"/>
      <c r="N39" s="156"/>
    </row>
    <row r="40" spans="1:24" x14ac:dyDescent="0.2">
      <c r="B40" s="146"/>
      <c r="C40" s="146"/>
      <c r="D40" s="146"/>
      <c r="E40" s="146"/>
      <c r="F40" s="147"/>
      <c r="G40" s="147"/>
      <c r="H40" s="146"/>
      <c r="I40" s="146"/>
      <c r="J40" s="146"/>
      <c r="K40" s="146"/>
      <c r="L40" s="146"/>
      <c r="M40" s="146"/>
      <c r="N40" s="156"/>
    </row>
  </sheetData>
  <mergeCells count="29">
    <mergeCell ref="B7:C7"/>
    <mergeCell ref="B8:C8"/>
    <mergeCell ref="Q36:Q37"/>
    <mergeCell ref="R36:R37"/>
    <mergeCell ref="S36:S37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T36:U36"/>
    <mergeCell ref="V36:V37"/>
    <mergeCell ref="F6:G6"/>
    <mergeCell ref="Q1:V1"/>
    <mergeCell ref="Q2:V2"/>
    <mergeCell ref="J6:K6"/>
    <mergeCell ref="J25:K25"/>
    <mergeCell ref="J26:K26"/>
    <mergeCell ref="J27:K27"/>
    <mergeCell ref="J28:K28"/>
    <mergeCell ref="J29:K29"/>
    <mergeCell ref="J30:K30"/>
    <mergeCell ref="J31:K31"/>
    <mergeCell ref="J32:K3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showGridLines="0" zoomScale="120" zoomScaleNormal="120" workbookViewId="0">
      <selection activeCell="F12" sqref="F12"/>
    </sheetView>
  </sheetViews>
  <sheetFormatPr baseColWidth="10" defaultColWidth="11.42578125" defaultRowHeight="12.75" x14ac:dyDescent="0.2"/>
  <cols>
    <col min="1" max="1" width="10.85546875" style="171" customWidth="1"/>
    <col min="2" max="2" width="61" style="171" customWidth="1"/>
    <col min="3" max="5" width="12.7109375" style="171" customWidth="1"/>
    <col min="6" max="6" width="50.7109375" style="171" customWidth="1"/>
    <col min="7" max="7" width="15.7109375" style="171" customWidth="1"/>
    <col min="8" max="9" width="12.7109375" style="171" customWidth="1"/>
    <col min="10" max="10" width="50.7109375" style="171" customWidth="1"/>
    <col min="11" max="11" width="15.7109375" style="171" customWidth="1"/>
    <col min="12" max="13" width="12.7109375" style="171" customWidth="1"/>
    <col min="14" max="14" width="50.7109375" style="171" customWidth="1"/>
    <col min="15" max="15" width="15.7109375" style="171" customWidth="1"/>
    <col min="16" max="16" width="12.7109375" style="171" customWidth="1"/>
    <col min="17" max="17" width="20.7109375" style="171" customWidth="1"/>
    <col min="18" max="22" width="12.7109375" style="171" customWidth="1"/>
    <col min="23" max="23" width="14.7109375" style="171" customWidth="1"/>
    <col min="24" max="24" width="16" style="171" bestFit="1" customWidth="1"/>
    <col min="25" max="16384" width="11.42578125" style="171"/>
  </cols>
  <sheetData>
    <row r="1" spans="1:24" ht="13.5" x14ac:dyDescent="0.2">
      <c r="A1" s="152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206"/>
      <c r="O1" s="146"/>
      <c r="P1" s="146"/>
      <c r="Q1" s="522"/>
      <c r="R1" s="522"/>
      <c r="S1" s="522"/>
      <c r="T1" s="522"/>
      <c r="U1" s="522"/>
      <c r="V1" s="522"/>
      <c r="W1" s="146"/>
      <c r="X1" s="146"/>
    </row>
    <row r="2" spans="1:24" ht="13.5" x14ac:dyDescent="0.2">
      <c r="A2" s="152"/>
      <c r="B2" s="17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206"/>
      <c r="O2" s="146"/>
      <c r="P2" s="146"/>
      <c r="Q2" s="522"/>
      <c r="R2" s="522"/>
      <c r="S2" s="522"/>
      <c r="T2" s="522"/>
      <c r="U2" s="522"/>
      <c r="V2" s="522"/>
      <c r="W2" s="146"/>
      <c r="X2" s="156"/>
    </row>
    <row r="3" spans="1:24" ht="13.5" x14ac:dyDescent="0.2">
      <c r="A3" s="152"/>
      <c r="B3" s="146"/>
      <c r="C3" s="146"/>
      <c r="D3" s="146"/>
      <c r="E3" s="146"/>
      <c r="F3" s="152"/>
      <c r="G3" s="152"/>
      <c r="H3" s="146"/>
      <c r="I3" s="146"/>
      <c r="J3" s="120"/>
      <c r="K3" s="121"/>
      <c r="L3" s="121"/>
      <c r="M3" s="121"/>
      <c r="N3" s="206"/>
      <c r="O3" s="146"/>
      <c r="P3" s="146"/>
      <c r="Q3" s="207"/>
      <c r="R3" s="207"/>
      <c r="S3" s="207"/>
      <c r="T3" s="207"/>
      <c r="U3" s="207"/>
      <c r="V3" s="207"/>
      <c r="W3" s="146"/>
      <c r="X3" s="156"/>
    </row>
    <row r="4" spans="1:24" x14ac:dyDescent="0.2">
      <c r="A4" s="152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62"/>
      <c r="R4" s="147"/>
      <c r="S4" s="163"/>
      <c r="T4" s="164"/>
      <c r="U4" s="164"/>
      <c r="V4" s="165"/>
      <c r="W4" s="146"/>
      <c r="X4" s="156"/>
    </row>
    <row r="5" spans="1:24" x14ac:dyDescent="0.2">
      <c r="A5" s="152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65"/>
      <c r="R5" s="166"/>
      <c r="S5" s="166"/>
      <c r="T5" s="172"/>
      <c r="U5" s="172"/>
      <c r="V5" s="162"/>
      <c r="W5" s="146"/>
      <c r="X5" s="146"/>
    </row>
    <row r="6" spans="1:24" ht="13.5" x14ac:dyDescent="0.2">
      <c r="A6" s="152"/>
      <c r="B6" s="146"/>
      <c r="C6" s="146"/>
      <c r="D6" s="146"/>
      <c r="E6" s="146"/>
      <c r="F6" s="527"/>
      <c r="G6" s="527"/>
      <c r="H6" s="146"/>
      <c r="I6" s="146"/>
      <c r="J6" s="527"/>
      <c r="K6" s="527"/>
      <c r="L6" s="146"/>
      <c r="M6" s="146"/>
      <c r="N6" s="215"/>
      <c r="O6" s="215"/>
      <c r="P6" s="146"/>
      <c r="Q6" s="147"/>
      <c r="R6" s="166"/>
      <c r="S6" s="166"/>
      <c r="T6" s="163"/>
      <c r="U6" s="163"/>
      <c r="V6" s="147"/>
      <c r="W6" s="146"/>
      <c r="X6" s="146"/>
    </row>
    <row r="7" spans="1:24" ht="13.5" customHeight="1" x14ac:dyDescent="0.2">
      <c r="A7" s="152"/>
      <c r="B7" s="532" t="s">
        <v>197</v>
      </c>
      <c r="C7" s="532"/>
      <c r="D7" s="146"/>
      <c r="E7" s="146"/>
      <c r="F7" s="208"/>
      <c r="G7" s="208"/>
      <c r="H7" s="146"/>
      <c r="I7" s="146"/>
      <c r="J7" s="208"/>
      <c r="K7" s="208"/>
      <c r="L7" s="146"/>
      <c r="M7" s="146"/>
      <c r="N7" s="215"/>
      <c r="O7" s="215"/>
      <c r="P7" s="146"/>
      <c r="Q7" s="146"/>
      <c r="R7" s="146"/>
      <c r="S7" s="146"/>
      <c r="T7" s="146"/>
      <c r="U7" s="146"/>
      <c r="V7" s="146"/>
      <c r="W7" s="146"/>
      <c r="X7" s="146"/>
    </row>
    <row r="8" spans="1:24" ht="13.5" x14ac:dyDescent="0.2">
      <c r="A8" s="152"/>
      <c r="B8" s="418" t="s">
        <v>444</v>
      </c>
      <c r="C8" s="301"/>
      <c r="D8" s="146"/>
      <c r="E8" s="146"/>
      <c r="F8" s="208"/>
      <c r="G8" s="208"/>
      <c r="H8" s="146"/>
      <c r="I8" s="146"/>
      <c r="J8" s="208"/>
      <c r="K8" s="208"/>
      <c r="L8" s="146"/>
      <c r="M8" s="146"/>
      <c r="N8" s="228"/>
      <c r="O8" s="228"/>
      <c r="P8" s="146"/>
      <c r="Q8" s="168"/>
      <c r="R8" s="167"/>
      <c r="S8" s="167"/>
      <c r="T8" s="167"/>
      <c r="U8" s="167"/>
      <c r="V8" s="167"/>
      <c r="W8" s="146"/>
      <c r="X8" s="146"/>
    </row>
    <row r="9" spans="1:24" ht="13.5" customHeight="1" thickBot="1" x14ac:dyDescent="0.25">
      <c r="A9" s="152"/>
      <c r="B9" s="302" t="s">
        <v>2</v>
      </c>
      <c r="C9" s="301"/>
      <c r="D9" s="146"/>
      <c r="E9" s="146"/>
      <c r="F9" s="229"/>
      <c r="G9" s="230"/>
      <c r="H9" s="146"/>
      <c r="I9" s="146"/>
      <c r="J9" s="231"/>
      <c r="K9" s="230"/>
      <c r="L9" s="146"/>
      <c r="M9" s="146"/>
      <c r="N9" s="146"/>
      <c r="O9" s="146"/>
      <c r="P9" s="146"/>
      <c r="Q9" s="170"/>
      <c r="R9" s="169"/>
      <c r="S9" s="169"/>
      <c r="T9" s="169"/>
      <c r="U9" s="169"/>
      <c r="V9" s="169"/>
      <c r="W9" s="146"/>
      <c r="X9" s="156"/>
    </row>
    <row r="10" spans="1:24" ht="13.5" thickBot="1" x14ac:dyDescent="0.25">
      <c r="A10" s="152"/>
      <c r="B10" s="232" t="s">
        <v>64</v>
      </c>
      <c r="C10" s="233" t="s">
        <v>65</v>
      </c>
      <c r="D10" s="146"/>
      <c r="E10" s="146"/>
      <c r="F10" s="223"/>
      <c r="G10" s="201"/>
      <c r="H10" s="146"/>
      <c r="I10" s="146"/>
      <c r="J10" s="223"/>
      <c r="K10" s="201"/>
      <c r="L10" s="146"/>
      <c r="M10" s="146"/>
      <c r="N10" s="205"/>
      <c r="O10" s="224"/>
      <c r="P10" s="146"/>
      <c r="Q10" s="170"/>
      <c r="R10" s="169"/>
      <c r="S10" s="169"/>
      <c r="T10" s="169"/>
      <c r="U10" s="169"/>
      <c r="V10" s="169"/>
      <c r="W10" s="146"/>
      <c r="X10" s="156"/>
    </row>
    <row r="11" spans="1:24" ht="3" customHeight="1" thickBot="1" x14ac:dyDescent="0.25">
      <c r="A11" s="152"/>
      <c r="B11" s="116"/>
      <c r="C11" s="116"/>
      <c r="D11" s="146"/>
      <c r="E11" s="146"/>
      <c r="F11" s="225"/>
      <c r="G11" s="210"/>
      <c r="H11" s="146"/>
      <c r="I11" s="146"/>
      <c r="J11" s="225"/>
      <c r="K11" s="210"/>
      <c r="L11" s="146"/>
      <c r="M11" s="146"/>
      <c r="N11" s="205"/>
      <c r="O11" s="224"/>
      <c r="P11" s="146"/>
      <c r="Q11" s="170"/>
      <c r="R11" s="169"/>
      <c r="S11" s="169"/>
      <c r="T11" s="169"/>
      <c r="U11" s="169"/>
      <c r="V11" s="169"/>
      <c r="W11" s="146"/>
      <c r="X11" s="156"/>
    </row>
    <row r="12" spans="1:24" x14ac:dyDescent="0.2">
      <c r="A12" s="152"/>
      <c r="B12" s="393" t="s">
        <v>66</v>
      </c>
      <c r="C12" s="343">
        <v>63130.095547999998</v>
      </c>
      <c r="D12" s="146"/>
      <c r="E12" s="146"/>
      <c r="F12" s="205"/>
      <c r="G12" s="210"/>
      <c r="H12" s="146"/>
      <c r="I12" s="146"/>
      <c r="J12" s="205"/>
      <c r="K12" s="210"/>
      <c r="L12" s="146"/>
      <c r="M12" s="146"/>
      <c r="N12" s="205"/>
      <c r="O12" s="224"/>
      <c r="P12" s="146"/>
      <c r="Q12" s="170"/>
      <c r="R12" s="169"/>
      <c r="S12" s="169"/>
      <c r="T12" s="169"/>
      <c r="U12" s="169"/>
      <c r="V12" s="169"/>
      <c r="W12" s="146"/>
      <c r="X12" s="156"/>
    </row>
    <row r="13" spans="1:24" ht="16.5" x14ac:dyDescent="0.2">
      <c r="A13" s="152"/>
      <c r="B13" s="472" t="s">
        <v>471</v>
      </c>
      <c r="C13" s="394">
        <v>19789.594349999999</v>
      </c>
      <c r="D13" s="146"/>
      <c r="E13" s="210"/>
      <c r="F13" s="205"/>
      <c r="G13" s="210"/>
      <c r="H13" s="146"/>
      <c r="I13" s="210"/>
      <c r="J13" s="205"/>
      <c r="K13" s="210"/>
      <c r="L13" s="146"/>
      <c r="M13" s="210"/>
      <c r="N13" s="205"/>
      <c r="O13" s="224"/>
      <c r="P13" s="146"/>
      <c r="Q13" s="170"/>
      <c r="R13" s="169"/>
      <c r="S13" s="169"/>
      <c r="T13" s="169"/>
      <c r="U13" s="169"/>
      <c r="V13" s="169"/>
      <c r="W13" s="146"/>
      <c r="X13" s="156"/>
    </row>
    <row r="14" spans="1:24" x14ac:dyDescent="0.2">
      <c r="A14" s="152"/>
      <c r="B14" s="444" t="s">
        <v>472</v>
      </c>
      <c r="C14" s="394">
        <v>11182.529767</v>
      </c>
      <c r="D14" s="210"/>
      <c r="E14" s="210"/>
      <c r="F14" s="226"/>
      <c r="G14" s="226"/>
      <c r="H14" s="146"/>
      <c r="I14" s="210"/>
      <c r="J14" s="227"/>
      <c r="K14" s="227"/>
      <c r="L14" s="146"/>
      <c r="M14" s="210"/>
      <c r="N14" s="205"/>
      <c r="O14" s="224"/>
      <c r="P14" s="146"/>
      <c r="Q14" s="170"/>
      <c r="R14" s="169"/>
      <c r="S14" s="169"/>
      <c r="T14" s="169"/>
      <c r="U14" s="169"/>
      <c r="V14" s="169"/>
      <c r="W14" s="146"/>
      <c r="X14" s="156"/>
    </row>
    <row r="15" spans="1:24" x14ac:dyDescent="0.2">
      <c r="A15" s="213"/>
      <c r="B15" s="473" t="s">
        <v>473</v>
      </c>
      <c r="C15" s="394">
        <v>9606.2182790000006</v>
      </c>
      <c r="D15" s="210"/>
      <c r="E15" s="210"/>
      <c r="F15" s="226"/>
      <c r="G15" s="226"/>
      <c r="H15" s="210"/>
      <c r="I15" s="210"/>
      <c r="J15" s="227"/>
      <c r="K15" s="227"/>
      <c r="L15" s="146"/>
      <c r="M15" s="210"/>
      <c r="N15" s="205"/>
      <c r="O15" s="224"/>
      <c r="P15" s="146"/>
      <c r="Q15" s="170"/>
      <c r="R15" s="169"/>
      <c r="S15" s="169"/>
      <c r="T15" s="169"/>
      <c r="U15" s="169"/>
      <c r="V15" s="169"/>
      <c r="W15" s="146"/>
      <c r="X15" s="156"/>
    </row>
    <row r="16" spans="1:24" x14ac:dyDescent="0.2">
      <c r="A16" s="213"/>
      <c r="B16" s="473" t="s">
        <v>442</v>
      </c>
      <c r="C16" s="394">
        <v>7981.5687449999996</v>
      </c>
      <c r="D16" s="210"/>
      <c r="E16" s="210"/>
      <c r="F16" s="226"/>
      <c r="G16" s="226"/>
      <c r="H16" s="210"/>
      <c r="I16" s="210"/>
      <c r="J16" s="227"/>
      <c r="K16" s="227"/>
      <c r="L16" s="146"/>
      <c r="M16" s="210"/>
      <c r="N16" s="205"/>
      <c r="O16" s="224"/>
      <c r="P16" s="146"/>
      <c r="Q16" s="170"/>
      <c r="R16" s="169"/>
      <c r="S16" s="169"/>
      <c r="T16" s="169"/>
      <c r="U16" s="169"/>
      <c r="V16" s="169"/>
      <c r="W16" s="146"/>
      <c r="X16" s="156"/>
    </row>
    <row r="17" spans="1:24" x14ac:dyDescent="0.2">
      <c r="A17" s="173"/>
      <c r="B17" s="473" t="s">
        <v>441</v>
      </c>
      <c r="C17" s="394">
        <v>4310.8390380000001</v>
      </c>
      <c r="D17" s="210"/>
      <c r="E17" s="210"/>
      <c r="F17" s="210"/>
      <c r="G17" s="210"/>
      <c r="H17" s="210"/>
      <c r="I17" s="210"/>
      <c r="J17" s="227"/>
      <c r="K17" s="227"/>
      <c r="L17" s="210"/>
      <c r="M17" s="210"/>
      <c r="N17" s="205"/>
      <c r="O17" s="224"/>
      <c r="P17" s="146"/>
      <c r="Q17" s="170"/>
      <c r="R17" s="169"/>
      <c r="S17" s="169"/>
      <c r="T17" s="169"/>
      <c r="U17" s="169"/>
      <c r="V17" s="169"/>
      <c r="W17" s="146"/>
      <c r="X17" s="156"/>
    </row>
    <row r="18" spans="1:24" x14ac:dyDescent="0.2">
      <c r="A18" s="173"/>
      <c r="B18" s="473" t="s">
        <v>474</v>
      </c>
      <c r="C18" s="394">
        <v>2387.000035</v>
      </c>
      <c r="D18" s="210"/>
      <c r="E18" s="210"/>
      <c r="F18" s="210"/>
      <c r="G18" s="210"/>
      <c r="H18" s="210"/>
      <c r="I18" s="210"/>
      <c r="J18" s="227"/>
      <c r="K18" s="227"/>
      <c r="L18" s="210"/>
      <c r="M18" s="210"/>
      <c r="N18" s="205"/>
      <c r="O18" s="224"/>
      <c r="P18" s="146"/>
      <c r="Q18" s="170"/>
      <c r="R18" s="169"/>
      <c r="S18" s="169"/>
      <c r="T18" s="169"/>
      <c r="U18" s="169"/>
      <c r="V18" s="169"/>
      <c r="W18" s="146"/>
      <c r="X18" s="156"/>
    </row>
    <row r="19" spans="1:24" x14ac:dyDescent="0.2">
      <c r="A19" s="173"/>
      <c r="B19" s="473" t="s">
        <v>475</v>
      </c>
      <c r="C19" s="394">
        <v>1930.7911280000001</v>
      </c>
      <c r="D19" s="210"/>
      <c r="E19" s="210"/>
      <c r="F19" s="210"/>
      <c r="G19" s="210"/>
      <c r="H19" s="210"/>
      <c r="I19" s="210"/>
      <c r="J19" s="227"/>
      <c r="K19" s="227"/>
      <c r="L19" s="210"/>
      <c r="M19" s="210"/>
      <c r="N19" s="205"/>
      <c r="O19" s="224"/>
      <c r="P19" s="146"/>
      <c r="Q19" s="174"/>
      <c r="R19" s="169"/>
      <c r="S19" s="169"/>
      <c r="T19" s="169"/>
      <c r="U19" s="169"/>
      <c r="V19" s="169"/>
      <c r="W19" s="146"/>
      <c r="X19" s="156"/>
    </row>
    <row r="20" spans="1:24" ht="13.5" thickBot="1" x14ac:dyDescent="0.25">
      <c r="A20" s="173"/>
      <c r="B20" s="474" t="s">
        <v>69</v>
      </c>
      <c r="C20" s="460">
        <v>5941.554206000008</v>
      </c>
      <c r="D20" s="210"/>
      <c r="E20" s="210"/>
      <c r="F20" s="210"/>
      <c r="G20" s="210"/>
      <c r="H20" s="210"/>
      <c r="I20" s="210"/>
      <c r="J20" s="227"/>
      <c r="K20" s="227"/>
      <c r="L20" s="210"/>
      <c r="M20" s="210"/>
      <c r="N20" s="205"/>
      <c r="O20" s="224"/>
      <c r="P20" s="146"/>
      <c r="Q20" s="145"/>
      <c r="R20" s="145"/>
      <c r="S20" s="145"/>
      <c r="T20" s="145"/>
      <c r="U20" s="145"/>
      <c r="V20" s="145"/>
      <c r="W20" s="214"/>
      <c r="X20" s="156"/>
    </row>
    <row r="21" spans="1:24" x14ac:dyDescent="0.2">
      <c r="A21" s="173"/>
      <c r="B21" s="332" t="s">
        <v>52</v>
      </c>
      <c r="C21" s="117"/>
      <c r="D21" s="210"/>
      <c r="E21" s="210"/>
      <c r="F21" s="210"/>
      <c r="G21" s="210"/>
      <c r="H21" s="210"/>
      <c r="I21" s="210"/>
      <c r="J21" s="227"/>
      <c r="K21" s="227"/>
      <c r="L21" s="210"/>
      <c r="M21" s="210"/>
      <c r="N21" s="205"/>
      <c r="O21" s="224"/>
      <c r="P21" s="146"/>
      <c r="Q21" s="145"/>
      <c r="R21" s="145"/>
      <c r="S21" s="145"/>
      <c r="T21" s="145"/>
      <c r="U21" s="145"/>
      <c r="V21" s="145"/>
      <c r="W21" s="203"/>
      <c r="X21" s="156"/>
    </row>
    <row r="22" spans="1:24" x14ac:dyDescent="0.2">
      <c r="A22" s="173"/>
      <c r="B22" s="332" t="s">
        <v>53</v>
      </c>
      <c r="C22" s="332"/>
      <c r="D22" s="210"/>
      <c r="E22" s="210"/>
      <c r="F22" s="210"/>
      <c r="G22" s="210"/>
      <c r="H22" s="210"/>
      <c r="I22" s="210"/>
      <c r="J22" s="227"/>
      <c r="K22" s="227"/>
      <c r="L22" s="210"/>
      <c r="M22" s="210"/>
      <c r="N22" s="205"/>
      <c r="O22" s="224"/>
      <c r="P22" s="146"/>
      <c r="Q22" s="145"/>
      <c r="R22" s="145"/>
      <c r="S22" s="145"/>
      <c r="T22" s="145"/>
      <c r="U22" s="145"/>
      <c r="V22" s="145"/>
      <c r="W22" s="204"/>
      <c r="X22" s="156"/>
    </row>
    <row r="23" spans="1:24" x14ac:dyDescent="0.2">
      <c r="A23" s="173"/>
      <c r="B23" s="332" t="s">
        <v>67</v>
      </c>
      <c r="C23" s="332"/>
      <c r="D23" s="210"/>
      <c r="E23" s="210"/>
      <c r="F23" s="210"/>
      <c r="G23" s="210"/>
      <c r="H23" s="210"/>
      <c r="I23" s="210"/>
      <c r="J23" s="227"/>
      <c r="K23" s="227"/>
      <c r="L23" s="210"/>
      <c r="M23" s="210"/>
      <c r="N23" s="205"/>
      <c r="O23" s="224"/>
      <c r="P23" s="146"/>
      <c r="Q23" s="145"/>
      <c r="R23" s="146"/>
      <c r="S23" s="146"/>
      <c r="T23" s="146"/>
      <c r="U23" s="146"/>
      <c r="V23" s="146"/>
      <c r="W23" s="203"/>
      <c r="X23" s="146"/>
    </row>
    <row r="24" spans="1:24" x14ac:dyDescent="0.2">
      <c r="A24" s="173"/>
      <c r="B24" s="210"/>
      <c r="C24" s="210"/>
      <c r="D24" s="210"/>
      <c r="E24" s="210"/>
      <c r="F24" s="210"/>
      <c r="G24" s="210"/>
      <c r="H24" s="210"/>
      <c r="I24" s="210"/>
      <c r="J24" s="227"/>
      <c r="K24" s="227"/>
      <c r="L24" s="210"/>
      <c r="M24" s="210"/>
      <c r="N24" s="205"/>
      <c r="O24" s="224"/>
      <c r="P24" s="146"/>
      <c r="Q24" s="145"/>
      <c r="R24" s="145"/>
      <c r="S24" s="145"/>
      <c r="T24" s="145"/>
      <c r="U24" s="145"/>
      <c r="V24" s="145"/>
      <c r="W24" s="146"/>
      <c r="X24" s="146"/>
    </row>
    <row r="25" spans="1:24" x14ac:dyDescent="0.2">
      <c r="A25" s="173"/>
      <c r="B25" s="210"/>
      <c r="C25" s="210"/>
      <c r="D25" s="210"/>
      <c r="E25" s="210"/>
      <c r="F25" s="210"/>
      <c r="G25" s="210"/>
      <c r="H25" s="210"/>
      <c r="I25" s="210"/>
      <c r="J25" s="227"/>
      <c r="K25" s="227"/>
      <c r="L25" s="210"/>
      <c r="M25" s="210"/>
      <c r="N25" s="205"/>
      <c r="O25" s="224"/>
      <c r="P25" s="146"/>
      <c r="Q25" s="146"/>
      <c r="R25" s="146"/>
      <c r="S25" s="146"/>
      <c r="T25" s="146"/>
      <c r="U25" s="146"/>
      <c r="V25" s="146"/>
      <c r="W25" s="146"/>
      <c r="X25" s="146"/>
    </row>
    <row r="26" spans="1:24" x14ac:dyDescent="0.2">
      <c r="A26" s="173"/>
      <c r="B26" s="210"/>
      <c r="C26" s="210"/>
      <c r="D26" s="210"/>
      <c r="E26" s="210"/>
      <c r="F26" s="210"/>
      <c r="G26" s="210"/>
      <c r="H26" s="210"/>
      <c r="I26" s="210"/>
      <c r="J26" s="145"/>
      <c r="K26" s="146"/>
      <c r="L26" s="210"/>
      <c r="M26" s="210"/>
      <c r="N26" s="205"/>
      <c r="O26" s="224"/>
      <c r="P26" s="146"/>
      <c r="Q26" s="146"/>
      <c r="R26" s="146"/>
      <c r="S26" s="146"/>
      <c r="T26" s="146"/>
      <c r="U26" s="146"/>
      <c r="V26" s="146"/>
      <c r="W26" s="146"/>
      <c r="X26" s="146"/>
    </row>
    <row r="27" spans="1:24" x14ac:dyDescent="0.2">
      <c r="A27" s="173"/>
      <c r="B27" s="210"/>
      <c r="C27" s="210"/>
      <c r="D27" s="210"/>
      <c r="E27" s="210"/>
      <c r="F27" s="210"/>
      <c r="G27" s="210"/>
      <c r="H27" s="210"/>
      <c r="I27" s="210"/>
      <c r="J27" s="145"/>
      <c r="K27" s="210"/>
      <c r="L27" s="210"/>
      <c r="M27" s="210"/>
      <c r="N27" s="205"/>
      <c r="O27" s="224"/>
      <c r="P27" s="146"/>
      <c r="Q27" s="146"/>
      <c r="R27" s="145"/>
      <c r="S27" s="145"/>
      <c r="T27" s="145"/>
      <c r="U27" s="145"/>
      <c r="V27" s="145"/>
      <c r="W27" s="146"/>
      <c r="X27" s="146"/>
    </row>
    <row r="28" spans="1:24" x14ac:dyDescent="0.2">
      <c r="A28" s="173"/>
      <c r="B28" s="210"/>
      <c r="C28" s="210"/>
      <c r="D28" s="210"/>
      <c r="E28" s="210"/>
      <c r="F28" s="210"/>
      <c r="G28" s="210"/>
      <c r="H28" s="210"/>
      <c r="I28" s="210"/>
      <c r="J28" s="145"/>
      <c r="K28" s="210"/>
      <c r="L28" s="210"/>
      <c r="M28" s="210"/>
      <c r="N28" s="205"/>
      <c r="O28" s="224"/>
      <c r="P28" s="146"/>
      <c r="Q28" s="146"/>
      <c r="R28" s="146"/>
      <c r="S28" s="146"/>
      <c r="T28" s="146"/>
      <c r="U28" s="146"/>
      <c r="V28" s="146"/>
      <c r="W28" s="146"/>
      <c r="X28" s="146"/>
    </row>
    <row r="29" spans="1:24" x14ac:dyDescent="0.2">
      <c r="A29" s="173"/>
      <c r="B29" s="210"/>
      <c r="C29" s="210"/>
      <c r="D29" s="210"/>
      <c r="E29" s="210"/>
      <c r="F29" s="210"/>
      <c r="G29" s="210"/>
      <c r="H29" s="210"/>
      <c r="I29" s="210"/>
      <c r="J29" s="227"/>
      <c r="K29" s="227"/>
      <c r="L29" s="210"/>
      <c r="M29" s="210"/>
      <c r="N29" s="227"/>
      <c r="O29" s="227"/>
      <c r="P29" s="146"/>
      <c r="Q29" s="146"/>
      <c r="R29" s="146"/>
      <c r="S29" s="146"/>
      <c r="T29" s="146"/>
      <c r="U29" s="146"/>
      <c r="V29" s="146"/>
      <c r="W29" s="146"/>
      <c r="X29" s="146"/>
    </row>
    <row r="30" spans="1:24" x14ac:dyDescent="0.2">
      <c r="A30" s="173"/>
      <c r="B30" s="210"/>
      <c r="C30" s="210"/>
      <c r="D30" s="210"/>
      <c r="E30" s="210"/>
      <c r="F30" s="210"/>
      <c r="G30" s="210"/>
      <c r="H30" s="210"/>
      <c r="I30" s="210"/>
      <c r="J30" s="146"/>
      <c r="K30" s="146"/>
      <c r="L30" s="210"/>
      <c r="M30" s="210"/>
      <c r="N30" s="227"/>
      <c r="O30" s="227"/>
      <c r="P30" s="146"/>
      <c r="Q30" s="146"/>
      <c r="R30" s="146"/>
      <c r="S30" s="146"/>
      <c r="T30" s="146"/>
      <c r="U30" s="146"/>
      <c r="V30" s="146"/>
      <c r="W30" s="146"/>
      <c r="X30" s="146"/>
    </row>
    <row r="31" spans="1:24" x14ac:dyDescent="0.2">
      <c r="A31" s="173"/>
      <c r="B31" s="210"/>
      <c r="C31" s="210"/>
      <c r="D31" s="210"/>
      <c r="E31" s="210"/>
      <c r="F31" s="210"/>
      <c r="G31" s="210"/>
      <c r="H31" s="210"/>
      <c r="I31" s="210"/>
      <c r="J31" s="210"/>
      <c r="K31" s="146"/>
      <c r="L31" s="210"/>
      <c r="M31" s="210"/>
      <c r="N31" s="227"/>
      <c r="O31" s="227"/>
      <c r="P31" s="146"/>
      <c r="Q31" s="146"/>
      <c r="R31" s="146"/>
      <c r="S31" s="146"/>
      <c r="T31" s="146"/>
      <c r="U31" s="146"/>
      <c r="V31" s="146"/>
      <c r="W31" s="146"/>
      <c r="X31" s="146"/>
    </row>
    <row r="32" spans="1:24" x14ac:dyDescent="0.2">
      <c r="A32" s="173"/>
      <c r="B32" s="145"/>
      <c r="C32" s="145"/>
      <c r="D32" s="145"/>
      <c r="E32" s="145"/>
      <c r="F32" s="145"/>
      <c r="G32" s="210"/>
      <c r="H32" s="145"/>
      <c r="I32" s="145"/>
      <c r="J32" s="145"/>
      <c r="K32" s="146"/>
      <c r="L32" s="145"/>
      <c r="M32" s="145"/>
      <c r="N32" s="227"/>
      <c r="O32" s="227"/>
      <c r="P32" s="146"/>
      <c r="Q32" s="146"/>
      <c r="R32" s="146"/>
      <c r="S32" s="146"/>
      <c r="T32" s="146"/>
      <c r="U32" s="146"/>
      <c r="V32" s="146"/>
      <c r="W32" s="146"/>
      <c r="X32" s="146"/>
    </row>
    <row r="33" spans="1:24" x14ac:dyDescent="0.2">
      <c r="A33" s="173"/>
      <c r="B33" s="145"/>
      <c r="C33" s="145"/>
      <c r="D33" s="145"/>
      <c r="E33" s="145"/>
      <c r="F33" s="145"/>
      <c r="G33" s="145"/>
      <c r="H33" s="145"/>
      <c r="I33" s="145"/>
      <c r="J33" s="145"/>
      <c r="K33" s="146"/>
      <c r="L33" s="145"/>
      <c r="M33" s="145"/>
      <c r="P33" s="146"/>
      <c r="Q33" s="520"/>
      <c r="R33" s="520"/>
      <c r="S33" s="519"/>
      <c r="T33" s="521"/>
      <c r="U33" s="521"/>
      <c r="V33" s="519"/>
      <c r="W33" s="146"/>
      <c r="X33" s="146"/>
    </row>
    <row r="34" spans="1:24" x14ac:dyDescent="0.2">
      <c r="A34" s="173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6"/>
      <c r="Q34" s="520"/>
      <c r="R34" s="520"/>
      <c r="S34" s="519"/>
      <c r="T34" s="196"/>
      <c r="U34" s="196"/>
      <c r="V34" s="519"/>
      <c r="W34" s="146"/>
      <c r="X34" s="146"/>
    </row>
    <row r="35" spans="1:24" x14ac:dyDescent="0.2">
      <c r="A35" s="173"/>
      <c r="B35" s="146"/>
      <c r="C35" s="146"/>
      <c r="D35" s="146"/>
      <c r="E35" s="146"/>
      <c r="F35" s="146"/>
      <c r="G35" s="146"/>
      <c r="H35" s="146"/>
      <c r="I35" s="146"/>
      <c r="J35" s="195"/>
      <c r="K35" s="146"/>
      <c r="L35" s="146"/>
      <c r="M35" s="146"/>
      <c r="N35" s="146"/>
      <c r="O35" s="146"/>
      <c r="P35" s="146"/>
      <c r="Q35" s="197"/>
      <c r="R35" s="197"/>
      <c r="S35" s="198"/>
      <c r="T35" s="199"/>
      <c r="U35" s="199"/>
      <c r="V35" s="198"/>
      <c r="W35" s="146"/>
      <c r="X35" s="146"/>
    </row>
    <row r="36" spans="1:24" x14ac:dyDescent="0.2">
      <c r="B36" s="146"/>
      <c r="C36" s="146"/>
      <c r="D36" s="146"/>
      <c r="E36" s="146"/>
      <c r="F36" s="147"/>
      <c r="G36" s="147"/>
      <c r="H36" s="146"/>
      <c r="I36" s="146"/>
      <c r="J36" s="146"/>
      <c r="K36" s="146"/>
      <c r="L36" s="146"/>
      <c r="M36" s="146"/>
      <c r="N36" s="156"/>
    </row>
    <row r="37" spans="1:24" x14ac:dyDescent="0.2">
      <c r="B37" s="146"/>
      <c r="C37" s="146"/>
      <c r="D37" s="146"/>
      <c r="E37" s="146"/>
      <c r="F37" s="147"/>
      <c r="G37" s="147"/>
      <c r="H37" s="146"/>
      <c r="I37" s="146"/>
      <c r="J37" s="146"/>
      <c r="K37" s="146"/>
      <c r="L37" s="146"/>
      <c r="M37" s="146"/>
      <c r="N37" s="156"/>
    </row>
  </sheetData>
  <sortState ref="B14:C20">
    <sortCondition descending="1" ref="C14:C20"/>
  </sortState>
  <mergeCells count="10">
    <mergeCell ref="Q33:Q34"/>
    <mergeCell ref="R33:R34"/>
    <mergeCell ref="S33:S34"/>
    <mergeCell ref="T33:U33"/>
    <mergeCell ref="V33:V34"/>
    <mergeCell ref="Q1:V1"/>
    <mergeCell ref="Q2:V2"/>
    <mergeCell ref="F6:G6"/>
    <mergeCell ref="J6:K6"/>
    <mergeCell ref="B7:C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64"/>
  <sheetViews>
    <sheetView showGridLines="0" topLeftCell="A40" zoomScale="150" zoomScaleNormal="150" workbookViewId="0">
      <selection activeCell="B14" sqref="B14"/>
    </sheetView>
  </sheetViews>
  <sheetFormatPr baseColWidth="10" defaultColWidth="11.42578125" defaultRowHeight="12.95" customHeight="1" x14ac:dyDescent="0.2"/>
  <cols>
    <col min="2" max="2" width="37" customWidth="1"/>
    <col min="3" max="7" width="11.5703125" customWidth="1"/>
  </cols>
  <sheetData>
    <row r="7" spans="2:7" ht="12.95" customHeight="1" x14ac:dyDescent="0.2">
      <c r="B7" s="534" t="s">
        <v>493</v>
      </c>
      <c r="C7" s="534"/>
      <c r="D7" s="534"/>
      <c r="E7" s="534"/>
      <c r="F7" s="534"/>
      <c r="G7" s="534"/>
    </row>
    <row r="8" spans="2:7" ht="12.95" customHeight="1" thickBot="1" x14ac:dyDescent="0.25">
      <c r="B8" s="535" t="s">
        <v>2</v>
      </c>
      <c r="C8" s="535"/>
      <c r="D8" s="535"/>
      <c r="E8" s="535"/>
      <c r="F8" s="535"/>
      <c r="G8" s="535"/>
    </row>
    <row r="9" spans="2:7" ht="12.95" customHeight="1" thickBot="1" x14ac:dyDescent="0.25">
      <c r="B9" s="540" t="s">
        <v>64</v>
      </c>
      <c r="C9" s="538">
        <v>2019</v>
      </c>
      <c r="D9" s="536" t="s">
        <v>434</v>
      </c>
      <c r="E9" s="536"/>
      <c r="F9" s="536"/>
      <c r="G9" s="234" t="s">
        <v>198</v>
      </c>
    </row>
    <row r="10" spans="2:7" ht="12.95" customHeight="1" thickBot="1" x14ac:dyDescent="0.25">
      <c r="B10" s="539"/>
      <c r="C10" s="539"/>
      <c r="D10" s="336" t="s">
        <v>199</v>
      </c>
      <c r="E10" s="337" t="s">
        <v>200</v>
      </c>
      <c r="F10" s="337" t="s">
        <v>6</v>
      </c>
      <c r="G10" s="235" t="s">
        <v>201</v>
      </c>
    </row>
    <row r="11" spans="2:7" ht="3" customHeight="1" thickBot="1" x14ac:dyDescent="0.25">
      <c r="B11" s="236"/>
      <c r="C11" s="237"/>
      <c r="D11" s="238"/>
      <c r="E11" s="237"/>
      <c r="F11" s="237"/>
      <c r="G11" s="239"/>
    </row>
    <row r="12" spans="2:7" ht="12.95" customHeight="1" x14ac:dyDescent="0.2">
      <c r="B12" s="373" t="s">
        <v>66</v>
      </c>
      <c r="C12" s="374">
        <v>1775955.5393080458</v>
      </c>
      <c r="D12" s="374">
        <v>1821601.668924565</v>
      </c>
      <c r="E12" s="374">
        <v>1681034.0355164197</v>
      </c>
      <c r="F12" s="374">
        <v>-140567.63340814557</v>
      </c>
      <c r="G12" s="374">
        <v>-8.1760201005947977</v>
      </c>
    </row>
    <row r="13" spans="2:7" ht="12.95" customHeight="1" x14ac:dyDescent="0.2">
      <c r="B13" s="375" t="s">
        <v>118</v>
      </c>
      <c r="C13" s="374">
        <v>1590849.6496339999</v>
      </c>
      <c r="D13" s="374">
        <v>1664048.6822145651</v>
      </c>
      <c r="E13" s="374">
        <v>1592682.9184590003</v>
      </c>
      <c r="F13" s="374">
        <v>-71365.763755564869</v>
      </c>
      <c r="G13" s="374">
        <v>-2.8792828821441248</v>
      </c>
    </row>
    <row r="14" spans="2:7" ht="12.95" customHeight="1" x14ac:dyDescent="0.2">
      <c r="B14" s="376" t="s">
        <v>202</v>
      </c>
      <c r="C14" s="425">
        <v>844946.75239599997</v>
      </c>
      <c r="D14" s="425">
        <v>858016.59068187571</v>
      </c>
      <c r="E14" s="425">
        <v>801084.70110600011</v>
      </c>
      <c r="F14" s="425">
        <v>-56931.889575875597</v>
      </c>
      <c r="G14" s="425">
        <v>-8.0269070474829363</v>
      </c>
    </row>
    <row r="15" spans="2:7" ht="12.95" customHeight="1" x14ac:dyDescent="0.2">
      <c r="B15" s="555" t="s">
        <v>203</v>
      </c>
      <c r="C15" s="425">
        <v>465349.52480400004</v>
      </c>
      <c r="D15" s="425">
        <v>495833.30000000005</v>
      </c>
      <c r="E15" s="425">
        <v>503267.86734499998</v>
      </c>
      <c r="F15" s="425">
        <v>7434.5673449999304</v>
      </c>
      <c r="G15" s="425">
        <v>4.913559628154033</v>
      </c>
    </row>
    <row r="16" spans="2:7" ht="12.95" customHeight="1" x14ac:dyDescent="0.2">
      <c r="B16" s="376" t="s">
        <v>204</v>
      </c>
      <c r="C16" s="426">
        <v>223860.42159300001</v>
      </c>
      <c r="D16" s="426">
        <v>251258.47804971665</v>
      </c>
      <c r="E16" s="426">
        <v>225837.79059800005</v>
      </c>
      <c r="F16" s="426">
        <v>-25420.687451716603</v>
      </c>
      <c r="G16" s="425">
        <v>-2.1341902328753406</v>
      </c>
    </row>
    <row r="17" spans="2:7" ht="12.95" customHeight="1" x14ac:dyDescent="0.2">
      <c r="B17" s="377" t="s">
        <v>205</v>
      </c>
      <c r="C17" s="425">
        <v>133420.20665000001</v>
      </c>
      <c r="D17" s="425">
        <v>153473.70000000001</v>
      </c>
      <c r="E17" s="425">
        <v>135985.09762100002</v>
      </c>
      <c r="F17" s="425">
        <v>-17488.602378999989</v>
      </c>
      <c r="G17" s="425">
        <v>-1.1261595675744474</v>
      </c>
    </row>
    <row r="18" spans="2:7" ht="12.95" customHeight="1" x14ac:dyDescent="0.2">
      <c r="B18" s="377" t="s">
        <v>206</v>
      </c>
      <c r="C18" s="425">
        <v>12964.118144</v>
      </c>
      <c r="D18" s="425">
        <v>14568.400000000001</v>
      </c>
      <c r="E18" s="425">
        <v>11269.144319000001</v>
      </c>
      <c r="F18" s="425">
        <v>-3299.2556810000005</v>
      </c>
      <c r="G18" s="425">
        <v>-15.674358171935154</v>
      </c>
    </row>
    <row r="19" spans="2:7" ht="12.95" customHeight="1" x14ac:dyDescent="0.2">
      <c r="B19" s="378" t="s">
        <v>177</v>
      </c>
      <c r="C19" s="425">
        <v>18607.819392999998</v>
      </c>
      <c r="D19" s="425">
        <v>19917.3</v>
      </c>
      <c r="E19" s="425">
        <v>22163.768549999997</v>
      </c>
      <c r="F19" s="425">
        <v>2246.4685499999978</v>
      </c>
      <c r="G19" s="425">
        <v>15.547304586265739</v>
      </c>
    </row>
    <row r="20" spans="2:7" ht="12.95" customHeight="1" x14ac:dyDescent="0.2">
      <c r="B20" s="377" t="s">
        <v>435</v>
      </c>
      <c r="C20" s="425">
        <v>10077.725746468086</v>
      </c>
      <c r="D20" s="425">
        <v>11065.316333432358</v>
      </c>
      <c r="E20" s="425">
        <v>9751.6650330000011</v>
      </c>
      <c r="F20" s="425">
        <v>-1313.6513004323569</v>
      </c>
      <c r="G20" s="425">
        <v>-6.129758656226528</v>
      </c>
    </row>
    <row r="21" spans="2:7" ht="12.95" customHeight="1" x14ac:dyDescent="0.2">
      <c r="B21" s="378" t="s">
        <v>179</v>
      </c>
      <c r="C21" s="425">
        <v>19405.127787402875</v>
      </c>
      <c r="D21" s="425">
        <v>20629.661716284252</v>
      </c>
      <c r="E21" s="425">
        <v>16608.456823</v>
      </c>
      <c r="F21" s="425">
        <v>-4021.2048932842517</v>
      </c>
      <c r="G21" s="425">
        <v>-16.972020461335063</v>
      </c>
    </row>
    <row r="22" spans="2:7" ht="12.95" customHeight="1" x14ac:dyDescent="0.2">
      <c r="B22" s="378" t="s">
        <v>207</v>
      </c>
      <c r="C22" s="425">
        <v>4.723312</v>
      </c>
      <c r="D22" s="425">
        <v>6</v>
      </c>
      <c r="E22" s="425">
        <v>162.73998099999997</v>
      </c>
      <c r="F22" s="425">
        <v>156.73998099999997</v>
      </c>
      <c r="G22" s="425" t="s">
        <v>437</v>
      </c>
    </row>
    <row r="23" spans="2:7" ht="12.95" customHeight="1" x14ac:dyDescent="0.2">
      <c r="B23" s="377" t="s">
        <v>181</v>
      </c>
      <c r="C23" s="425">
        <v>2963.6797080000001</v>
      </c>
      <c r="D23" s="425">
        <v>2980.6</v>
      </c>
      <c r="E23" s="425">
        <v>3093.1932529999999</v>
      </c>
      <c r="F23" s="425">
        <v>112.593253</v>
      </c>
      <c r="G23" s="425">
        <v>1.2482399664464765</v>
      </c>
    </row>
    <row r="24" spans="2:7" ht="12.95" customHeight="1" x14ac:dyDescent="0.2">
      <c r="B24" s="377" t="s">
        <v>182</v>
      </c>
      <c r="C24" s="425">
        <v>12685.134663000001</v>
      </c>
      <c r="D24" s="425">
        <v>13479</v>
      </c>
      <c r="E24" s="425">
        <v>13396.912441999999</v>
      </c>
      <c r="F24" s="425">
        <v>-82.087558000001081</v>
      </c>
      <c r="G24" s="425">
        <v>2.4522101948187185</v>
      </c>
    </row>
    <row r="25" spans="2:7" ht="12.95" customHeight="1" x14ac:dyDescent="0.2">
      <c r="B25" s="377" t="s">
        <v>208</v>
      </c>
      <c r="C25" s="425">
        <v>10905.873228</v>
      </c>
      <c r="D25" s="425">
        <v>11938.599999999999</v>
      </c>
      <c r="E25" s="425">
        <v>9842.9734079999998</v>
      </c>
      <c r="F25" s="425">
        <v>-2095.6265919999987</v>
      </c>
      <c r="G25" s="425">
        <v>-12.445683585780856</v>
      </c>
    </row>
    <row r="26" spans="2:7" ht="12.95" customHeight="1" x14ac:dyDescent="0.2">
      <c r="B26" s="377" t="s">
        <v>184</v>
      </c>
      <c r="C26" s="425">
        <v>308.92530099999999</v>
      </c>
      <c r="D26" s="425">
        <v>318.7</v>
      </c>
      <c r="E26" s="425">
        <v>948.03271800000016</v>
      </c>
      <c r="F26" s="425">
        <v>629.33271800000011</v>
      </c>
      <c r="G26" s="425">
        <v>197.70185589729448</v>
      </c>
    </row>
    <row r="27" spans="2:7" ht="12.95" customHeight="1" x14ac:dyDescent="0.2">
      <c r="B27" s="377" t="s">
        <v>185</v>
      </c>
      <c r="C27" s="425">
        <v>2510.6502549999996</v>
      </c>
      <c r="D27" s="425">
        <v>2881.2</v>
      </c>
      <c r="E27" s="425">
        <v>2485.6690989999997</v>
      </c>
      <c r="F27" s="425">
        <v>-395.53090100000009</v>
      </c>
      <c r="G27" s="425">
        <v>-3.9563203590963667</v>
      </c>
    </row>
    <row r="28" spans="2:7" ht="12.95" customHeight="1" x14ac:dyDescent="0.2">
      <c r="B28" s="377" t="s">
        <v>361</v>
      </c>
      <c r="C28" s="425">
        <v>6.437405129038388</v>
      </c>
      <c r="D28" s="425">
        <v>0</v>
      </c>
      <c r="E28" s="425">
        <v>130.137351</v>
      </c>
      <c r="F28" s="425">
        <v>130.137351</v>
      </c>
      <c r="G28" s="425" t="s">
        <v>437</v>
      </c>
    </row>
    <row r="29" spans="2:7" ht="12.95" customHeight="1" x14ac:dyDescent="0.2">
      <c r="B29" s="376" t="s">
        <v>209</v>
      </c>
      <c r="C29" s="425">
        <v>32574.991001000002</v>
      </c>
      <c r="D29" s="425">
        <v>32257.5</v>
      </c>
      <c r="E29" s="425">
        <v>27641.703294000003</v>
      </c>
      <c r="F29" s="425">
        <v>-4615.7967059999974</v>
      </c>
      <c r="G29" s="425">
        <v>-17.68249639029554</v>
      </c>
    </row>
    <row r="30" spans="2:7" ht="12.95" customHeight="1" x14ac:dyDescent="0.2">
      <c r="B30" s="377" t="s">
        <v>210</v>
      </c>
      <c r="C30" s="425">
        <v>32574.540542000002</v>
      </c>
      <c r="D30" s="425">
        <v>32257.5</v>
      </c>
      <c r="E30" s="425">
        <v>27641.677158000002</v>
      </c>
      <c r="F30" s="425">
        <v>-4615.8228419999978</v>
      </c>
      <c r="G30" s="425">
        <v>-17.681435892296079</v>
      </c>
    </row>
    <row r="31" spans="2:7" ht="12.95" customHeight="1" x14ac:dyDescent="0.2">
      <c r="B31" s="377" t="s">
        <v>211</v>
      </c>
      <c r="C31" s="425">
        <v>0.450459</v>
      </c>
      <c r="D31" s="425">
        <v>0</v>
      </c>
      <c r="E31" s="425">
        <v>2.6136E-2</v>
      </c>
      <c r="F31" s="425">
        <v>2.6136E-2</v>
      </c>
      <c r="G31" s="425">
        <v>-94.371462707077029</v>
      </c>
    </row>
    <row r="32" spans="2:7" ht="12.95" customHeight="1" x14ac:dyDescent="0.2">
      <c r="B32" s="376" t="s">
        <v>489</v>
      </c>
      <c r="C32" s="425">
        <v>6561.2146459999994</v>
      </c>
      <c r="D32" s="425">
        <v>6993.2800850879994</v>
      </c>
      <c r="E32" s="425">
        <v>5326.2059680000002</v>
      </c>
      <c r="F32" s="425">
        <v>-1667.0741170879992</v>
      </c>
      <c r="G32" s="425">
        <v>-21.250934994357308</v>
      </c>
    </row>
    <row r="33" spans="2:7" ht="12.95" customHeight="1" x14ac:dyDescent="0.2">
      <c r="B33" s="376" t="s">
        <v>212</v>
      </c>
      <c r="C33" s="425">
        <v>11.084332999999999</v>
      </c>
      <c r="D33" s="425">
        <v>0</v>
      </c>
      <c r="E33" s="425">
        <v>7.2876720000000006</v>
      </c>
      <c r="F33" s="425">
        <v>7.2876720000000006</v>
      </c>
      <c r="G33" s="425">
        <v>-36.219055209688356</v>
      </c>
    </row>
    <row r="34" spans="2:7" ht="12.95" customHeight="1" x14ac:dyDescent="0.2">
      <c r="B34" s="378" t="s">
        <v>213</v>
      </c>
      <c r="C34" s="425">
        <v>0</v>
      </c>
      <c r="D34" s="425">
        <v>0</v>
      </c>
      <c r="E34" s="425">
        <v>0</v>
      </c>
      <c r="F34" s="425">
        <v>0</v>
      </c>
      <c r="G34" s="425" t="s">
        <v>437</v>
      </c>
    </row>
    <row r="35" spans="2:7" ht="12.95" customHeight="1" x14ac:dyDescent="0.2">
      <c r="B35" s="378" t="s">
        <v>419</v>
      </c>
      <c r="C35" s="425">
        <v>11.084332999999999</v>
      </c>
      <c r="D35" s="425">
        <v>0</v>
      </c>
      <c r="E35" s="425">
        <v>7.2876720000000006</v>
      </c>
      <c r="F35" s="425">
        <v>7.2876720000000006</v>
      </c>
      <c r="G35" s="425">
        <v>-36.219055209688356</v>
      </c>
    </row>
    <row r="36" spans="2:7" ht="12.95" customHeight="1" x14ac:dyDescent="0.2">
      <c r="B36" s="376" t="s">
        <v>214</v>
      </c>
      <c r="C36" s="425">
        <v>16773.185952</v>
      </c>
      <c r="D36" s="425">
        <v>18521.05582439038</v>
      </c>
      <c r="E36" s="425">
        <v>28853.76382</v>
      </c>
      <c r="F36" s="425">
        <v>10332.70799560962</v>
      </c>
      <c r="G36" s="425">
        <v>66.877815386688297</v>
      </c>
    </row>
    <row r="37" spans="2:7" ht="12.95" customHeight="1" x14ac:dyDescent="0.2">
      <c r="B37" s="376" t="s">
        <v>490</v>
      </c>
      <c r="C37" s="425">
        <v>-605.25697400000013</v>
      </c>
      <c r="D37" s="425">
        <v>-240.21775946526537</v>
      </c>
      <c r="E37" s="425">
        <v>-509.574502</v>
      </c>
      <c r="F37" s="425">
        <v>-269.35674253473462</v>
      </c>
      <c r="G37" s="425">
        <v>-18.326798212621014</v>
      </c>
    </row>
    <row r="38" spans="2:7" ht="12.95" customHeight="1" x14ac:dyDescent="0.2">
      <c r="B38" s="376" t="s">
        <v>491</v>
      </c>
      <c r="C38" s="425">
        <v>1377.7318830000004</v>
      </c>
      <c r="D38" s="425">
        <v>1408.6953329595017</v>
      </c>
      <c r="E38" s="425">
        <v>1173.1731580000003</v>
      </c>
      <c r="F38" s="425">
        <v>-235.5221749595014</v>
      </c>
      <c r="G38" s="425">
        <v>-17.394473447751906</v>
      </c>
    </row>
    <row r="39" spans="2:7" ht="12.95" customHeight="1" x14ac:dyDescent="0.2">
      <c r="B39" s="379" t="s">
        <v>215</v>
      </c>
      <c r="C39" s="427">
        <v>185105.8896740459</v>
      </c>
      <c r="D39" s="427">
        <v>157552.98670999997</v>
      </c>
      <c r="E39" s="427">
        <v>88351.11705741928</v>
      </c>
      <c r="F39" s="427">
        <v>-69201.869652580688</v>
      </c>
      <c r="G39" s="374">
        <v>-53.697600008254909</v>
      </c>
    </row>
    <row r="40" spans="2:7" ht="12.95" customHeight="1" x14ac:dyDescent="0.2">
      <c r="B40" s="376" t="s">
        <v>216</v>
      </c>
      <c r="C40" s="425">
        <v>185038.1774527797</v>
      </c>
      <c r="D40" s="425">
        <v>157552.98670999997</v>
      </c>
      <c r="E40" s="425">
        <v>88292.780987368984</v>
      </c>
      <c r="F40" s="425">
        <v>-69260.205722630984</v>
      </c>
      <c r="G40" s="425">
        <v>-53.711239794177871</v>
      </c>
    </row>
    <row r="41" spans="2:7" ht="12.95" customHeight="1" x14ac:dyDescent="0.2">
      <c r="B41" s="376" t="s">
        <v>217</v>
      </c>
      <c r="C41" s="425">
        <v>68.050989835500005</v>
      </c>
      <c r="D41" s="425">
        <v>0</v>
      </c>
      <c r="E41" s="425">
        <v>58.336070050299995</v>
      </c>
      <c r="F41" s="425">
        <v>58.336070050299995</v>
      </c>
      <c r="G41" s="425">
        <v>-16.840012245099899</v>
      </c>
    </row>
    <row r="42" spans="2:7" ht="12.95" customHeight="1" x14ac:dyDescent="0.2">
      <c r="B42" s="376" t="s">
        <v>218</v>
      </c>
      <c r="C42" s="425">
        <v>0</v>
      </c>
      <c r="D42" s="425">
        <v>0</v>
      </c>
      <c r="E42" s="425">
        <v>0</v>
      </c>
      <c r="F42" s="425">
        <v>0</v>
      </c>
      <c r="G42" s="425" t="s">
        <v>437</v>
      </c>
    </row>
    <row r="43" spans="2:7" ht="12.95" customHeight="1" x14ac:dyDescent="0.2">
      <c r="B43" s="376" t="s">
        <v>219</v>
      </c>
      <c r="C43" s="425">
        <v>0</v>
      </c>
      <c r="D43" s="425">
        <v>0</v>
      </c>
      <c r="E43" s="425">
        <v>0</v>
      </c>
      <c r="F43" s="425">
        <v>0</v>
      </c>
      <c r="G43" s="425" t="s">
        <v>437</v>
      </c>
    </row>
    <row r="44" spans="2:7" ht="12.95" customHeight="1" x14ac:dyDescent="0.2">
      <c r="B44" s="376" t="s">
        <v>220</v>
      </c>
      <c r="C44" s="425">
        <v>-0.33876856929999999</v>
      </c>
      <c r="D44" s="425">
        <v>0</v>
      </c>
      <c r="E44" s="425">
        <v>0</v>
      </c>
      <c r="F44" s="425">
        <v>0</v>
      </c>
      <c r="G44" s="425" t="s">
        <v>437</v>
      </c>
    </row>
    <row r="45" spans="2:7" ht="12.95" customHeight="1" x14ac:dyDescent="0.2">
      <c r="B45" s="376" t="s">
        <v>436</v>
      </c>
      <c r="C45" s="425">
        <v>0</v>
      </c>
      <c r="D45" s="425">
        <v>0</v>
      </c>
      <c r="E45" s="425">
        <v>0</v>
      </c>
      <c r="F45" s="425">
        <v>0</v>
      </c>
      <c r="G45" s="425" t="s">
        <v>437</v>
      </c>
    </row>
    <row r="46" spans="2:7" ht="12.95" customHeight="1" x14ac:dyDescent="0.2">
      <c r="B46" s="376" t="s">
        <v>221</v>
      </c>
      <c r="C46" s="425">
        <v>0</v>
      </c>
      <c r="D46" s="425">
        <v>0</v>
      </c>
      <c r="E46" s="425">
        <v>0</v>
      </c>
      <c r="F46" s="425">
        <v>0</v>
      </c>
      <c r="G46" s="425" t="s">
        <v>437</v>
      </c>
    </row>
    <row r="47" spans="2:7" ht="12.95" customHeight="1" thickBot="1" x14ac:dyDescent="0.25">
      <c r="B47" s="380" t="s">
        <v>362</v>
      </c>
      <c r="C47" s="428">
        <v>0</v>
      </c>
      <c r="D47" s="428">
        <v>0</v>
      </c>
      <c r="E47" s="428">
        <v>0</v>
      </c>
      <c r="F47" s="428">
        <v>0</v>
      </c>
      <c r="G47" s="428" t="s">
        <v>437</v>
      </c>
    </row>
    <row r="48" spans="2:7" ht="9" customHeight="1" x14ac:dyDescent="0.2">
      <c r="B48" s="537" t="s">
        <v>407</v>
      </c>
      <c r="C48" s="537"/>
      <c r="D48" s="537"/>
      <c r="E48" s="537"/>
      <c r="F48" s="537"/>
      <c r="G48" s="537"/>
    </row>
    <row r="49" spans="2:7" ht="9" customHeight="1" x14ac:dyDescent="0.2">
      <c r="B49" s="533" t="s">
        <v>464</v>
      </c>
      <c r="C49" s="533"/>
      <c r="D49" s="533"/>
      <c r="E49" s="533"/>
      <c r="F49" s="533"/>
      <c r="G49" s="533"/>
    </row>
    <row r="50" spans="2:7" ht="9" customHeight="1" x14ac:dyDescent="0.2">
      <c r="B50" s="533" t="s">
        <v>465</v>
      </c>
      <c r="C50" s="533"/>
      <c r="D50" s="533"/>
      <c r="E50" s="533"/>
      <c r="F50" s="533"/>
      <c r="G50" s="533"/>
    </row>
    <row r="51" spans="2:7" ht="9" customHeight="1" x14ac:dyDescent="0.2">
      <c r="B51" s="533" t="s">
        <v>466</v>
      </c>
      <c r="C51" s="533"/>
      <c r="D51" s="533"/>
      <c r="E51" s="533"/>
      <c r="F51" s="533"/>
      <c r="G51" s="533"/>
    </row>
    <row r="52" spans="2:7" ht="9" customHeight="1" x14ac:dyDescent="0.2">
      <c r="B52" s="533" t="s">
        <v>476</v>
      </c>
      <c r="C52" s="533"/>
      <c r="D52" s="533"/>
      <c r="E52" s="533"/>
      <c r="F52" s="533"/>
      <c r="G52" s="533"/>
    </row>
    <row r="53" spans="2:7" ht="9" customHeight="1" x14ac:dyDescent="0.2">
      <c r="B53" s="533" t="s">
        <v>467</v>
      </c>
      <c r="C53" s="533"/>
      <c r="D53" s="533"/>
      <c r="E53" s="533"/>
      <c r="F53" s="533"/>
      <c r="G53" s="533"/>
    </row>
    <row r="54" spans="2:7" ht="9" customHeight="1" x14ac:dyDescent="0.2">
      <c r="B54" s="533" t="s">
        <v>470</v>
      </c>
      <c r="C54" s="533"/>
      <c r="D54" s="533"/>
      <c r="E54" s="533"/>
      <c r="F54" s="533"/>
      <c r="G54" s="533"/>
    </row>
    <row r="55" spans="2:7" ht="9" customHeight="1" x14ac:dyDescent="0.2">
      <c r="B55" s="533" t="s">
        <v>468</v>
      </c>
      <c r="C55" s="533"/>
      <c r="D55" s="533"/>
      <c r="E55" s="533"/>
      <c r="F55" s="533"/>
      <c r="G55" s="533"/>
    </row>
    <row r="56" spans="2:7" ht="9" customHeight="1" x14ac:dyDescent="0.2">
      <c r="B56" s="533" t="s">
        <v>469</v>
      </c>
      <c r="C56" s="533"/>
      <c r="D56" s="533"/>
      <c r="E56" s="533"/>
      <c r="F56" s="533"/>
      <c r="G56" s="533"/>
    </row>
    <row r="57" spans="2:7" ht="9" customHeight="1" x14ac:dyDescent="0.2">
      <c r="B57" s="533" t="s">
        <v>63</v>
      </c>
      <c r="C57" s="533"/>
      <c r="D57" s="533"/>
      <c r="E57" s="533"/>
      <c r="F57" s="533"/>
      <c r="G57" s="533"/>
    </row>
    <row r="58" spans="2:7" ht="9" customHeight="1" x14ac:dyDescent="0.2">
      <c r="B58" s="533" t="s">
        <v>438</v>
      </c>
      <c r="C58" s="533"/>
      <c r="D58" s="533"/>
      <c r="E58" s="533"/>
      <c r="F58" s="533"/>
      <c r="G58" s="533"/>
    </row>
    <row r="59" spans="2:7" ht="9" customHeight="1" x14ac:dyDescent="0.2">
      <c r="B59" s="533" t="s">
        <v>443</v>
      </c>
      <c r="C59" s="533"/>
      <c r="D59" s="533"/>
      <c r="E59" s="533"/>
      <c r="F59" s="533"/>
      <c r="G59" s="533"/>
    </row>
    <row r="60" spans="2:7" ht="9" customHeight="1" x14ac:dyDescent="0.2">
      <c r="B60" s="533" t="s">
        <v>463</v>
      </c>
      <c r="C60" s="533"/>
      <c r="D60" s="533"/>
      <c r="E60" s="533"/>
      <c r="F60" s="533"/>
      <c r="G60" s="533"/>
    </row>
    <row r="61" spans="2:7" ht="9" customHeight="1" x14ac:dyDescent="0.2">
      <c r="B61" s="533" t="s">
        <v>492</v>
      </c>
      <c r="C61" s="533"/>
      <c r="D61" s="533"/>
      <c r="E61" s="533"/>
      <c r="F61" s="533"/>
      <c r="G61" s="533"/>
    </row>
    <row r="62" spans="2:7" ht="9" customHeight="1" x14ac:dyDescent="0.2">
      <c r="B62" s="533" t="s">
        <v>408</v>
      </c>
      <c r="C62" s="533"/>
      <c r="D62" s="533"/>
      <c r="E62" s="533"/>
      <c r="F62" s="533"/>
      <c r="G62" s="533"/>
    </row>
    <row r="63" spans="2:7" ht="9" customHeight="1" x14ac:dyDescent="0.2"/>
    <row r="64" spans="2:7" ht="9" customHeight="1" x14ac:dyDescent="0.2"/>
  </sheetData>
  <mergeCells count="20">
    <mergeCell ref="B62:G62"/>
    <mergeCell ref="B60:G60"/>
    <mergeCell ref="B61:G61"/>
    <mergeCell ref="B55:G55"/>
    <mergeCell ref="B56:G56"/>
    <mergeCell ref="B57:G57"/>
    <mergeCell ref="B58:G58"/>
    <mergeCell ref="B59:G59"/>
    <mergeCell ref="B51:G51"/>
    <mergeCell ref="B52:G52"/>
    <mergeCell ref="B53:G53"/>
    <mergeCell ref="B54:G54"/>
    <mergeCell ref="B7:G7"/>
    <mergeCell ref="B8:G8"/>
    <mergeCell ref="D9:F9"/>
    <mergeCell ref="B49:G49"/>
    <mergeCell ref="B50:G50"/>
    <mergeCell ref="B48:G48"/>
    <mergeCell ref="C9:C10"/>
    <mergeCell ref="B9:B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G49"/>
  <sheetViews>
    <sheetView showGridLines="0" topLeftCell="B27" zoomScale="110" zoomScaleNormal="110" workbookViewId="0">
      <selection activeCell="C46" sqref="C46"/>
    </sheetView>
  </sheetViews>
  <sheetFormatPr baseColWidth="10" defaultColWidth="11.42578125" defaultRowHeight="12.95" customHeight="1" x14ac:dyDescent="0.2"/>
  <cols>
    <col min="3" max="3" width="19.7109375" customWidth="1"/>
    <col min="4" max="4" width="15.85546875" bestFit="1" customWidth="1"/>
    <col min="5" max="5" width="10" bestFit="1" customWidth="1"/>
    <col min="6" max="6" width="13.140625" bestFit="1" customWidth="1"/>
    <col min="7" max="7" width="15.140625" bestFit="1" customWidth="1"/>
    <col min="8" max="8" width="8.42578125" customWidth="1"/>
    <col min="9" max="9" width="10.28515625" bestFit="1" customWidth="1"/>
    <col min="10" max="10" width="9.28515625" bestFit="1" customWidth="1"/>
    <col min="11" max="11" width="13" bestFit="1" customWidth="1"/>
    <col min="12" max="12" width="15.5703125" bestFit="1" customWidth="1"/>
    <col min="13" max="13" width="9.7109375" customWidth="1"/>
    <col min="14" max="14" width="11.85546875" bestFit="1" customWidth="1"/>
    <col min="15" max="15" width="14.140625" bestFit="1" customWidth="1"/>
    <col min="16" max="16" width="10.7109375" bestFit="1" customWidth="1"/>
    <col min="17" max="17" width="9.42578125" customWidth="1"/>
    <col min="18" max="18" width="25.7109375" customWidth="1"/>
    <col min="19" max="19" width="19" customWidth="1"/>
    <col min="20" max="20" width="15.85546875" bestFit="1" customWidth="1"/>
    <col min="21" max="21" width="10" bestFit="1" customWidth="1"/>
    <col min="22" max="22" width="13.140625" bestFit="1" customWidth="1"/>
    <col min="23" max="23" width="15.140625" bestFit="1" customWidth="1"/>
    <col min="24" max="24" width="7.42578125" customWidth="1"/>
    <col min="25" max="25" width="10.28515625" bestFit="1" customWidth="1"/>
    <col min="26" max="26" width="9.28515625" bestFit="1" customWidth="1"/>
    <col min="27" max="27" width="13" bestFit="1" customWidth="1"/>
    <col min="28" max="28" width="15.5703125" bestFit="1" customWidth="1"/>
    <col min="29" max="29" width="7.7109375" bestFit="1" customWidth="1"/>
    <col min="30" max="30" width="11.85546875" bestFit="1" customWidth="1"/>
    <col min="31" max="31" width="14.140625" bestFit="1" customWidth="1"/>
    <col min="32" max="32" width="10.7109375" bestFit="1" customWidth="1"/>
    <col min="33" max="33" width="8.85546875" bestFit="1" customWidth="1"/>
  </cols>
  <sheetData>
    <row r="3" spans="3:33" ht="12.95" customHeight="1" x14ac:dyDescent="0.3">
      <c r="C3" s="292" t="s">
        <v>222</v>
      </c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1"/>
      <c r="O3" s="241"/>
      <c r="P3" s="241"/>
      <c r="Q3" s="240"/>
      <c r="R3" s="242"/>
      <c r="S3" s="292" t="s">
        <v>222</v>
      </c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1"/>
      <c r="AE3" s="241"/>
      <c r="AF3" s="241"/>
      <c r="AG3" s="240"/>
    </row>
    <row r="4" spans="3:33" ht="12.95" customHeight="1" x14ac:dyDescent="0.3">
      <c r="C4" s="416" t="s">
        <v>445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1"/>
      <c r="O4" s="241"/>
      <c r="P4" s="241"/>
      <c r="Q4" s="240"/>
      <c r="R4" s="242"/>
      <c r="S4" s="292" t="s">
        <v>447</v>
      </c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1"/>
      <c r="AE4" s="241"/>
      <c r="AF4" s="241"/>
      <c r="AG4" s="240"/>
    </row>
    <row r="5" spans="3:33" ht="12.95" customHeight="1" x14ac:dyDescent="0.3">
      <c r="C5" s="292" t="s">
        <v>353</v>
      </c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2"/>
      <c r="S5" s="292" t="s">
        <v>353</v>
      </c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</row>
    <row r="6" spans="3:33" ht="12.95" customHeight="1" thickBot="1" x14ac:dyDescent="0.35">
      <c r="C6" s="293" t="s">
        <v>367</v>
      </c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2"/>
      <c r="S6" s="294" t="s">
        <v>367</v>
      </c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</row>
    <row r="7" spans="3:33" ht="12.95" customHeight="1" thickTop="1" x14ac:dyDescent="0.3">
      <c r="C7" s="243"/>
      <c r="D7" s="244" t="s">
        <v>223</v>
      </c>
      <c r="E7" s="245" t="s">
        <v>224</v>
      </c>
      <c r="F7" s="244" t="s">
        <v>223</v>
      </c>
      <c r="G7" s="244" t="s">
        <v>224</v>
      </c>
      <c r="H7" s="246"/>
      <c r="I7" s="244" t="s">
        <v>380</v>
      </c>
      <c r="J7" s="246"/>
      <c r="K7" s="244" t="s">
        <v>225</v>
      </c>
      <c r="L7" s="245" t="s">
        <v>226</v>
      </c>
      <c r="M7" s="245"/>
      <c r="N7" s="246"/>
      <c r="O7" s="244" t="s">
        <v>224</v>
      </c>
      <c r="P7" s="244"/>
      <c r="Q7" s="246"/>
      <c r="R7" s="242"/>
      <c r="S7" s="246"/>
      <c r="T7" s="244" t="s">
        <v>223</v>
      </c>
      <c r="U7" s="245" t="s">
        <v>224</v>
      </c>
      <c r="V7" s="244" t="s">
        <v>223</v>
      </c>
      <c r="W7" s="244" t="s">
        <v>224</v>
      </c>
      <c r="X7" s="246"/>
      <c r="Y7" s="244" t="s">
        <v>380</v>
      </c>
      <c r="Z7" s="246"/>
      <c r="AA7" s="244" t="s">
        <v>225</v>
      </c>
      <c r="AB7" s="245" t="s">
        <v>226</v>
      </c>
      <c r="AC7" s="246"/>
      <c r="AD7" s="246"/>
      <c r="AE7" s="244" t="s">
        <v>224</v>
      </c>
      <c r="AF7" s="244"/>
      <c r="AG7" s="246"/>
    </row>
    <row r="8" spans="3:33" ht="12.95" customHeight="1" x14ac:dyDescent="0.3">
      <c r="C8" s="138" t="s">
        <v>227</v>
      </c>
      <c r="D8" s="131" t="s">
        <v>228</v>
      </c>
      <c r="E8" s="131" t="s">
        <v>229</v>
      </c>
      <c r="F8" s="131" t="s">
        <v>230</v>
      </c>
      <c r="G8" s="131" t="s">
        <v>231</v>
      </c>
      <c r="H8" s="131" t="s">
        <v>232</v>
      </c>
      <c r="I8" s="131" t="s">
        <v>233</v>
      </c>
      <c r="J8" s="131" t="s">
        <v>234</v>
      </c>
      <c r="K8" s="131" t="s">
        <v>235</v>
      </c>
      <c r="L8" s="134" t="s">
        <v>236</v>
      </c>
      <c r="M8" s="131"/>
      <c r="N8" s="134" t="s">
        <v>237</v>
      </c>
      <c r="O8" s="134" t="s">
        <v>238</v>
      </c>
      <c r="P8" s="134"/>
      <c r="Q8" s="247"/>
      <c r="R8" s="242"/>
      <c r="S8" s="138" t="s">
        <v>227</v>
      </c>
      <c r="T8" s="131" t="s">
        <v>228</v>
      </c>
      <c r="U8" s="131" t="s">
        <v>229</v>
      </c>
      <c r="V8" s="131" t="s">
        <v>230</v>
      </c>
      <c r="W8" s="134" t="s">
        <v>231</v>
      </c>
      <c r="X8" s="131" t="s">
        <v>232</v>
      </c>
      <c r="Y8" s="131" t="s">
        <v>233</v>
      </c>
      <c r="Z8" s="131" t="s">
        <v>234</v>
      </c>
      <c r="AA8" s="131" t="s">
        <v>235</v>
      </c>
      <c r="AB8" s="134" t="s">
        <v>236</v>
      </c>
      <c r="AC8" s="247"/>
      <c r="AD8" s="134" t="s">
        <v>237</v>
      </c>
      <c r="AE8" s="134" t="s">
        <v>238</v>
      </c>
      <c r="AF8" s="134"/>
      <c r="AG8" s="131"/>
    </row>
    <row r="9" spans="3:33" ht="12.95" customHeight="1" x14ac:dyDescent="0.3">
      <c r="C9" s="248"/>
      <c r="D9" s="131" t="s">
        <v>239</v>
      </c>
      <c r="E9" s="134" t="s">
        <v>240</v>
      </c>
      <c r="F9" s="134" t="s">
        <v>241</v>
      </c>
      <c r="G9" s="131" t="s">
        <v>230</v>
      </c>
      <c r="H9" s="247"/>
      <c r="I9" s="131" t="s">
        <v>242</v>
      </c>
      <c r="J9" s="247"/>
      <c r="K9" s="131" t="s">
        <v>243</v>
      </c>
      <c r="L9" s="131" t="s">
        <v>244</v>
      </c>
      <c r="M9" s="134" t="s">
        <v>381</v>
      </c>
      <c r="N9" s="131" t="s">
        <v>245</v>
      </c>
      <c r="O9" s="134" t="s">
        <v>246</v>
      </c>
      <c r="P9" s="134" t="s">
        <v>247</v>
      </c>
      <c r="Q9" s="131" t="s">
        <v>8</v>
      </c>
      <c r="R9" s="242"/>
      <c r="S9" s="247"/>
      <c r="T9" s="131" t="s">
        <v>239</v>
      </c>
      <c r="U9" s="134" t="s">
        <v>240</v>
      </c>
      <c r="V9" s="134" t="s">
        <v>241</v>
      </c>
      <c r="W9" s="131" t="s">
        <v>230</v>
      </c>
      <c r="X9" s="247"/>
      <c r="Y9" s="131" t="s">
        <v>242</v>
      </c>
      <c r="Z9" s="247"/>
      <c r="AA9" s="131" t="s">
        <v>243</v>
      </c>
      <c r="AB9" s="131" t="s">
        <v>244</v>
      </c>
      <c r="AC9" s="134" t="s">
        <v>381</v>
      </c>
      <c r="AD9" s="131" t="s">
        <v>245</v>
      </c>
      <c r="AE9" s="134" t="s">
        <v>246</v>
      </c>
      <c r="AF9" s="134" t="s">
        <v>247</v>
      </c>
      <c r="AG9" s="131" t="s">
        <v>8</v>
      </c>
    </row>
    <row r="10" spans="3:33" ht="12.95" customHeight="1" thickBot="1" x14ac:dyDescent="0.35">
      <c r="C10" s="248"/>
      <c r="D10" s="247"/>
      <c r="E10" s="247"/>
      <c r="F10" s="247"/>
      <c r="G10" s="131" t="s">
        <v>248</v>
      </c>
      <c r="H10" s="247"/>
      <c r="I10" s="131"/>
      <c r="J10" s="247"/>
      <c r="K10" s="131" t="s">
        <v>249</v>
      </c>
      <c r="L10" s="131" t="s">
        <v>248</v>
      </c>
      <c r="M10" s="131"/>
      <c r="N10" s="247"/>
      <c r="O10" s="131" t="s">
        <v>250</v>
      </c>
      <c r="P10" s="131"/>
      <c r="Q10" s="247"/>
      <c r="R10" s="242"/>
      <c r="S10" s="249"/>
      <c r="T10" s="249"/>
      <c r="U10" s="249"/>
      <c r="V10" s="249"/>
      <c r="W10" s="134" t="s">
        <v>248</v>
      </c>
      <c r="X10" s="249"/>
      <c r="Y10" s="250"/>
      <c r="Z10" s="249"/>
      <c r="AA10" s="131" t="s">
        <v>249</v>
      </c>
      <c r="AB10" s="134" t="s">
        <v>248</v>
      </c>
      <c r="AC10" s="249"/>
      <c r="AD10" s="249"/>
      <c r="AE10" s="134" t="s">
        <v>250</v>
      </c>
      <c r="AF10" s="250"/>
      <c r="AG10" s="249"/>
    </row>
    <row r="11" spans="3:33" ht="3" customHeight="1" thickTop="1" thickBot="1" x14ac:dyDescent="0.35">
      <c r="C11" s="251"/>
      <c r="D11" s="252"/>
      <c r="E11" s="252"/>
      <c r="F11" s="252"/>
      <c r="G11" s="253"/>
      <c r="H11" s="252"/>
      <c r="I11" s="253"/>
      <c r="J11" s="252"/>
      <c r="K11" s="253"/>
      <c r="L11" s="253"/>
      <c r="M11" s="253"/>
      <c r="N11" s="252"/>
      <c r="O11" s="253"/>
      <c r="P11" s="253"/>
      <c r="Q11" s="252"/>
      <c r="R11" s="242"/>
      <c r="S11" s="254"/>
      <c r="T11" s="254"/>
      <c r="U11" s="254"/>
      <c r="V11" s="254"/>
      <c r="W11" s="255"/>
      <c r="X11" s="254"/>
      <c r="Y11" s="256"/>
      <c r="Z11" s="254"/>
      <c r="AA11" s="257"/>
      <c r="AB11" s="255"/>
      <c r="AC11" s="254"/>
      <c r="AD11" s="254"/>
      <c r="AE11" s="255"/>
      <c r="AF11" s="256"/>
      <c r="AG11" s="254"/>
    </row>
    <row r="12" spans="3:33" ht="12.95" customHeight="1" x14ac:dyDescent="0.2">
      <c r="C12" s="404" t="s">
        <v>251</v>
      </c>
      <c r="D12" s="405">
        <v>332758.26580899989</v>
      </c>
      <c r="E12" s="405">
        <v>16601.969573999999</v>
      </c>
      <c r="F12" s="405">
        <v>20959.666619000003</v>
      </c>
      <c r="G12" s="405">
        <v>1716.446717</v>
      </c>
      <c r="H12" s="405">
        <v>6497.3732620000001</v>
      </c>
      <c r="I12" s="405">
        <v>11269.144318999999</v>
      </c>
      <c r="J12" s="405">
        <v>7.2876720000000015</v>
      </c>
      <c r="K12" s="405">
        <v>2257.8678610000002</v>
      </c>
      <c r="L12" s="405">
        <v>108.89009900000001</v>
      </c>
      <c r="M12" s="405">
        <v>5326.2059680000002</v>
      </c>
      <c r="N12" s="405">
        <v>11734.141310999996</v>
      </c>
      <c r="O12" s="405">
        <v>709.25060599999995</v>
      </c>
      <c r="P12" s="405">
        <v>45161.680680000005</v>
      </c>
      <c r="Q12" s="406">
        <v>455108.19049700006</v>
      </c>
      <c r="R12" s="258"/>
      <c r="S12" s="404" t="s">
        <v>252</v>
      </c>
      <c r="T12" s="406">
        <v>351467.79747600009</v>
      </c>
      <c r="U12" s="406">
        <v>17538.772772000004</v>
      </c>
      <c r="V12" s="406">
        <v>20000.944757000001</v>
      </c>
      <c r="W12" s="406">
        <v>2276.7613200000001</v>
      </c>
      <c r="X12" s="406">
        <v>7173.0362830000004</v>
      </c>
      <c r="Y12" s="406">
        <v>12964.118144</v>
      </c>
      <c r="Z12" s="406">
        <v>11.084332999999999</v>
      </c>
      <c r="AA12" s="406">
        <v>2386.5281509999995</v>
      </c>
      <c r="AB12" s="406">
        <v>133.46423899999999</v>
      </c>
      <c r="AC12" s="406">
        <v>6561.2146459999985</v>
      </c>
      <c r="AD12" s="406">
        <v>14898.524343999999</v>
      </c>
      <c r="AE12" s="406">
        <v>790.60737599999993</v>
      </c>
      <c r="AF12" s="406">
        <v>40546.465209999995</v>
      </c>
      <c r="AG12" s="406">
        <v>476749.31905100011</v>
      </c>
    </row>
    <row r="13" spans="3:33" ht="12.95" customHeight="1" x14ac:dyDescent="0.25">
      <c r="C13" s="407" t="s">
        <v>253</v>
      </c>
      <c r="D13" s="422">
        <v>3568.6532039999997</v>
      </c>
      <c r="E13" s="422">
        <v>317.53866400000004</v>
      </c>
      <c r="F13" s="422">
        <v>187.21456499999996</v>
      </c>
      <c r="G13" s="422">
        <v>0</v>
      </c>
      <c r="H13" s="422">
        <v>81.295836000000008</v>
      </c>
      <c r="I13" s="422">
        <v>79.418653000000006</v>
      </c>
      <c r="J13" s="422">
        <v>0.17293399999999998</v>
      </c>
      <c r="K13" s="422">
        <v>0</v>
      </c>
      <c r="L13" s="422">
        <v>0</v>
      </c>
      <c r="M13" s="422">
        <v>68.819620999999998</v>
      </c>
      <c r="N13" s="422">
        <v>200.79138700000001</v>
      </c>
      <c r="O13" s="422">
        <v>9.0199739999999995</v>
      </c>
      <c r="P13" s="422">
        <v>521.153051</v>
      </c>
      <c r="Q13" s="408">
        <v>5034.0778889999992</v>
      </c>
      <c r="R13" s="259"/>
      <c r="S13" s="407" t="s">
        <v>253</v>
      </c>
      <c r="T13" s="422">
        <v>3530.9172749999998</v>
      </c>
      <c r="U13" s="422">
        <v>326.28658300000001</v>
      </c>
      <c r="V13" s="422">
        <v>179.57770299999999</v>
      </c>
      <c r="W13" s="422">
        <v>0</v>
      </c>
      <c r="X13" s="422">
        <v>109.12336199999999</v>
      </c>
      <c r="Y13" s="422">
        <v>108.74166099999999</v>
      </c>
      <c r="Z13" s="422">
        <v>0.185644</v>
      </c>
      <c r="AA13" s="422">
        <v>0</v>
      </c>
      <c r="AB13" s="422">
        <v>0</v>
      </c>
      <c r="AC13" s="422">
        <v>89.213170000000005</v>
      </c>
      <c r="AD13" s="422">
        <v>153.24914899999999</v>
      </c>
      <c r="AE13" s="422">
        <v>10.097500000000002</v>
      </c>
      <c r="AF13" s="422">
        <v>415.24703700000003</v>
      </c>
      <c r="AG13" s="408">
        <v>4922.6390840000004</v>
      </c>
    </row>
    <row r="14" spans="3:33" ht="12.95" customHeight="1" x14ac:dyDescent="0.25">
      <c r="C14" s="407" t="s">
        <v>254</v>
      </c>
      <c r="D14" s="422">
        <v>9625.7424210000008</v>
      </c>
      <c r="E14" s="422">
        <v>300.070198</v>
      </c>
      <c r="F14" s="422">
        <v>618.19771600000001</v>
      </c>
      <c r="G14" s="422">
        <v>0</v>
      </c>
      <c r="H14" s="422">
        <v>372.64599600000003</v>
      </c>
      <c r="I14" s="422">
        <v>348.87789600000002</v>
      </c>
      <c r="J14" s="422">
        <v>0.26731899999999997</v>
      </c>
      <c r="K14" s="422">
        <v>91.181505999999999</v>
      </c>
      <c r="L14" s="422">
        <v>0</v>
      </c>
      <c r="M14" s="422">
        <v>179.25076999999999</v>
      </c>
      <c r="N14" s="422">
        <v>286.24578800000006</v>
      </c>
      <c r="O14" s="422">
        <v>41.406384000000003</v>
      </c>
      <c r="P14" s="422">
        <v>2091.5174460000003</v>
      </c>
      <c r="Q14" s="408">
        <v>13955.403440000002</v>
      </c>
      <c r="R14" s="259"/>
      <c r="S14" s="407" t="s">
        <v>254</v>
      </c>
      <c r="T14" s="422">
        <v>10051.713782000001</v>
      </c>
      <c r="U14" s="422">
        <v>322.73586499999999</v>
      </c>
      <c r="V14" s="422">
        <v>573.81554300000005</v>
      </c>
      <c r="W14" s="422">
        <v>0</v>
      </c>
      <c r="X14" s="422">
        <v>207.05573099999998</v>
      </c>
      <c r="Y14" s="422">
        <v>380.44850399999996</v>
      </c>
      <c r="Z14" s="422">
        <v>0.66222200000000009</v>
      </c>
      <c r="AA14" s="422">
        <v>96.263222999999996</v>
      </c>
      <c r="AB14" s="422">
        <v>0</v>
      </c>
      <c r="AC14" s="422">
        <v>200.204238</v>
      </c>
      <c r="AD14" s="422">
        <v>384.57013700000005</v>
      </c>
      <c r="AE14" s="422">
        <v>45.231246999999996</v>
      </c>
      <c r="AF14" s="422">
        <v>1168.9927579999999</v>
      </c>
      <c r="AG14" s="408">
        <v>13431.693250000004</v>
      </c>
    </row>
    <row r="15" spans="3:33" ht="12.95" customHeight="1" x14ac:dyDescent="0.25">
      <c r="C15" s="407" t="s">
        <v>255</v>
      </c>
      <c r="D15" s="422">
        <v>2479.261454</v>
      </c>
      <c r="E15" s="422">
        <v>108.30353900000001</v>
      </c>
      <c r="F15" s="422">
        <v>114.60051</v>
      </c>
      <c r="G15" s="422">
        <v>0</v>
      </c>
      <c r="H15" s="422">
        <v>76.724964</v>
      </c>
      <c r="I15" s="422">
        <v>126.43009599999999</v>
      </c>
      <c r="J15" s="422">
        <v>0.11810600000000002</v>
      </c>
      <c r="K15" s="422">
        <v>0.24894299999999997</v>
      </c>
      <c r="L15" s="422">
        <v>0</v>
      </c>
      <c r="M15" s="422">
        <v>35.817961999999994</v>
      </c>
      <c r="N15" s="422">
        <v>256.17310900000001</v>
      </c>
      <c r="O15" s="422">
        <v>9.8974849999999996</v>
      </c>
      <c r="P15" s="422">
        <v>201.95452400000002</v>
      </c>
      <c r="Q15" s="408">
        <v>3409.5306920000003</v>
      </c>
      <c r="R15" s="259"/>
      <c r="S15" s="407" t="s">
        <v>255</v>
      </c>
      <c r="T15" s="422">
        <v>2577.7549950000002</v>
      </c>
      <c r="U15" s="422">
        <v>113.46498800000001</v>
      </c>
      <c r="V15" s="422">
        <v>121.79983400000002</v>
      </c>
      <c r="W15" s="422">
        <v>0</v>
      </c>
      <c r="X15" s="422">
        <v>71.990982000000002</v>
      </c>
      <c r="Y15" s="422">
        <v>138.53251</v>
      </c>
      <c r="Z15" s="422">
        <v>0.42341200000000007</v>
      </c>
      <c r="AA15" s="422">
        <v>0.25369399999999998</v>
      </c>
      <c r="AB15" s="422">
        <v>0</v>
      </c>
      <c r="AC15" s="422">
        <v>43.282759000000006</v>
      </c>
      <c r="AD15" s="422">
        <v>297.01257499999997</v>
      </c>
      <c r="AE15" s="422">
        <v>11.121490000000001</v>
      </c>
      <c r="AF15" s="422">
        <v>144.381531</v>
      </c>
      <c r="AG15" s="408">
        <v>3520.0187700000001</v>
      </c>
    </row>
    <row r="16" spans="3:33" ht="12.95" customHeight="1" x14ac:dyDescent="0.25">
      <c r="C16" s="407" t="s">
        <v>256</v>
      </c>
      <c r="D16" s="422">
        <v>2738.6109089999995</v>
      </c>
      <c r="E16" s="422">
        <v>179.87319400000001</v>
      </c>
      <c r="F16" s="422">
        <v>121.21183599999999</v>
      </c>
      <c r="G16" s="422">
        <v>894.86577699999998</v>
      </c>
      <c r="H16" s="422">
        <v>24.921548000000001</v>
      </c>
      <c r="I16" s="422">
        <v>76.534390000000002</v>
      </c>
      <c r="J16" s="422">
        <v>0</v>
      </c>
      <c r="K16" s="422">
        <v>7.4850480000000008</v>
      </c>
      <c r="L16" s="422">
        <v>29.423841999999997</v>
      </c>
      <c r="M16" s="422">
        <v>26.40221</v>
      </c>
      <c r="N16" s="422">
        <v>35.198431000000006</v>
      </c>
      <c r="O16" s="422">
        <v>7.8204080000000014</v>
      </c>
      <c r="P16" s="422">
        <v>321.17239899999998</v>
      </c>
      <c r="Q16" s="408">
        <v>4463.5199919999986</v>
      </c>
      <c r="R16" s="259"/>
      <c r="S16" s="407" t="s">
        <v>256</v>
      </c>
      <c r="T16" s="422">
        <v>3228.5303370000001</v>
      </c>
      <c r="U16" s="422">
        <v>193.20596700000002</v>
      </c>
      <c r="V16" s="422">
        <v>120.76636099999999</v>
      </c>
      <c r="W16" s="422">
        <v>1166.3305010000001</v>
      </c>
      <c r="X16" s="422">
        <v>45.111936</v>
      </c>
      <c r="Y16" s="422">
        <v>87.832312999999999</v>
      </c>
      <c r="Z16" s="422">
        <v>0</v>
      </c>
      <c r="AA16" s="422">
        <v>7.3011840000000001</v>
      </c>
      <c r="AB16" s="422">
        <v>52.521806999999995</v>
      </c>
      <c r="AC16" s="422">
        <v>27.929587000000001</v>
      </c>
      <c r="AD16" s="422">
        <v>55.820726000000001</v>
      </c>
      <c r="AE16" s="422">
        <v>8.8796610000000005</v>
      </c>
      <c r="AF16" s="422">
        <v>315.54094900000001</v>
      </c>
      <c r="AG16" s="408">
        <v>5309.7713290000002</v>
      </c>
    </row>
    <row r="17" spans="3:33" ht="12.95" customHeight="1" x14ac:dyDescent="0.25">
      <c r="C17" s="407" t="s">
        <v>257</v>
      </c>
      <c r="D17" s="422">
        <v>7757.1477899999991</v>
      </c>
      <c r="E17" s="422">
        <v>311.75363500000003</v>
      </c>
      <c r="F17" s="422">
        <v>395.30180999999999</v>
      </c>
      <c r="G17" s="422">
        <v>3.8889170000000002</v>
      </c>
      <c r="H17" s="422">
        <v>191.14093500000001</v>
      </c>
      <c r="I17" s="422">
        <v>206.04718000000003</v>
      </c>
      <c r="J17" s="422">
        <v>7.3240000000000006E-3</v>
      </c>
      <c r="K17" s="422">
        <v>56.68634500000001</v>
      </c>
      <c r="L17" s="422">
        <v>4.2979999999999997E-3</v>
      </c>
      <c r="M17" s="422">
        <v>175.38167999999999</v>
      </c>
      <c r="N17" s="422">
        <v>337.15878900000001</v>
      </c>
      <c r="O17" s="422">
        <v>11.365273999999999</v>
      </c>
      <c r="P17" s="422">
        <v>1039.3744670000001</v>
      </c>
      <c r="Q17" s="408">
        <v>10485.258443999997</v>
      </c>
      <c r="R17" s="259"/>
      <c r="S17" s="407" t="s">
        <v>257</v>
      </c>
      <c r="T17" s="422">
        <v>8344.0968229999999</v>
      </c>
      <c r="U17" s="422">
        <v>346.69238299999995</v>
      </c>
      <c r="V17" s="422">
        <v>360.48726800000003</v>
      </c>
      <c r="W17" s="422">
        <v>6.5104740000000003</v>
      </c>
      <c r="X17" s="422">
        <v>285.84667200000001</v>
      </c>
      <c r="Y17" s="422">
        <v>276.08588899999995</v>
      </c>
      <c r="Z17" s="422">
        <v>2.0926E-2</v>
      </c>
      <c r="AA17" s="422">
        <v>62.267007999999997</v>
      </c>
      <c r="AB17" s="422">
        <v>6.2319999999999997E-3</v>
      </c>
      <c r="AC17" s="422">
        <v>232.87545699999998</v>
      </c>
      <c r="AD17" s="422">
        <v>377.73041000000001</v>
      </c>
      <c r="AE17" s="422">
        <v>11.184454000000001</v>
      </c>
      <c r="AF17" s="422">
        <v>1075.148285</v>
      </c>
      <c r="AG17" s="408">
        <v>11378.952281</v>
      </c>
    </row>
    <row r="18" spans="3:33" ht="12.95" customHeight="1" x14ac:dyDescent="0.25">
      <c r="C18" s="407" t="s">
        <v>258</v>
      </c>
      <c r="D18" s="422">
        <v>2093.7542760000001</v>
      </c>
      <c r="E18" s="422">
        <v>164.87318099999999</v>
      </c>
      <c r="F18" s="422">
        <v>97.936488000000011</v>
      </c>
      <c r="G18" s="422">
        <v>0</v>
      </c>
      <c r="H18" s="422">
        <v>38.520420999999999</v>
      </c>
      <c r="I18" s="422">
        <v>118.373233</v>
      </c>
      <c r="J18" s="422">
        <v>1.6180000000000001E-3</v>
      </c>
      <c r="K18" s="422">
        <v>65.989143999999996</v>
      </c>
      <c r="L18" s="422">
        <v>0</v>
      </c>
      <c r="M18" s="422">
        <v>36.979469999999992</v>
      </c>
      <c r="N18" s="422">
        <v>225.06003599999997</v>
      </c>
      <c r="O18" s="422">
        <v>8.7288969999999981</v>
      </c>
      <c r="P18" s="422">
        <v>481.97233400000005</v>
      </c>
      <c r="Q18" s="408">
        <v>3332.1890979999998</v>
      </c>
      <c r="R18" s="259"/>
      <c r="S18" s="407" t="s">
        <v>258</v>
      </c>
      <c r="T18" s="422">
        <v>2199.1843480000002</v>
      </c>
      <c r="U18" s="422">
        <v>166.69923299999999</v>
      </c>
      <c r="V18" s="422">
        <v>106.85063100000001</v>
      </c>
      <c r="W18" s="422">
        <v>0</v>
      </c>
      <c r="X18" s="422">
        <v>80.176438000000005</v>
      </c>
      <c r="Y18" s="422">
        <v>131.685475</v>
      </c>
      <c r="Z18" s="422">
        <v>3.5370000000000002E-3</v>
      </c>
      <c r="AA18" s="422">
        <v>64.821228000000005</v>
      </c>
      <c r="AB18" s="422">
        <v>0</v>
      </c>
      <c r="AC18" s="422">
        <v>41.594020999999998</v>
      </c>
      <c r="AD18" s="422">
        <v>68.284176000000002</v>
      </c>
      <c r="AE18" s="422">
        <v>10.004403</v>
      </c>
      <c r="AF18" s="422">
        <v>137.79559800000001</v>
      </c>
      <c r="AG18" s="408">
        <v>3007.0990879999999</v>
      </c>
    </row>
    <row r="19" spans="3:33" ht="12.95" customHeight="1" x14ac:dyDescent="0.25">
      <c r="C19" s="407" t="s">
        <v>259</v>
      </c>
      <c r="D19" s="422">
        <v>13983.913381000002</v>
      </c>
      <c r="E19" s="422">
        <v>456.73045200000001</v>
      </c>
      <c r="F19" s="422">
        <v>653.73407499999996</v>
      </c>
      <c r="G19" s="422">
        <v>32.696819999999995</v>
      </c>
      <c r="H19" s="422">
        <v>91.643730999999988</v>
      </c>
      <c r="I19" s="422">
        <v>549.42306300000007</v>
      </c>
      <c r="J19" s="422">
        <v>0</v>
      </c>
      <c r="K19" s="422">
        <v>2.9889450000000002</v>
      </c>
      <c r="L19" s="422">
        <v>0</v>
      </c>
      <c r="M19" s="422">
        <v>82.835892999999999</v>
      </c>
      <c r="N19" s="422">
        <v>94.485838999999999</v>
      </c>
      <c r="O19" s="422">
        <v>20.752990999999998</v>
      </c>
      <c r="P19" s="422">
        <v>1017.037102</v>
      </c>
      <c r="Q19" s="408">
        <v>16986.242291999999</v>
      </c>
      <c r="R19" s="259"/>
      <c r="S19" s="407" t="s">
        <v>259</v>
      </c>
      <c r="T19" s="422">
        <v>13870.881297</v>
      </c>
      <c r="U19" s="422">
        <v>477.00508099999996</v>
      </c>
      <c r="V19" s="422">
        <v>666.43054699999993</v>
      </c>
      <c r="W19" s="422">
        <v>38.143219999999999</v>
      </c>
      <c r="X19" s="422">
        <v>129.008736</v>
      </c>
      <c r="Y19" s="422">
        <v>599.28485699999987</v>
      </c>
      <c r="Z19" s="422">
        <v>4.2440000000000004E-3</v>
      </c>
      <c r="AA19" s="422">
        <v>2.6424139999999996</v>
      </c>
      <c r="AB19" s="422">
        <v>0</v>
      </c>
      <c r="AC19" s="422">
        <v>92.493122000000014</v>
      </c>
      <c r="AD19" s="422">
        <v>86.626129999999989</v>
      </c>
      <c r="AE19" s="422">
        <v>23.805952000000001</v>
      </c>
      <c r="AF19" s="422">
        <v>873.78565400000002</v>
      </c>
      <c r="AG19" s="408">
        <v>16860.111253999999</v>
      </c>
    </row>
    <row r="20" spans="3:33" ht="12.95" customHeight="1" x14ac:dyDescent="0.25">
      <c r="C20" s="407" t="s">
        <v>260</v>
      </c>
      <c r="D20" s="422">
        <v>9805.3523479999985</v>
      </c>
      <c r="E20" s="422">
        <v>474.11982400000005</v>
      </c>
      <c r="F20" s="422">
        <v>576.52219300000002</v>
      </c>
      <c r="G20" s="422">
        <v>0</v>
      </c>
      <c r="H20" s="422">
        <v>215.01456200000001</v>
      </c>
      <c r="I20" s="422">
        <v>314.33021300000001</v>
      </c>
      <c r="J20" s="422">
        <v>0.19037400000000002</v>
      </c>
      <c r="K20" s="422">
        <v>101.941737</v>
      </c>
      <c r="L20" s="422">
        <v>0</v>
      </c>
      <c r="M20" s="422">
        <v>172.47070099999999</v>
      </c>
      <c r="N20" s="422">
        <v>405.73378100000002</v>
      </c>
      <c r="O20" s="422">
        <v>35.537647</v>
      </c>
      <c r="P20" s="422">
        <v>1801.9876099999999</v>
      </c>
      <c r="Q20" s="408">
        <v>13903.200989999998</v>
      </c>
      <c r="R20" s="259"/>
      <c r="S20" s="407" t="s">
        <v>260</v>
      </c>
      <c r="T20" s="422">
        <v>10160.781583</v>
      </c>
      <c r="U20" s="422">
        <v>549.37366799999995</v>
      </c>
      <c r="V20" s="422">
        <v>586.14994100000001</v>
      </c>
      <c r="W20" s="422">
        <v>0</v>
      </c>
      <c r="X20" s="422">
        <v>259.84967399999999</v>
      </c>
      <c r="Y20" s="422">
        <v>361.46756500000004</v>
      </c>
      <c r="Z20" s="422">
        <v>0.25731000000000004</v>
      </c>
      <c r="AA20" s="422">
        <v>108.436054</v>
      </c>
      <c r="AB20" s="422">
        <v>0</v>
      </c>
      <c r="AC20" s="422">
        <v>201.09826699999999</v>
      </c>
      <c r="AD20" s="422">
        <v>469.64545199999998</v>
      </c>
      <c r="AE20" s="422">
        <v>39.806621</v>
      </c>
      <c r="AF20" s="422">
        <v>1060.0334519999999</v>
      </c>
      <c r="AG20" s="408">
        <v>13796.899587</v>
      </c>
    </row>
    <row r="21" spans="3:33" ht="12.95" customHeight="1" x14ac:dyDescent="0.25">
      <c r="C21" s="407" t="s">
        <v>261</v>
      </c>
      <c r="D21" s="422">
        <v>34153.853671999997</v>
      </c>
      <c r="E21" s="422">
        <v>1860.835333</v>
      </c>
      <c r="F21" s="422">
        <v>1810.5867030000002</v>
      </c>
      <c r="G21" s="422">
        <v>0</v>
      </c>
      <c r="H21" s="422">
        <v>774.07868399999995</v>
      </c>
      <c r="I21" s="422">
        <v>579.67494899999997</v>
      </c>
      <c r="J21" s="422">
        <v>4.2582999999999996E-2</v>
      </c>
      <c r="K21" s="422">
        <v>0</v>
      </c>
      <c r="L21" s="422">
        <v>0</v>
      </c>
      <c r="M21" s="422">
        <v>952.36040100000002</v>
      </c>
      <c r="N21" s="422">
        <v>1899.9041530000002</v>
      </c>
      <c r="O21" s="422">
        <v>71.39697000000001</v>
      </c>
      <c r="P21" s="422">
        <v>5335.947658</v>
      </c>
      <c r="Q21" s="408">
        <v>47438.681106000004</v>
      </c>
      <c r="R21" s="259"/>
      <c r="S21" s="407" t="s">
        <v>261</v>
      </c>
      <c r="T21" s="422">
        <v>35719.790025000002</v>
      </c>
      <c r="U21" s="422">
        <v>2141.2790890000001</v>
      </c>
      <c r="V21" s="422">
        <v>1887.497564</v>
      </c>
      <c r="W21" s="422">
        <v>0</v>
      </c>
      <c r="X21" s="422">
        <v>-219.34192399999998</v>
      </c>
      <c r="Y21" s="422">
        <v>685.97903099999996</v>
      </c>
      <c r="Z21" s="422">
        <v>0.44401599999999997</v>
      </c>
      <c r="AA21" s="422">
        <v>0</v>
      </c>
      <c r="AB21" s="422">
        <v>0</v>
      </c>
      <c r="AC21" s="422">
        <v>1176.731943</v>
      </c>
      <c r="AD21" s="422">
        <v>2877.9223430000002</v>
      </c>
      <c r="AE21" s="422">
        <v>78.235345999999993</v>
      </c>
      <c r="AF21" s="422">
        <v>4485.7142939999994</v>
      </c>
      <c r="AG21" s="408">
        <v>48834.251727000003</v>
      </c>
    </row>
    <row r="22" spans="3:33" ht="12.95" customHeight="1" x14ac:dyDescent="0.25">
      <c r="C22" s="407" t="s">
        <v>262</v>
      </c>
      <c r="D22" s="422">
        <v>4406.7375970000003</v>
      </c>
      <c r="E22" s="422">
        <v>348.89518900000002</v>
      </c>
      <c r="F22" s="422">
        <v>238.35363399999997</v>
      </c>
      <c r="G22" s="422">
        <v>0</v>
      </c>
      <c r="H22" s="422">
        <v>102.57028499999998</v>
      </c>
      <c r="I22" s="422">
        <v>159.74018799999999</v>
      </c>
      <c r="J22" s="422">
        <v>8.6359999999999978E-2</v>
      </c>
      <c r="K22" s="422">
        <v>0</v>
      </c>
      <c r="L22" s="422">
        <v>0</v>
      </c>
      <c r="M22" s="422">
        <v>61.801502999999997</v>
      </c>
      <c r="N22" s="422">
        <v>111.08149800000001</v>
      </c>
      <c r="O22" s="422">
        <v>9.8724630000000015</v>
      </c>
      <c r="P22" s="422">
        <v>370.04693299999997</v>
      </c>
      <c r="Q22" s="408">
        <v>5809.1856499999994</v>
      </c>
      <c r="R22" s="259"/>
      <c r="S22" s="407" t="s">
        <v>262</v>
      </c>
      <c r="T22" s="422">
        <v>4458.0164249999998</v>
      </c>
      <c r="U22" s="422">
        <v>395.44483100000002</v>
      </c>
      <c r="V22" s="422">
        <v>261.383486</v>
      </c>
      <c r="W22" s="422">
        <v>0</v>
      </c>
      <c r="X22" s="422">
        <v>106.67404400000001</v>
      </c>
      <c r="Y22" s="422">
        <v>173.214426</v>
      </c>
      <c r="Z22" s="422">
        <v>3.522E-3</v>
      </c>
      <c r="AA22" s="422">
        <v>0</v>
      </c>
      <c r="AB22" s="422">
        <v>0</v>
      </c>
      <c r="AC22" s="422">
        <v>86.00307699999999</v>
      </c>
      <c r="AD22" s="422">
        <v>91.124994999999998</v>
      </c>
      <c r="AE22" s="422">
        <v>11.239420000000001</v>
      </c>
      <c r="AF22" s="422">
        <v>545.32459999999992</v>
      </c>
      <c r="AG22" s="408">
        <v>6128.4288259999994</v>
      </c>
    </row>
    <row r="23" spans="3:33" ht="12.95" customHeight="1" x14ac:dyDescent="0.25">
      <c r="C23" s="407" t="s">
        <v>263</v>
      </c>
      <c r="D23" s="422">
        <v>14032.89424</v>
      </c>
      <c r="E23" s="422">
        <v>893.52801199999999</v>
      </c>
      <c r="F23" s="422">
        <v>1194.969374</v>
      </c>
      <c r="G23" s="422">
        <v>0</v>
      </c>
      <c r="H23" s="422">
        <v>296.12251500000002</v>
      </c>
      <c r="I23" s="422">
        <v>367.59891799999997</v>
      </c>
      <c r="J23" s="422">
        <v>3.7632490000000001</v>
      </c>
      <c r="K23" s="422">
        <v>0</v>
      </c>
      <c r="L23" s="422">
        <v>0</v>
      </c>
      <c r="M23" s="422">
        <v>204.97636500000002</v>
      </c>
      <c r="N23" s="422">
        <v>397.33906900000005</v>
      </c>
      <c r="O23" s="422">
        <v>28.453757</v>
      </c>
      <c r="P23" s="422">
        <v>2349.6516310000002</v>
      </c>
      <c r="Q23" s="408">
        <v>19769.297129999999</v>
      </c>
      <c r="R23" s="259"/>
      <c r="S23" s="407" t="s">
        <v>263</v>
      </c>
      <c r="T23" s="422">
        <v>15962.059424000001</v>
      </c>
      <c r="U23" s="422">
        <v>617.05298000000005</v>
      </c>
      <c r="V23" s="422">
        <v>1070.3321489999998</v>
      </c>
      <c r="W23" s="422">
        <v>0</v>
      </c>
      <c r="X23" s="422">
        <v>537.74964</v>
      </c>
      <c r="Y23" s="422">
        <v>440.02569400000004</v>
      </c>
      <c r="Z23" s="422">
        <v>3.303941</v>
      </c>
      <c r="AA23" s="422">
        <v>0</v>
      </c>
      <c r="AB23" s="422">
        <v>0</v>
      </c>
      <c r="AC23" s="422">
        <v>227.68292600000001</v>
      </c>
      <c r="AD23" s="422">
        <v>728.75613200000009</v>
      </c>
      <c r="AE23" s="422">
        <v>31.499743000000002</v>
      </c>
      <c r="AF23" s="422">
        <v>2014.419326</v>
      </c>
      <c r="AG23" s="408">
        <v>21632.881955000001</v>
      </c>
    </row>
    <row r="24" spans="3:33" ht="12.95" customHeight="1" x14ac:dyDescent="0.25">
      <c r="C24" s="407" t="s">
        <v>264</v>
      </c>
      <c r="D24" s="422">
        <v>8417.9064209999997</v>
      </c>
      <c r="E24" s="422">
        <v>340.40262999999999</v>
      </c>
      <c r="F24" s="422">
        <v>350.56476800000002</v>
      </c>
      <c r="G24" s="422">
        <v>0</v>
      </c>
      <c r="H24" s="422">
        <v>110.20040399999999</v>
      </c>
      <c r="I24" s="422">
        <v>440.41396900000001</v>
      </c>
      <c r="J24" s="422">
        <v>0</v>
      </c>
      <c r="K24" s="422">
        <v>2.4698690000000001</v>
      </c>
      <c r="L24" s="422">
        <v>0</v>
      </c>
      <c r="M24" s="422">
        <v>40.519295999999997</v>
      </c>
      <c r="N24" s="422">
        <v>61.781419999999997</v>
      </c>
      <c r="O24" s="422">
        <v>10.720507</v>
      </c>
      <c r="P24" s="422">
        <v>1069.1394849999999</v>
      </c>
      <c r="Q24" s="408">
        <v>10844.118768999999</v>
      </c>
      <c r="R24" s="259"/>
      <c r="S24" s="407" t="s">
        <v>264</v>
      </c>
      <c r="T24" s="422">
        <v>8501.0398459999997</v>
      </c>
      <c r="U24" s="422">
        <v>351.08915400000001</v>
      </c>
      <c r="V24" s="422">
        <v>358.05912300000006</v>
      </c>
      <c r="W24" s="422">
        <v>0</v>
      </c>
      <c r="X24" s="422">
        <v>261.97505000000001</v>
      </c>
      <c r="Y24" s="422">
        <v>494.37092899999999</v>
      </c>
      <c r="Z24" s="422">
        <v>0</v>
      </c>
      <c r="AA24" s="422">
        <v>2.6712219999999998</v>
      </c>
      <c r="AB24" s="422">
        <v>0</v>
      </c>
      <c r="AC24" s="422">
        <v>50.087813000000004</v>
      </c>
      <c r="AD24" s="422">
        <v>72.784776999999991</v>
      </c>
      <c r="AE24" s="422">
        <v>11.911895000000001</v>
      </c>
      <c r="AF24" s="422">
        <v>1161.7933169999999</v>
      </c>
      <c r="AG24" s="408">
        <v>11265.783126000002</v>
      </c>
    </row>
    <row r="25" spans="3:33" ht="12.95" customHeight="1" x14ac:dyDescent="0.25">
      <c r="C25" s="407" t="s">
        <v>265</v>
      </c>
      <c r="D25" s="422">
        <v>6827.1333990000003</v>
      </c>
      <c r="E25" s="422">
        <v>617.98769799999991</v>
      </c>
      <c r="F25" s="422">
        <v>325.12985400000002</v>
      </c>
      <c r="G25" s="422">
        <v>0</v>
      </c>
      <c r="H25" s="422">
        <v>127.54376099999999</v>
      </c>
      <c r="I25" s="422">
        <v>244.06948699999998</v>
      </c>
      <c r="J25" s="422">
        <v>0</v>
      </c>
      <c r="K25" s="422">
        <v>0</v>
      </c>
      <c r="L25" s="422">
        <v>0</v>
      </c>
      <c r="M25" s="422">
        <v>102.93057499999999</v>
      </c>
      <c r="N25" s="422">
        <v>134.21681699999999</v>
      </c>
      <c r="O25" s="422">
        <v>15.612522</v>
      </c>
      <c r="P25" s="422">
        <v>717.01482199999998</v>
      </c>
      <c r="Q25" s="408">
        <v>9111.638934999999</v>
      </c>
      <c r="R25" s="259"/>
      <c r="S25" s="407" t="s">
        <v>265</v>
      </c>
      <c r="T25" s="422">
        <v>7770.2004309999993</v>
      </c>
      <c r="U25" s="422">
        <v>638.39528199999995</v>
      </c>
      <c r="V25" s="422">
        <v>294.66124600000001</v>
      </c>
      <c r="W25" s="422">
        <v>0</v>
      </c>
      <c r="X25" s="422">
        <v>240.327269</v>
      </c>
      <c r="Y25" s="422">
        <v>249.45145899999994</v>
      </c>
      <c r="Z25" s="422">
        <v>2.7480000000000001E-2</v>
      </c>
      <c r="AA25" s="422">
        <v>0</v>
      </c>
      <c r="AB25" s="422">
        <v>0</v>
      </c>
      <c r="AC25" s="422">
        <v>80.959090000000003</v>
      </c>
      <c r="AD25" s="422">
        <v>148.67910599999999</v>
      </c>
      <c r="AE25" s="422">
        <v>17.404499999999999</v>
      </c>
      <c r="AF25" s="422">
        <v>722.95477400000004</v>
      </c>
      <c r="AG25" s="408">
        <v>10163.060636999999</v>
      </c>
    </row>
    <row r="26" spans="3:33" ht="12.95" customHeight="1" x14ac:dyDescent="0.25">
      <c r="C26" s="407" t="s">
        <v>266</v>
      </c>
      <c r="D26" s="422">
        <v>22266.353306999998</v>
      </c>
      <c r="E26" s="422">
        <v>917.18595199999993</v>
      </c>
      <c r="F26" s="422">
        <v>1080.33815</v>
      </c>
      <c r="G26" s="422">
        <v>0</v>
      </c>
      <c r="H26" s="422">
        <v>549.19543799999997</v>
      </c>
      <c r="I26" s="422">
        <v>664.98299899999995</v>
      </c>
      <c r="J26" s="422">
        <v>0.69064900000000007</v>
      </c>
      <c r="K26" s="422">
        <v>0</v>
      </c>
      <c r="L26" s="422">
        <v>0</v>
      </c>
      <c r="M26" s="422">
        <v>461.16150100000004</v>
      </c>
      <c r="N26" s="422">
        <v>413.28573699999998</v>
      </c>
      <c r="O26" s="422">
        <v>72.317664000000008</v>
      </c>
      <c r="P26" s="422">
        <v>3532.4909090000001</v>
      </c>
      <c r="Q26" s="408">
        <v>29958.002305999991</v>
      </c>
      <c r="R26" s="259"/>
      <c r="S26" s="407" t="s">
        <v>266</v>
      </c>
      <c r="T26" s="422">
        <v>22734.385635999999</v>
      </c>
      <c r="U26" s="422">
        <v>1054.564973</v>
      </c>
      <c r="V26" s="422">
        <v>1032.924381</v>
      </c>
      <c r="W26" s="422">
        <v>0</v>
      </c>
      <c r="X26" s="422">
        <v>648.55237499999998</v>
      </c>
      <c r="Y26" s="422">
        <v>780.74027400000011</v>
      </c>
      <c r="Z26" s="422">
        <v>1.318403</v>
      </c>
      <c r="AA26" s="422">
        <v>0</v>
      </c>
      <c r="AB26" s="422">
        <v>0</v>
      </c>
      <c r="AC26" s="422">
        <v>603.66989699999999</v>
      </c>
      <c r="AD26" s="422">
        <v>699.38250300000004</v>
      </c>
      <c r="AE26" s="422">
        <v>82.981445999999991</v>
      </c>
      <c r="AF26" s="422">
        <v>3140.1219759999999</v>
      </c>
      <c r="AG26" s="408">
        <v>30778.641864000001</v>
      </c>
    </row>
    <row r="27" spans="3:33" ht="12.95" customHeight="1" x14ac:dyDescent="0.25">
      <c r="C27" s="407" t="s">
        <v>267</v>
      </c>
      <c r="D27" s="422">
        <v>48000.333350000001</v>
      </c>
      <c r="E27" s="422">
        <v>1650.3860570000002</v>
      </c>
      <c r="F27" s="422">
        <v>2365.6178649999997</v>
      </c>
      <c r="G27" s="422">
        <v>0</v>
      </c>
      <c r="H27" s="422">
        <v>752.19972299999995</v>
      </c>
      <c r="I27" s="422">
        <v>1284.1957030000001</v>
      </c>
      <c r="J27" s="422">
        <v>0.26573200000000002</v>
      </c>
      <c r="K27" s="422">
        <v>0</v>
      </c>
      <c r="L27" s="422">
        <v>0</v>
      </c>
      <c r="M27" s="422">
        <v>568.21331799999996</v>
      </c>
      <c r="N27" s="422">
        <v>1423.2337319999999</v>
      </c>
      <c r="O27" s="422">
        <v>51.991821000000002</v>
      </c>
      <c r="P27" s="422">
        <v>5579.5638560000007</v>
      </c>
      <c r="Q27" s="408">
        <v>61676.001157000006</v>
      </c>
      <c r="R27" s="259"/>
      <c r="S27" s="407" t="s">
        <v>267</v>
      </c>
      <c r="T27" s="422">
        <v>50785.960196999993</v>
      </c>
      <c r="U27" s="422">
        <v>1790.765024</v>
      </c>
      <c r="V27" s="422">
        <v>2234.2976439999998</v>
      </c>
      <c r="W27" s="422">
        <v>0</v>
      </c>
      <c r="X27" s="422">
        <v>912.82742199999996</v>
      </c>
      <c r="Y27" s="422">
        <v>1405.2483140000002</v>
      </c>
      <c r="Z27" s="422">
        <v>0.43112699999999998</v>
      </c>
      <c r="AA27" s="422">
        <v>0</v>
      </c>
      <c r="AB27" s="422">
        <v>0</v>
      </c>
      <c r="AC27" s="422">
        <v>753.97873000000004</v>
      </c>
      <c r="AD27" s="422">
        <v>3090.7508540000003</v>
      </c>
      <c r="AE27" s="422">
        <v>55.366161999999996</v>
      </c>
      <c r="AF27" s="422">
        <v>6528.3125170000003</v>
      </c>
      <c r="AG27" s="408">
        <v>67557.937990999999</v>
      </c>
    </row>
    <row r="28" spans="3:33" ht="12.95" customHeight="1" x14ac:dyDescent="0.25">
      <c r="C28" s="407" t="s">
        <v>268</v>
      </c>
      <c r="D28" s="422">
        <v>10446.864278999999</v>
      </c>
      <c r="E28" s="422">
        <v>698.48319800000002</v>
      </c>
      <c r="F28" s="422">
        <v>485.80259799999999</v>
      </c>
      <c r="G28" s="422">
        <v>0</v>
      </c>
      <c r="H28" s="422">
        <v>318.78864099999998</v>
      </c>
      <c r="I28" s="422">
        <v>369.81638900000002</v>
      </c>
      <c r="J28" s="422">
        <v>0</v>
      </c>
      <c r="K28" s="422">
        <v>116.40147899999999</v>
      </c>
      <c r="L28" s="422">
        <v>0</v>
      </c>
      <c r="M28" s="422">
        <v>137.562623</v>
      </c>
      <c r="N28" s="422">
        <v>187.43097699999998</v>
      </c>
      <c r="O28" s="422">
        <v>20.309757999999999</v>
      </c>
      <c r="P28" s="422">
        <v>1488.8786059999998</v>
      </c>
      <c r="Q28" s="408">
        <v>14270.338547999998</v>
      </c>
      <c r="R28" s="259"/>
      <c r="S28" s="407" t="s">
        <v>268</v>
      </c>
      <c r="T28" s="422">
        <v>11591.180578</v>
      </c>
      <c r="U28" s="422">
        <v>729.20082600000001</v>
      </c>
      <c r="V28" s="422">
        <v>461.52727400000003</v>
      </c>
      <c r="W28" s="422">
        <v>0</v>
      </c>
      <c r="X28" s="422">
        <v>412.44829299999998</v>
      </c>
      <c r="Y28" s="422">
        <v>594.88195399999995</v>
      </c>
      <c r="Z28" s="422">
        <v>0</v>
      </c>
      <c r="AA28" s="422">
        <v>105.39172400000001</v>
      </c>
      <c r="AB28" s="422">
        <v>0</v>
      </c>
      <c r="AC28" s="422">
        <v>158.914412</v>
      </c>
      <c r="AD28" s="422">
        <v>222.76322199999998</v>
      </c>
      <c r="AE28" s="422">
        <v>22.830958000000003</v>
      </c>
      <c r="AF28" s="422">
        <v>959.69341499999985</v>
      </c>
      <c r="AG28" s="408">
        <v>15258.832655999999</v>
      </c>
    </row>
    <row r="29" spans="3:33" ht="12.95" customHeight="1" x14ac:dyDescent="0.25">
      <c r="C29" s="407" t="s">
        <v>269</v>
      </c>
      <c r="D29" s="422">
        <v>4605.418893</v>
      </c>
      <c r="E29" s="422">
        <v>289.40123</v>
      </c>
      <c r="F29" s="422">
        <v>217.72141599999998</v>
      </c>
      <c r="G29" s="422">
        <v>0</v>
      </c>
      <c r="H29" s="422">
        <v>72.702498999999989</v>
      </c>
      <c r="I29" s="422">
        <v>148.16905700000001</v>
      </c>
      <c r="J29" s="422">
        <v>0</v>
      </c>
      <c r="K29" s="422">
        <v>0</v>
      </c>
      <c r="L29" s="422">
        <v>0</v>
      </c>
      <c r="M29" s="422">
        <v>55.367989000000009</v>
      </c>
      <c r="N29" s="422">
        <v>93.005281999999994</v>
      </c>
      <c r="O29" s="422">
        <v>10.728475999999999</v>
      </c>
      <c r="P29" s="422">
        <v>373.47113100000001</v>
      </c>
      <c r="Q29" s="408">
        <v>5865.9859730000016</v>
      </c>
      <c r="R29" s="259"/>
      <c r="S29" s="407" t="s">
        <v>269</v>
      </c>
      <c r="T29" s="422">
        <v>5191.0460789999997</v>
      </c>
      <c r="U29" s="422">
        <v>306.96259599999996</v>
      </c>
      <c r="V29" s="422">
        <v>228.42184799999998</v>
      </c>
      <c r="W29" s="422">
        <v>0</v>
      </c>
      <c r="X29" s="422">
        <v>119.993566</v>
      </c>
      <c r="Y29" s="422">
        <v>170.81987500000002</v>
      </c>
      <c r="Z29" s="422">
        <v>0</v>
      </c>
      <c r="AA29" s="422">
        <v>0</v>
      </c>
      <c r="AB29" s="422">
        <v>0</v>
      </c>
      <c r="AC29" s="422">
        <v>71.307578000000007</v>
      </c>
      <c r="AD29" s="422">
        <v>134.55008300000003</v>
      </c>
      <c r="AE29" s="422">
        <v>12.35849</v>
      </c>
      <c r="AF29" s="422">
        <v>294.31125299999997</v>
      </c>
      <c r="AG29" s="408">
        <v>6529.7713679999997</v>
      </c>
    </row>
    <row r="30" spans="3:33" ht="12.95" customHeight="1" x14ac:dyDescent="0.25">
      <c r="C30" s="407" t="s">
        <v>270</v>
      </c>
      <c r="D30" s="422">
        <v>3106.2067360000001</v>
      </c>
      <c r="E30" s="422">
        <v>258.93508299999996</v>
      </c>
      <c r="F30" s="422">
        <v>155.1738</v>
      </c>
      <c r="G30" s="422">
        <v>0</v>
      </c>
      <c r="H30" s="422">
        <v>50.680431999999996</v>
      </c>
      <c r="I30" s="422">
        <v>272.768709</v>
      </c>
      <c r="J30" s="422">
        <v>0</v>
      </c>
      <c r="K30" s="422">
        <v>0</v>
      </c>
      <c r="L30" s="422">
        <v>0</v>
      </c>
      <c r="M30" s="422">
        <v>17.043663000000002</v>
      </c>
      <c r="N30" s="422">
        <v>84.830702000000002</v>
      </c>
      <c r="O30" s="422">
        <v>5.1379159999999997</v>
      </c>
      <c r="P30" s="422">
        <v>279.20994000000002</v>
      </c>
      <c r="Q30" s="408">
        <v>4229.986981</v>
      </c>
      <c r="R30" s="259"/>
      <c r="S30" s="407" t="s">
        <v>270</v>
      </c>
      <c r="T30" s="422">
        <v>3391.3417819999995</v>
      </c>
      <c r="U30" s="422">
        <v>269.48106100000001</v>
      </c>
      <c r="V30" s="422">
        <v>171.32702700000002</v>
      </c>
      <c r="W30" s="422">
        <v>0</v>
      </c>
      <c r="X30" s="422">
        <v>93.375462999999996</v>
      </c>
      <c r="Y30" s="422">
        <v>116.093344</v>
      </c>
      <c r="Z30" s="422">
        <v>1.026E-3</v>
      </c>
      <c r="AA30" s="422">
        <v>0</v>
      </c>
      <c r="AB30" s="422">
        <v>0</v>
      </c>
      <c r="AC30" s="422">
        <v>21.865702999999996</v>
      </c>
      <c r="AD30" s="422">
        <v>197.74881400000001</v>
      </c>
      <c r="AE30" s="422">
        <v>5.5344540000000002</v>
      </c>
      <c r="AF30" s="422">
        <v>335.62192900000002</v>
      </c>
      <c r="AG30" s="408">
        <v>4602.390602999998</v>
      </c>
    </row>
    <row r="31" spans="3:33" ht="12.95" customHeight="1" x14ac:dyDescent="0.25">
      <c r="C31" s="407" t="s">
        <v>271</v>
      </c>
      <c r="D31" s="422">
        <v>15642.671291999997</v>
      </c>
      <c r="E31" s="422">
        <v>529.71986199999992</v>
      </c>
      <c r="F31" s="422">
        <v>779.72808200000009</v>
      </c>
      <c r="G31" s="422">
        <v>41.147154</v>
      </c>
      <c r="H31" s="422">
        <v>454.42633599999999</v>
      </c>
      <c r="I31" s="422">
        <v>440.86353699999995</v>
      </c>
      <c r="J31" s="422">
        <v>0.26026499999999997</v>
      </c>
      <c r="K31" s="422">
        <v>32.770895000000003</v>
      </c>
      <c r="L31" s="422">
        <v>0</v>
      </c>
      <c r="M31" s="422">
        <v>437.79495200000008</v>
      </c>
      <c r="N31" s="422">
        <v>950.18210699999997</v>
      </c>
      <c r="O31" s="422">
        <v>21.216284000000002</v>
      </c>
      <c r="P31" s="422">
        <v>2227.4673899999998</v>
      </c>
      <c r="Q31" s="408">
        <v>21558.248156000001</v>
      </c>
      <c r="R31" s="259"/>
      <c r="S31" s="407" t="s">
        <v>271</v>
      </c>
      <c r="T31" s="422">
        <v>16615.076980999998</v>
      </c>
      <c r="U31" s="422">
        <v>581.82792700000005</v>
      </c>
      <c r="V31" s="422">
        <v>706.00503900000012</v>
      </c>
      <c r="W31" s="422">
        <v>54.798999000000002</v>
      </c>
      <c r="X31" s="422">
        <v>505.964428</v>
      </c>
      <c r="Y31" s="422">
        <v>561.08430699999997</v>
      </c>
      <c r="Z31" s="422">
        <v>0.36746699999999999</v>
      </c>
      <c r="AA31" s="422">
        <v>33.472262999999998</v>
      </c>
      <c r="AB31" s="422">
        <v>0</v>
      </c>
      <c r="AC31" s="422">
        <v>552.37132199999996</v>
      </c>
      <c r="AD31" s="422">
        <v>1302.9938950000001</v>
      </c>
      <c r="AE31" s="422">
        <v>23.315916000000001</v>
      </c>
      <c r="AF31" s="422">
        <v>2175.0288079999996</v>
      </c>
      <c r="AG31" s="408">
        <v>23112.307351999993</v>
      </c>
    </row>
    <row r="32" spans="3:33" ht="12.95" customHeight="1" x14ac:dyDescent="0.25">
      <c r="C32" s="407" t="s">
        <v>272</v>
      </c>
      <c r="D32" s="422">
        <v>9843.2648920000011</v>
      </c>
      <c r="E32" s="422">
        <v>683.591544</v>
      </c>
      <c r="F32" s="422">
        <v>489.32044400000001</v>
      </c>
      <c r="G32" s="422">
        <v>0</v>
      </c>
      <c r="H32" s="422">
        <v>109.612106</v>
      </c>
      <c r="I32" s="422">
        <v>448.51056700000004</v>
      </c>
      <c r="J32" s="422">
        <v>5.7619999999999998E-3</v>
      </c>
      <c r="K32" s="422">
        <v>1.3833350000000002</v>
      </c>
      <c r="L32" s="422">
        <v>2.716488</v>
      </c>
      <c r="M32" s="422">
        <v>54.142117999999996</v>
      </c>
      <c r="N32" s="422">
        <v>104.86324</v>
      </c>
      <c r="O32" s="422">
        <v>5.0335970000000003</v>
      </c>
      <c r="P32" s="422">
        <v>553.89004399999999</v>
      </c>
      <c r="Q32" s="408">
        <v>12296.334137000003</v>
      </c>
      <c r="R32" s="259"/>
      <c r="S32" s="407" t="s">
        <v>272</v>
      </c>
      <c r="T32" s="422">
        <v>10246.760457</v>
      </c>
      <c r="U32" s="422">
        <v>745.33025399999997</v>
      </c>
      <c r="V32" s="422">
        <v>418.38545799999997</v>
      </c>
      <c r="W32" s="422">
        <v>0</v>
      </c>
      <c r="X32" s="422">
        <v>196.90362300000001</v>
      </c>
      <c r="Y32" s="422">
        <v>524.96015499999999</v>
      </c>
      <c r="Z32" s="422">
        <v>1.1724999999999999E-2</v>
      </c>
      <c r="AA32" s="422">
        <v>3.7613430000000001</v>
      </c>
      <c r="AB32" s="422">
        <v>4.5982480000000008</v>
      </c>
      <c r="AC32" s="422">
        <v>63.605757999999994</v>
      </c>
      <c r="AD32" s="422">
        <v>115.99070499999999</v>
      </c>
      <c r="AE32" s="422">
        <v>5.2250649999999998</v>
      </c>
      <c r="AF32" s="422">
        <v>549.55106999999998</v>
      </c>
      <c r="AG32" s="408">
        <v>12875.083861000003</v>
      </c>
    </row>
    <row r="33" spans="3:33" ht="12.95" customHeight="1" x14ac:dyDescent="0.25">
      <c r="C33" s="407" t="s">
        <v>273</v>
      </c>
      <c r="D33" s="422">
        <v>14363.342728999998</v>
      </c>
      <c r="E33" s="422">
        <v>779.34691099999998</v>
      </c>
      <c r="F33" s="422">
        <v>793.66774000000009</v>
      </c>
      <c r="G33" s="422">
        <v>13.830310000000001</v>
      </c>
      <c r="H33" s="422">
        <v>203.07098199999999</v>
      </c>
      <c r="I33" s="422">
        <v>506.26992599999994</v>
      </c>
      <c r="J33" s="422">
        <v>0.34025499999999997</v>
      </c>
      <c r="K33" s="422">
        <v>0</v>
      </c>
      <c r="L33" s="422">
        <v>0</v>
      </c>
      <c r="M33" s="422">
        <v>253.67509000000001</v>
      </c>
      <c r="N33" s="422">
        <v>206.84685300000001</v>
      </c>
      <c r="O33" s="422">
        <v>23.059105000000002</v>
      </c>
      <c r="P33" s="422">
        <v>2077.402877</v>
      </c>
      <c r="Q33" s="408">
        <v>19220.852777999997</v>
      </c>
      <c r="R33" s="259"/>
      <c r="S33" s="407" t="s">
        <v>273</v>
      </c>
      <c r="T33" s="422">
        <v>16550.226974000001</v>
      </c>
      <c r="U33" s="422">
        <v>813.07111000000009</v>
      </c>
      <c r="V33" s="422">
        <v>753.55911400000002</v>
      </c>
      <c r="W33" s="422">
        <v>20.354279999999999</v>
      </c>
      <c r="X33" s="422">
        <v>277.90871800000002</v>
      </c>
      <c r="Y33" s="422">
        <v>565.74938199999997</v>
      </c>
      <c r="Z33" s="422">
        <v>0.298512</v>
      </c>
      <c r="AA33" s="422">
        <v>0</v>
      </c>
      <c r="AB33" s="422">
        <v>0</v>
      </c>
      <c r="AC33" s="422">
        <v>331.47307999999998</v>
      </c>
      <c r="AD33" s="422">
        <v>266.73251399999998</v>
      </c>
      <c r="AE33" s="422">
        <v>26.083667000000002</v>
      </c>
      <c r="AF33" s="422">
        <v>1641.283271</v>
      </c>
      <c r="AG33" s="408">
        <v>21246.740621999998</v>
      </c>
    </row>
    <row r="34" spans="3:33" ht="12.95" customHeight="1" x14ac:dyDescent="0.25">
      <c r="C34" s="407" t="s">
        <v>274</v>
      </c>
      <c r="D34" s="422">
        <v>5557.3630730000004</v>
      </c>
      <c r="E34" s="422">
        <v>342.15567099999998</v>
      </c>
      <c r="F34" s="422">
        <v>356.64593900000006</v>
      </c>
      <c r="G34" s="422">
        <v>0</v>
      </c>
      <c r="H34" s="422">
        <v>155.95901900000001</v>
      </c>
      <c r="I34" s="422">
        <v>194.44660600000003</v>
      </c>
      <c r="J34" s="422">
        <v>9.4540000000000006E-3</v>
      </c>
      <c r="K34" s="422">
        <v>0</v>
      </c>
      <c r="L34" s="422">
        <v>0</v>
      </c>
      <c r="M34" s="422">
        <v>115.74551700000001</v>
      </c>
      <c r="N34" s="422">
        <v>593.74489199999994</v>
      </c>
      <c r="O34" s="422">
        <v>20.343605</v>
      </c>
      <c r="P34" s="422">
        <v>969.65240400000016</v>
      </c>
      <c r="Q34" s="408">
        <v>8306.0661800000016</v>
      </c>
      <c r="R34" s="259"/>
      <c r="S34" s="407" t="s">
        <v>274</v>
      </c>
      <c r="T34" s="422">
        <v>5729.3579309999996</v>
      </c>
      <c r="U34" s="422">
        <v>354.250404</v>
      </c>
      <c r="V34" s="422">
        <v>356.20013700000004</v>
      </c>
      <c r="W34" s="422">
        <v>0</v>
      </c>
      <c r="X34" s="422">
        <v>164.12170900000001</v>
      </c>
      <c r="Y34" s="422">
        <v>234.41039599999999</v>
      </c>
      <c r="Z34" s="422">
        <v>7.0996000000000004E-2</v>
      </c>
      <c r="AA34" s="422">
        <v>0</v>
      </c>
      <c r="AB34" s="422">
        <v>0</v>
      </c>
      <c r="AC34" s="422">
        <v>151.90437699999998</v>
      </c>
      <c r="AD34" s="422">
        <v>435.274832</v>
      </c>
      <c r="AE34" s="422">
        <v>22.308864</v>
      </c>
      <c r="AF34" s="422">
        <v>995.82796000000008</v>
      </c>
      <c r="AG34" s="408">
        <v>8443.7276060000004</v>
      </c>
    </row>
    <row r="35" spans="3:33" ht="12.95" customHeight="1" x14ac:dyDescent="0.25">
      <c r="C35" s="407" t="s">
        <v>275</v>
      </c>
      <c r="D35" s="422">
        <v>4401.5573020000002</v>
      </c>
      <c r="E35" s="422">
        <v>241.835847</v>
      </c>
      <c r="F35" s="422">
        <v>366.29908599999999</v>
      </c>
      <c r="G35" s="422">
        <v>0</v>
      </c>
      <c r="H35" s="422">
        <v>160.59564499999999</v>
      </c>
      <c r="I35" s="422">
        <v>178.48020300000002</v>
      </c>
      <c r="J35" s="422">
        <v>0.14818300000000001</v>
      </c>
      <c r="K35" s="422">
        <v>12.733573999999999</v>
      </c>
      <c r="L35" s="422">
        <v>0</v>
      </c>
      <c r="M35" s="422">
        <v>83.665576000000001</v>
      </c>
      <c r="N35" s="422">
        <v>442.95815699999997</v>
      </c>
      <c r="O35" s="422">
        <v>19.135783999999997</v>
      </c>
      <c r="P35" s="422">
        <v>544.537149</v>
      </c>
      <c r="Q35" s="408">
        <v>6451.9465060000011</v>
      </c>
      <c r="R35" s="259"/>
      <c r="S35" s="407" t="s">
        <v>275</v>
      </c>
      <c r="T35" s="422">
        <v>4366.5713930000002</v>
      </c>
      <c r="U35" s="422">
        <v>244.02435699999998</v>
      </c>
      <c r="V35" s="422">
        <v>257.46758900000003</v>
      </c>
      <c r="W35" s="422">
        <v>0</v>
      </c>
      <c r="X35" s="422">
        <v>177.354917</v>
      </c>
      <c r="Y35" s="422">
        <v>126.685631</v>
      </c>
      <c r="Z35" s="422">
        <v>0.40914300000000003</v>
      </c>
      <c r="AA35" s="422">
        <v>14.352716000000001</v>
      </c>
      <c r="AB35" s="422">
        <v>0</v>
      </c>
      <c r="AC35" s="422">
        <v>122.41962899999999</v>
      </c>
      <c r="AD35" s="422">
        <v>370.18224599999996</v>
      </c>
      <c r="AE35" s="422">
        <v>21.970284999999997</v>
      </c>
      <c r="AF35" s="422">
        <v>430.66436899999997</v>
      </c>
      <c r="AG35" s="408">
        <v>6132.1022750000011</v>
      </c>
    </row>
    <row r="36" spans="3:33" ht="12.95" customHeight="1" x14ac:dyDescent="0.25">
      <c r="C36" s="407" t="s">
        <v>276</v>
      </c>
      <c r="D36" s="422">
        <v>6739.044116</v>
      </c>
      <c r="E36" s="422">
        <v>418.84117099999997</v>
      </c>
      <c r="F36" s="422">
        <v>451.22147900000004</v>
      </c>
      <c r="G36" s="422">
        <v>0.15218100000000001</v>
      </c>
      <c r="H36" s="422">
        <v>109.806006</v>
      </c>
      <c r="I36" s="422">
        <v>198.73258099999998</v>
      </c>
      <c r="J36" s="422">
        <v>0</v>
      </c>
      <c r="K36" s="422">
        <v>0</v>
      </c>
      <c r="L36" s="422">
        <v>0</v>
      </c>
      <c r="M36" s="422">
        <v>106.81418699999999</v>
      </c>
      <c r="N36" s="422">
        <v>134.32108700000001</v>
      </c>
      <c r="O36" s="422">
        <v>27.383656999999996</v>
      </c>
      <c r="P36" s="422">
        <v>1829.2105429999999</v>
      </c>
      <c r="Q36" s="408">
        <v>10015.527008000001</v>
      </c>
      <c r="R36" s="259"/>
      <c r="S36" s="407" t="s">
        <v>276</v>
      </c>
      <c r="T36" s="422">
        <v>7262.4806389999994</v>
      </c>
      <c r="U36" s="422">
        <v>435.41088999999999</v>
      </c>
      <c r="V36" s="422">
        <v>431.159086</v>
      </c>
      <c r="W36" s="422">
        <v>0.19638899999999998</v>
      </c>
      <c r="X36" s="422">
        <v>185.40467599999999</v>
      </c>
      <c r="Y36" s="422">
        <v>245.47336800000002</v>
      </c>
      <c r="Z36" s="422">
        <v>1.8370999999999998E-2</v>
      </c>
      <c r="AA36" s="422">
        <v>0</v>
      </c>
      <c r="AB36" s="422">
        <v>0</v>
      </c>
      <c r="AC36" s="422">
        <v>131.30891099999999</v>
      </c>
      <c r="AD36" s="422">
        <v>332.272559</v>
      </c>
      <c r="AE36" s="422">
        <v>32.211206000000004</v>
      </c>
      <c r="AF36" s="422">
        <v>1412.038182</v>
      </c>
      <c r="AG36" s="408">
        <v>10467.974277000001</v>
      </c>
    </row>
    <row r="37" spans="3:33" ht="12.95" customHeight="1" x14ac:dyDescent="0.25">
      <c r="C37" s="407" t="s">
        <v>277</v>
      </c>
      <c r="D37" s="422">
        <v>8033.1814009999998</v>
      </c>
      <c r="E37" s="422">
        <v>357.78651499999995</v>
      </c>
      <c r="F37" s="422">
        <v>1351.7104299999999</v>
      </c>
      <c r="G37" s="422">
        <v>0</v>
      </c>
      <c r="H37" s="422">
        <v>150.83633799999998</v>
      </c>
      <c r="I37" s="422">
        <v>329.83015499999999</v>
      </c>
      <c r="J37" s="422">
        <v>1.226E-2</v>
      </c>
      <c r="K37" s="422">
        <v>5.0323510000000002</v>
      </c>
      <c r="L37" s="422">
        <v>0</v>
      </c>
      <c r="M37" s="422">
        <v>194.13896199999999</v>
      </c>
      <c r="N37" s="422">
        <v>332.71568100000002</v>
      </c>
      <c r="O37" s="422">
        <v>39.908872000000002</v>
      </c>
      <c r="P37" s="422">
        <v>702.20518700000002</v>
      </c>
      <c r="Q37" s="408">
        <v>11497.358151999995</v>
      </c>
      <c r="R37" s="259"/>
      <c r="S37" s="407" t="s">
        <v>277</v>
      </c>
      <c r="T37" s="422">
        <v>7976.5887819999998</v>
      </c>
      <c r="U37" s="422">
        <v>484.46206799999999</v>
      </c>
      <c r="V37" s="422">
        <v>1230.811915</v>
      </c>
      <c r="W37" s="422">
        <v>0</v>
      </c>
      <c r="X37" s="422">
        <v>154.164017</v>
      </c>
      <c r="Y37" s="422">
        <v>384.38699499999996</v>
      </c>
      <c r="Z37" s="422">
        <v>3.7698999999999996E-2</v>
      </c>
      <c r="AA37" s="422">
        <v>5.7639189999999996</v>
      </c>
      <c r="AB37" s="422">
        <v>0</v>
      </c>
      <c r="AC37" s="422">
        <v>240.28452900000002</v>
      </c>
      <c r="AD37" s="422">
        <v>380.554033</v>
      </c>
      <c r="AE37" s="422">
        <v>45.953005000000005</v>
      </c>
      <c r="AF37" s="422">
        <v>517.9326319999999</v>
      </c>
      <c r="AG37" s="408">
        <v>11420.939594000001</v>
      </c>
    </row>
    <row r="38" spans="3:33" ht="12.95" customHeight="1" x14ac:dyDescent="0.25">
      <c r="C38" s="409" t="s">
        <v>278</v>
      </c>
      <c r="D38" s="422">
        <v>7982.3519650000007</v>
      </c>
      <c r="E38" s="422">
        <v>251.84877900000001</v>
      </c>
      <c r="F38" s="422">
        <v>2092.868191</v>
      </c>
      <c r="G38" s="422">
        <v>0</v>
      </c>
      <c r="H38" s="422">
        <v>153.62214699999998</v>
      </c>
      <c r="I38" s="422">
        <v>281.80537300000003</v>
      </c>
      <c r="J38" s="422">
        <v>0.11959699999999999</v>
      </c>
      <c r="K38" s="422">
        <v>117.30192600000001</v>
      </c>
      <c r="L38" s="422">
        <v>0</v>
      </c>
      <c r="M38" s="422">
        <v>158.65072999999998</v>
      </c>
      <c r="N38" s="422">
        <v>363.74943500000001</v>
      </c>
      <c r="O38" s="422">
        <v>22.231467999999996</v>
      </c>
      <c r="P38" s="422">
        <v>748.45977699999992</v>
      </c>
      <c r="Q38" s="408">
        <v>12173.009388</v>
      </c>
      <c r="R38" s="259"/>
      <c r="S38" s="409" t="s">
        <v>278</v>
      </c>
      <c r="T38" s="422">
        <v>8255.2040290000004</v>
      </c>
      <c r="U38" s="422">
        <v>265.94333800000004</v>
      </c>
      <c r="V38" s="422">
        <v>2038.2085920000002</v>
      </c>
      <c r="W38" s="422">
        <v>0</v>
      </c>
      <c r="X38" s="422">
        <v>168.12676300000001</v>
      </c>
      <c r="Y38" s="422">
        <v>378.25916900000004</v>
      </c>
      <c r="Z38" s="422">
        <v>0.246445</v>
      </c>
      <c r="AA38" s="422">
        <v>115.788578</v>
      </c>
      <c r="AB38" s="422">
        <v>0</v>
      </c>
      <c r="AC38" s="422">
        <v>175.78136500000002</v>
      </c>
      <c r="AD38" s="422">
        <v>612.16133200000002</v>
      </c>
      <c r="AE38" s="422">
        <v>24.103691000000001</v>
      </c>
      <c r="AF38" s="422">
        <v>856.216275</v>
      </c>
      <c r="AG38" s="408">
        <v>12890.039577000005</v>
      </c>
    </row>
    <row r="39" spans="3:33" ht="12.95" customHeight="1" x14ac:dyDescent="0.25">
      <c r="C39" s="407" t="s">
        <v>279</v>
      </c>
      <c r="D39" s="422">
        <v>8731.0594410000012</v>
      </c>
      <c r="E39" s="422">
        <v>407.44964400000003</v>
      </c>
      <c r="F39" s="422">
        <v>938.95055600000012</v>
      </c>
      <c r="G39" s="422">
        <v>510.51853299999993</v>
      </c>
      <c r="H39" s="422">
        <v>103.61484</v>
      </c>
      <c r="I39" s="422">
        <v>378.882296</v>
      </c>
      <c r="J39" s="422">
        <v>1.4790000000000001E-2</v>
      </c>
      <c r="K39" s="422">
        <v>0</v>
      </c>
      <c r="L39" s="422">
        <v>49.974238</v>
      </c>
      <c r="M39" s="422">
        <v>70.121629999999996</v>
      </c>
      <c r="N39" s="422">
        <v>72.279655999999989</v>
      </c>
      <c r="O39" s="422">
        <v>6.2650310000000005</v>
      </c>
      <c r="P39" s="422">
        <v>1393.963432</v>
      </c>
      <c r="Q39" s="408">
        <v>12663.094087000003</v>
      </c>
      <c r="R39" s="259"/>
      <c r="S39" s="407" t="s">
        <v>279</v>
      </c>
      <c r="T39" s="422">
        <v>9704.2277890000005</v>
      </c>
      <c r="U39" s="422">
        <v>397.40298999999993</v>
      </c>
      <c r="V39" s="422">
        <v>928.07042200000001</v>
      </c>
      <c r="W39" s="422">
        <v>700.10263699999996</v>
      </c>
      <c r="X39" s="422">
        <v>140.91948199999999</v>
      </c>
      <c r="Y39" s="422">
        <v>496.178697</v>
      </c>
      <c r="Z39" s="422">
        <v>0.106045</v>
      </c>
      <c r="AA39" s="422">
        <v>0</v>
      </c>
      <c r="AB39" s="422">
        <v>54.347754999999999</v>
      </c>
      <c r="AC39" s="422">
        <v>78.494810999999999</v>
      </c>
      <c r="AD39" s="422">
        <v>93.181753</v>
      </c>
      <c r="AE39" s="422">
        <v>6.704396</v>
      </c>
      <c r="AF39" s="422">
        <v>995.77513399999998</v>
      </c>
      <c r="AG39" s="408">
        <v>13595.511911000001</v>
      </c>
    </row>
    <row r="40" spans="3:33" ht="12.95" customHeight="1" x14ac:dyDescent="0.25">
      <c r="C40" s="407" t="s">
        <v>280</v>
      </c>
      <c r="D40" s="422">
        <v>9482.133428000001</v>
      </c>
      <c r="E40" s="422">
        <v>458.00341700000001</v>
      </c>
      <c r="F40" s="422">
        <v>478.13502500000004</v>
      </c>
      <c r="G40" s="422">
        <v>108.515867</v>
      </c>
      <c r="H40" s="422">
        <v>177.053111</v>
      </c>
      <c r="I40" s="422">
        <v>406.39576499999998</v>
      </c>
      <c r="J40" s="422">
        <v>0.75995799999999991</v>
      </c>
      <c r="K40" s="422">
        <v>1530.8371540000001</v>
      </c>
      <c r="L40" s="422">
        <v>1.669745</v>
      </c>
      <c r="M40" s="422">
        <v>173.17614599999996</v>
      </c>
      <c r="N40" s="422">
        <v>139.162035</v>
      </c>
      <c r="O40" s="422">
        <v>20.925881999999998</v>
      </c>
      <c r="P40" s="422">
        <v>1323.4230250000001</v>
      </c>
      <c r="Q40" s="408">
        <v>14300.190557999998</v>
      </c>
      <c r="R40" s="259"/>
      <c r="S40" s="407" t="s">
        <v>280</v>
      </c>
      <c r="T40" s="422">
        <v>10026.537195000001</v>
      </c>
      <c r="U40" s="422">
        <v>437.82913200000002</v>
      </c>
      <c r="V40" s="422">
        <v>410.67927999999995</v>
      </c>
      <c r="W40" s="422">
        <v>136.76460300000002</v>
      </c>
      <c r="X40" s="422">
        <v>263.62506100000002</v>
      </c>
      <c r="Y40" s="422">
        <v>420.92428100000001</v>
      </c>
      <c r="Z40" s="422">
        <v>2.4311199999999999</v>
      </c>
      <c r="AA40" s="422">
        <v>1646.826039</v>
      </c>
      <c r="AB40" s="422">
        <v>2.1001980000000002</v>
      </c>
      <c r="AC40" s="422">
        <v>183.70347100000001</v>
      </c>
      <c r="AD40" s="422">
        <v>254.78649799999999</v>
      </c>
      <c r="AE40" s="422">
        <v>22.603386</v>
      </c>
      <c r="AF40" s="422">
        <v>1257.0944319999999</v>
      </c>
      <c r="AG40" s="408">
        <v>15065.904696000001</v>
      </c>
    </row>
    <row r="41" spans="3:33" ht="12.95" customHeight="1" x14ac:dyDescent="0.25">
      <c r="C41" s="407" t="s">
        <v>281</v>
      </c>
      <c r="D41" s="422">
        <v>3486.6151690000002</v>
      </c>
      <c r="E41" s="422">
        <v>236.41932800000001</v>
      </c>
      <c r="F41" s="422">
        <v>191.69471200000001</v>
      </c>
      <c r="G41" s="422">
        <v>0</v>
      </c>
      <c r="H41" s="422">
        <v>22.772387999999999</v>
      </c>
      <c r="I41" s="422">
        <v>297.07568500000002</v>
      </c>
      <c r="J41" s="422">
        <v>0</v>
      </c>
      <c r="K41" s="422">
        <v>0</v>
      </c>
      <c r="L41" s="422">
        <v>0</v>
      </c>
      <c r="M41" s="422">
        <v>18.034994000000001</v>
      </c>
      <c r="N41" s="422">
        <v>31.278787999999999</v>
      </c>
      <c r="O41" s="422">
        <v>2.7927839999999997</v>
      </c>
      <c r="P41" s="422">
        <v>410.68714499999999</v>
      </c>
      <c r="Q41" s="408">
        <v>4697.3709929999995</v>
      </c>
      <c r="R41" s="259"/>
      <c r="S41" s="407" t="s">
        <v>281</v>
      </c>
      <c r="T41" s="422">
        <v>3391.8137149999998</v>
      </c>
      <c r="U41" s="422">
        <v>243.021627</v>
      </c>
      <c r="V41" s="422">
        <v>164.538152</v>
      </c>
      <c r="W41" s="422">
        <v>0</v>
      </c>
      <c r="X41" s="422">
        <v>31.907716999999998</v>
      </c>
      <c r="Y41" s="422">
        <v>344.79421400000001</v>
      </c>
      <c r="Z41" s="422">
        <v>0</v>
      </c>
      <c r="AA41" s="422">
        <v>0</v>
      </c>
      <c r="AB41" s="422">
        <v>0</v>
      </c>
      <c r="AC41" s="422">
        <v>21.455363000000002</v>
      </c>
      <c r="AD41" s="422">
        <v>52.253238000000003</v>
      </c>
      <c r="AE41" s="422">
        <v>2.9732769999999999</v>
      </c>
      <c r="AF41" s="422">
        <v>354.452001</v>
      </c>
      <c r="AG41" s="408">
        <v>4607.209304</v>
      </c>
    </row>
    <row r="42" spans="3:33" ht="12.95" customHeight="1" x14ac:dyDescent="0.25">
      <c r="C42" s="407" t="s">
        <v>282</v>
      </c>
      <c r="D42" s="422">
        <v>20861.129615999998</v>
      </c>
      <c r="E42" s="422">
        <v>780.87534400000004</v>
      </c>
      <c r="F42" s="422">
        <v>921.71868500000005</v>
      </c>
      <c r="G42" s="422">
        <v>110.83115799999999</v>
      </c>
      <c r="H42" s="422">
        <v>250.37759299999996</v>
      </c>
      <c r="I42" s="422">
        <v>733.12276099999997</v>
      </c>
      <c r="J42" s="422">
        <v>1.09E-2</v>
      </c>
      <c r="K42" s="422">
        <v>98.278752999999995</v>
      </c>
      <c r="L42" s="422">
        <v>25.101488</v>
      </c>
      <c r="M42" s="422">
        <v>176.82561099999998</v>
      </c>
      <c r="N42" s="422">
        <v>1432.103871</v>
      </c>
      <c r="O42" s="422">
        <v>35.957962000000002</v>
      </c>
      <c r="P42" s="422">
        <v>2366.0141680000002</v>
      </c>
      <c r="Q42" s="408">
        <v>27792.34791</v>
      </c>
      <c r="R42" s="259"/>
      <c r="S42" s="407" t="s">
        <v>282</v>
      </c>
      <c r="T42" s="422">
        <v>21549.966389000001</v>
      </c>
      <c r="U42" s="422">
        <v>811.31609000000003</v>
      </c>
      <c r="V42" s="422">
        <v>857.61119200000007</v>
      </c>
      <c r="W42" s="422">
        <v>153.56021699999999</v>
      </c>
      <c r="X42" s="422">
        <v>317.32596500000005</v>
      </c>
      <c r="Y42" s="422">
        <v>799.60746099999994</v>
      </c>
      <c r="Z42" s="422">
        <v>0</v>
      </c>
      <c r="AA42" s="422">
        <v>101.681072</v>
      </c>
      <c r="AB42" s="422">
        <v>19.889999</v>
      </c>
      <c r="AC42" s="422">
        <v>205.80873600000004</v>
      </c>
      <c r="AD42" s="422">
        <v>199.33742000000001</v>
      </c>
      <c r="AE42" s="422">
        <v>40.500096999999997</v>
      </c>
      <c r="AF42" s="422">
        <v>2719.6131519999999</v>
      </c>
      <c r="AG42" s="408">
        <v>27776.217789999995</v>
      </c>
    </row>
    <row r="43" spans="3:33" ht="12.95" customHeight="1" x14ac:dyDescent="0.25">
      <c r="C43" s="407" t="s">
        <v>283</v>
      </c>
      <c r="D43" s="422">
        <v>5462.0681080000004</v>
      </c>
      <c r="E43" s="422">
        <v>467.29283900000001</v>
      </c>
      <c r="F43" s="422">
        <v>584.10786900000005</v>
      </c>
      <c r="G43" s="422">
        <v>0</v>
      </c>
      <c r="H43" s="422">
        <v>128.09396700000002</v>
      </c>
      <c r="I43" s="422">
        <v>243.618753</v>
      </c>
      <c r="J43" s="422">
        <v>0</v>
      </c>
      <c r="K43" s="422">
        <v>14.136857000000001</v>
      </c>
      <c r="L43" s="422">
        <v>0</v>
      </c>
      <c r="M43" s="422">
        <v>78.621679999999998</v>
      </c>
      <c r="N43" s="422">
        <v>134.62795</v>
      </c>
      <c r="O43" s="422">
        <v>9.1429089999999995</v>
      </c>
      <c r="P43" s="422">
        <v>718.3103460000001</v>
      </c>
      <c r="Q43" s="408">
        <v>7840.0212780000011</v>
      </c>
      <c r="R43" s="259"/>
      <c r="S43" s="407" t="s">
        <v>283</v>
      </c>
      <c r="T43" s="422">
        <v>5608.6317989999998</v>
      </c>
      <c r="U43" s="422">
        <v>494.61214600000005</v>
      </c>
      <c r="V43" s="422">
        <v>559.74830599999996</v>
      </c>
      <c r="W43" s="422">
        <v>0</v>
      </c>
      <c r="X43" s="422">
        <v>162.82092499999999</v>
      </c>
      <c r="Y43" s="422">
        <v>337.34096600000004</v>
      </c>
      <c r="Z43" s="422">
        <v>0</v>
      </c>
      <c r="AA43" s="422">
        <v>14.83447</v>
      </c>
      <c r="AB43" s="422">
        <v>0</v>
      </c>
      <c r="AC43" s="422">
        <v>118.683418</v>
      </c>
      <c r="AD43" s="422">
        <v>169.05488300000002</v>
      </c>
      <c r="AE43" s="422">
        <v>10.071512999999999</v>
      </c>
      <c r="AF43" s="422">
        <v>663.43331999999998</v>
      </c>
      <c r="AG43" s="408">
        <v>8139.2317459999986</v>
      </c>
    </row>
    <row r="44" spans="3:33" ht="12.95" customHeight="1" thickBot="1" x14ac:dyDescent="0.3">
      <c r="C44" s="410" t="s">
        <v>284</v>
      </c>
      <c r="D44" s="423">
        <v>3856.3456000000006</v>
      </c>
      <c r="E44" s="423">
        <v>457.49963299999996</v>
      </c>
      <c r="F44" s="423">
        <v>174.62102599999997</v>
      </c>
      <c r="G44" s="423">
        <v>0</v>
      </c>
      <c r="H44" s="423">
        <v>71.542408999999992</v>
      </c>
      <c r="I44" s="423">
        <v>280.24501900000001</v>
      </c>
      <c r="J44" s="423">
        <v>0</v>
      </c>
      <c r="K44" s="423">
        <v>0</v>
      </c>
      <c r="L44" s="423">
        <v>0</v>
      </c>
      <c r="M44" s="423">
        <v>24.903234000000001</v>
      </c>
      <c r="N44" s="423">
        <v>148.351012</v>
      </c>
      <c r="O44" s="423">
        <v>14.782752</v>
      </c>
      <c r="P44" s="423">
        <v>724.87328900000011</v>
      </c>
      <c r="Q44" s="411">
        <v>5753.163974000001</v>
      </c>
      <c r="R44" s="259"/>
      <c r="S44" s="410" t="s">
        <v>284</v>
      </c>
      <c r="T44" s="423">
        <v>4115.4725399999998</v>
      </c>
      <c r="U44" s="423">
        <v>440.57085500000005</v>
      </c>
      <c r="V44" s="423">
        <v>172.19090500000001</v>
      </c>
      <c r="W44" s="423">
        <v>0</v>
      </c>
      <c r="X44" s="423">
        <v>123.74355300000001</v>
      </c>
      <c r="Y44" s="423">
        <v>349.35904799999997</v>
      </c>
      <c r="Z44" s="423">
        <v>0</v>
      </c>
      <c r="AA44" s="423">
        <v>0</v>
      </c>
      <c r="AB44" s="423">
        <v>0</v>
      </c>
      <c r="AC44" s="423">
        <v>24.028085999999998</v>
      </c>
      <c r="AD44" s="423">
        <v>156.34685200000001</v>
      </c>
      <c r="AE44" s="423">
        <v>17.089265999999999</v>
      </c>
      <c r="AF44" s="423">
        <v>598.36193899999989</v>
      </c>
      <c r="AG44" s="411">
        <v>5997.1630440000008</v>
      </c>
    </row>
    <row r="45" spans="3:33" ht="12.95" customHeight="1" x14ac:dyDescent="0.3">
      <c r="C45" s="412" t="s">
        <v>403</v>
      </c>
      <c r="D45" s="315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4"/>
      <c r="R45" s="258"/>
      <c r="S45" s="412" t="s">
        <v>403</v>
      </c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</row>
    <row r="46" spans="3:33" ht="12.95" customHeight="1" x14ac:dyDescent="0.2">
      <c r="C46" s="412" t="s">
        <v>494</v>
      </c>
      <c r="D46" s="315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4"/>
      <c r="R46" s="258"/>
      <c r="S46" s="412" t="s">
        <v>494</v>
      </c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258"/>
    </row>
    <row r="47" spans="3:33" ht="12.95" customHeight="1" x14ac:dyDescent="0.2">
      <c r="C47" s="412" t="s">
        <v>285</v>
      </c>
      <c r="D47" s="315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4"/>
      <c r="R47" s="258"/>
      <c r="S47" s="412" t="s">
        <v>285</v>
      </c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258"/>
    </row>
    <row r="48" spans="3:33" ht="12.95" customHeight="1" x14ac:dyDescent="0.2">
      <c r="C48" s="412" t="s">
        <v>356</v>
      </c>
      <c r="D48" s="315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6"/>
      <c r="R48" s="258"/>
      <c r="S48" s="412" t="s">
        <v>356</v>
      </c>
      <c r="T48" s="334"/>
      <c r="U48" s="334"/>
      <c r="V48" s="334"/>
      <c r="W48" s="334"/>
      <c r="X48" s="334"/>
      <c r="Y48" s="334"/>
      <c r="Z48" s="334"/>
      <c r="AA48" s="334"/>
      <c r="AB48" s="334"/>
      <c r="AC48" s="334"/>
      <c r="AD48" s="334"/>
      <c r="AE48" s="334"/>
      <c r="AF48" s="334"/>
      <c r="AG48" s="258"/>
    </row>
    <row r="49" spans="3:33" ht="12.95" customHeight="1" x14ac:dyDescent="0.2">
      <c r="C49" s="412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0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I.I IngSectPub</vt:lpstr>
      <vt:lpstr>I.II RecGobFed</vt:lpstr>
      <vt:lpstr>I.II RecGobFed a) ISR</vt:lpstr>
      <vt:lpstr>I.II RecGobFed b) IVA</vt:lpstr>
      <vt:lpstr>I.II RecGobFed c) IEPS</vt:lpstr>
      <vt:lpstr>I.II RecGobFed d) RIF</vt:lpstr>
      <vt:lpstr>I.II RecGobFed e)AprovOtrosOtro</vt:lpstr>
      <vt:lpstr>III RFP</vt:lpstr>
      <vt:lpstr>III Part Pag EF</vt:lpstr>
      <vt:lpstr>IV Estim Fiscales</vt:lpstr>
      <vt:lpstr>VI Devol Compens</vt:lpstr>
      <vt:lpstr>VII Estad Contrib</vt:lpstr>
      <vt:lpstr>'I.I IngSectPub'!Área_de_impresión</vt:lpstr>
      <vt:lpstr>'I.II RecGobFed'!Área_de_impresión</vt:lpstr>
      <vt:lpstr>'I.II RecGobFed a) ISR'!Área_de_impresión</vt:lpstr>
      <vt:lpstr>'III RFP'!Área_de_impresión</vt:lpstr>
      <vt:lpstr>'IV Estim Fiscales'!Área_de_impresión</vt:lpstr>
      <vt:lpstr>'VI Devol Compens'!Área_de_impresión</vt:lpstr>
      <vt:lpstr>'VII Estad Contrib'!Área_de_impresión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00</cp:lastModifiedBy>
  <cp:lastPrinted>2019-04-24T15:07:01Z</cp:lastPrinted>
  <dcterms:created xsi:type="dcterms:W3CDTF">2019-04-09T21:33:35Z</dcterms:created>
  <dcterms:modified xsi:type="dcterms:W3CDTF">2020-07-28T18:48:03Z</dcterms:modified>
</cp:coreProperties>
</file>