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Respaldo\PEF 20\José Luis Estrada\Trimestrales\II Trim\Anexos\Finales\"/>
    </mc:Choice>
  </mc:AlternateContent>
  <bookViews>
    <workbookView xWindow="390" yWindow="60" windowWidth="10845" windowHeight="5880" tabRatio="869" firstSheet="9" activeTab="12"/>
  </bookViews>
  <sheets>
    <sheet name="Adecuaciones Presupuestarias 5%" sheetId="14" r:id="rId1"/>
    <sheet name="Ing. Exc. Autorizados" sheetId="24" r:id="rId2"/>
    <sheet name="Ing. Exc Infor." sheetId="5" r:id="rId3"/>
    <sheet name="Aprovechamientos Otros" sheetId="25" r:id="rId4"/>
    <sheet name="Acuerdos de Ministración" sheetId="34" r:id="rId5"/>
    <sheet name="Total" sheetId="35" r:id="rId6"/>
    <sheet name="Fiscales" sheetId="36" r:id="rId7"/>
    <sheet name="Propios" sheetId="37" r:id="rId8"/>
    <sheet name="Ahorro Poderes-Entes Autónomos" sheetId="8" r:id="rId9"/>
    <sheet name="Balances" sheetId="1" r:id="rId10"/>
    <sheet name="Seguridad Pública y Nacional" sheetId="13" r:id="rId11"/>
    <sheet name="Incrementos Salariales" sheetId="31" r:id="rId12"/>
    <sheet name="Rec a CONACYT por INE" sheetId="38" r:id="rId13"/>
    <sheet name="Donativos 1T 2020" sheetId="32" r:id="rId14"/>
    <sheet name="Subsidios 1T 2020" sheetId="33" r:id="rId15"/>
    <sheet name="Inversión Física" sheetId="15" r:id="rId16"/>
    <sheet name="Gastos Obligatorios" sheetId="26"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a" localSheetId="4">#REF!</definedName>
    <definedName name="\a" localSheetId="0">#REF!</definedName>
    <definedName name="\a" localSheetId="8">#REF!</definedName>
    <definedName name="\a" localSheetId="16">#N/A</definedName>
    <definedName name="\a" localSheetId="2">#REF!</definedName>
    <definedName name="\a" localSheetId="15">#N/A</definedName>
    <definedName name="\a" localSheetId="12">#REF!</definedName>
    <definedName name="\a" localSheetId="10">#REF!</definedName>
    <definedName name="\a">#REF!</definedName>
    <definedName name="\b" localSheetId="4">#REF!</definedName>
    <definedName name="\b" localSheetId="0">#REF!</definedName>
    <definedName name="\b" localSheetId="8">#REF!</definedName>
    <definedName name="\b" localSheetId="16">#N/A</definedName>
    <definedName name="\b" localSheetId="2">#REF!</definedName>
    <definedName name="\b" localSheetId="15">#N/A</definedName>
    <definedName name="\b" localSheetId="12">#REF!</definedName>
    <definedName name="\b" localSheetId="10">#REF!</definedName>
    <definedName name="\b">#REF!</definedName>
    <definedName name="\c" localSheetId="4">'[1]Mod Eco Controlados 99'!#REF!</definedName>
    <definedName name="\c" localSheetId="0">'[1]Mod Eco Controlados 99'!#REF!</definedName>
    <definedName name="\c" localSheetId="8">'[1]Mod Eco Controlados 99'!#REF!</definedName>
    <definedName name="\c" localSheetId="16">'[1]Mod Eco Controlados 99'!#REF!</definedName>
    <definedName name="\c" localSheetId="15">'[1]Mod Eco Controlados 99'!#REF!</definedName>
    <definedName name="\c" localSheetId="12">'[1]Mod Eco Controlados 99'!#REF!</definedName>
    <definedName name="\c" localSheetId="10">'[1]Mod Eco Controlados 99'!#REF!</definedName>
    <definedName name="\c">'[1]Mod Eco Controlados 99'!#REF!</definedName>
    <definedName name="\p" localSheetId="4">#REF!</definedName>
    <definedName name="\p" localSheetId="8">#REF!</definedName>
    <definedName name="\p" localSheetId="16">#REF!</definedName>
    <definedName name="\p" localSheetId="15">#REF!</definedName>
    <definedName name="\p" localSheetId="12">#REF!</definedName>
    <definedName name="\p" localSheetId="10">#REF!</definedName>
    <definedName name="\p">#REF!</definedName>
    <definedName name="\s">#N/A</definedName>
    <definedName name="\z" localSheetId="4">#REF!</definedName>
    <definedName name="\z" localSheetId="8">#REF!</definedName>
    <definedName name="\z" localSheetId="16">#REF!</definedName>
    <definedName name="\z" localSheetId="15">#REF!</definedName>
    <definedName name="\z" localSheetId="12">#REF!</definedName>
    <definedName name="\z" localSheetId="10">#REF!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4">#REF!</definedName>
    <definedName name="____ASA96" localSheetId="8">#REF!</definedName>
    <definedName name="____ASA96" localSheetId="16">#REF!</definedName>
    <definedName name="____ASA96" localSheetId="15">#REF!</definedName>
    <definedName name="____ASA96" localSheetId="12">#REF!</definedName>
    <definedName name="____ASA96" localSheetId="10">#REF!</definedName>
    <definedName name="____ASA96">#REF!</definedName>
    <definedName name="____cad179" localSheetId="4">'[1]Mod Eco Controlados 99'!#REF!</definedName>
    <definedName name="____cad179" localSheetId="0">'[1]Mod Eco Controlados 99'!#REF!</definedName>
    <definedName name="____cad179" localSheetId="8">'[1]Mod Eco Controlados 99'!#REF!</definedName>
    <definedName name="____cad179" localSheetId="16">'[1]Mod Eco Controlados 99'!#REF!</definedName>
    <definedName name="____cad179" localSheetId="15">'[1]Mod Eco Controlados 99'!#REF!</definedName>
    <definedName name="____cad179" localSheetId="12">'[1]Mod Eco Controlados 99'!#REF!</definedName>
    <definedName name="____cad179" localSheetId="10">'[1]Mod Eco Controlados 99'!#REF!</definedName>
    <definedName name="____cad179">'[1]Mod Eco Controlados 99'!#REF!</definedName>
    <definedName name="____CFD02" localSheetId="4">#REF!</definedName>
    <definedName name="____CFD02" localSheetId="8">#REF!</definedName>
    <definedName name="____CFD02" localSheetId="16">#REF!</definedName>
    <definedName name="____CFD02" localSheetId="15">#REF!</definedName>
    <definedName name="____CFD02" localSheetId="12">#REF!</definedName>
    <definedName name="____CFD02" localSheetId="10">#REF!</definedName>
    <definedName name="____CFD02">#REF!</definedName>
    <definedName name="____CFE96" localSheetId="4">#REF!</definedName>
    <definedName name="____CFE96" localSheetId="8">#REF!</definedName>
    <definedName name="____CFE96" localSheetId="16">#REF!</definedName>
    <definedName name="____CFE96" localSheetId="15">#REF!</definedName>
    <definedName name="____CFE96" localSheetId="12">#REF!</definedName>
    <definedName name="____CFE96" localSheetId="10">#REF!</definedName>
    <definedName name="____CFE96">#REF!</definedName>
    <definedName name="____CON96" localSheetId="4">#REF!</definedName>
    <definedName name="____CON96" localSheetId="8">#REF!</definedName>
    <definedName name="____CON96" localSheetId="16">#REF!</definedName>
    <definedName name="____CON96" localSheetId="15">#REF!</definedName>
    <definedName name="____CON96" localSheetId="12">#REF!</definedName>
    <definedName name="____CON96" localSheetId="10">#REF!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4">#REF!</definedName>
    <definedName name="____PEM96" localSheetId="8">#REF!</definedName>
    <definedName name="____PEM96" localSheetId="16">#REF!</definedName>
    <definedName name="____PEM96" localSheetId="15">#REF!</definedName>
    <definedName name="____PEM96" localSheetId="12">#REF!</definedName>
    <definedName name="____PEM96" localSheetId="10">#REF!</definedName>
    <definedName name="____PEM96">#REF!</definedName>
    <definedName name="____PIB08" localSheetId="4">#REF!</definedName>
    <definedName name="____PIB08" localSheetId="8">#REF!</definedName>
    <definedName name="____PIB08" localSheetId="16">#REF!</definedName>
    <definedName name="____PIB08" localSheetId="15">#REF!</definedName>
    <definedName name="____PIB08" localSheetId="12">#REF!</definedName>
    <definedName name="____PIB08" localSheetId="10">#REF!</definedName>
    <definedName name="____PIB08">#REF!</definedName>
    <definedName name="____PIP96" localSheetId="4">#REF!</definedName>
    <definedName name="____PIP96" localSheetId="8">#REF!</definedName>
    <definedName name="____PIP96" localSheetId="16">#REF!</definedName>
    <definedName name="____PIP96" localSheetId="15">#REF!</definedName>
    <definedName name="____PIP96" localSheetId="12">#REF!</definedName>
    <definedName name="____PIP96" localSheetId="10">#REF!</definedName>
    <definedName name="____PIP96">#REF!</definedName>
    <definedName name="____SEP1">[2]!SEP&amp;[2]!OCT&amp;[2]!NOV&amp;[2]!DIC</definedName>
    <definedName name="____SEP2">[3]edofza9!$C$22</definedName>
    <definedName name="____smg97">'[4]Premisa macro'!$E$4</definedName>
    <definedName name="____syt03" localSheetId="4">#REF!</definedName>
    <definedName name="____syt03" localSheetId="8">#REF!</definedName>
    <definedName name="____syt03" localSheetId="16">#REF!</definedName>
    <definedName name="____syt03" localSheetId="15">#REF!</definedName>
    <definedName name="____syt03" localSheetId="12">#REF!</definedName>
    <definedName name="____syt03" localSheetId="10">#REF!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4">#REF!</definedName>
    <definedName name="___ASA96" localSheetId="8">#REF!</definedName>
    <definedName name="___ASA96" localSheetId="16">#REF!</definedName>
    <definedName name="___ASA96" localSheetId="15">#REF!</definedName>
    <definedName name="___ASA96" localSheetId="12">#REF!</definedName>
    <definedName name="___ASA96" localSheetId="10">#REF!</definedName>
    <definedName name="___ASA96">#REF!</definedName>
    <definedName name="___cad179" localSheetId="4">'[1]Mod Eco Controlados 99'!#REF!</definedName>
    <definedName name="___cad179" localSheetId="0">'[1]Mod Eco Controlados 99'!#REF!</definedName>
    <definedName name="___cad179" localSheetId="8">'[1]Mod Eco Controlados 99'!#REF!</definedName>
    <definedName name="___cad179" localSheetId="16">'[1]Mod Eco Controlados 99'!#REF!</definedName>
    <definedName name="___cad179" localSheetId="15">'[1]Mod Eco Controlados 99'!#REF!</definedName>
    <definedName name="___cad179" localSheetId="12">'[1]Mod Eco Controlados 99'!#REF!</definedName>
    <definedName name="___cad179" localSheetId="10">'[1]Mod Eco Controlados 99'!#REF!</definedName>
    <definedName name="___cad179">'[1]Mod Eco Controlados 99'!#REF!</definedName>
    <definedName name="___CFD02" localSheetId="4">#REF!</definedName>
    <definedName name="___CFD02" localSheetId="8">#REF!</definedName>
    <definedName name="___CFD02" localSheetId="16">#REF!</definedName>
    <definedName name="___CFD02" localSheetId="15">#REF!</definedName>
    <definedName name="___CFD02" localSheetId="12">#REF!</definedName>
    <definedName name="___CFD02" localSheetId="10">#REF!</definedName>
    <definedName name="___CFD02">#REF!</definedName>
    <definedName name="___CFE96" localSheetId="4">#REF!</definedName>
    <definedName name="___CFE96" localSheetId="8">#REF!</definedName>
    <definedName name="___CFE96" localSheetId="16">#REF!</definedName>
    <definedName name="___CFE96" localSheetId="15">#REF!</definedName>
    <definedName name="___CFE96" localSheetId="12">#REF!</definedName>
    <definedName name="___CFE96" localSheetId="10">#REF!</definedName>
    <definedName name="___CFE96">#REF!</definedName>
    <definedName name="___CON96" localSheetId="4">#REF!</definedName>
    <definedName name="___CON96" localSheetId="8">#REF!</definedName>
    <definedName name="___CON96" localSheetId="16">#REF!</definedName>
    <definedName name="___CON96" localSheetId="15">#REF!</definedName>
    <definedName name="___CON96" localSheetId="12">#REF!</definedName>
    <definedName name="___CON96" localSheetId="10">#REF!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4">#REF!</definedName>
    <definedName name="___PEM96" localSheetId="8">#REF!</definedName>
    <definedName name="___PEM96" localSheetId="16">#REF!</definedName>
    <definedName name="___PEM96" localSheetId="15">#REF!</definedName>
    <definedName name="___PEM96" localSheetId="12">#REF!</definedName>
    <definedName name="___PEM96" localSheetId="10">#REF!</definedName>
    <definedName name="___PEM96">#REF!</definedName>
    <definedName name="___PIB08" localSheetId="4">#REF!</definedName>
    <definedName name="___PIB08" localSheetId="8">#REF!</definedName>
    <definedName name="___PIB08" localSheetId="16">#REF!</definedName>
    <definedName name="___PIB08" localSheetId="15">#REF!</definedName>
    <definedName name="___PIB08" localSheetId="12">#REF!</definedName>
    <definedName name="___PIB08" localSheetId="10">#REF!</definedName>
    <definedName name="___PIB08">#REF!</definedName>
    <definedName name="___PIP96" localSheetId="4">#REF!</definedName>
    <definedName name="___PIP96" localSheetId="8">#REF!</definedName>
    <definedName name="___PIP96" localSheetId="16">#REF!</definedName>
    <definedName name="___PIP96" localSheetId="15">#REF!</definedName>
    <definedName name="___PIP96" localSheetId="12">#REF!</definedName>
    <definedName name="___PIP96" localSheetId="10">#REF!</definedName>
    <definedName name="___PIP96">#REF!</definedName>
    <definedName name="___SEP1">[2]!SEP&amp;[2]!OCT&amp;[2]!NOV&amp;[2]!DIC</definedName>
    <definedName name="___SEP2">[3]edofza9!$C$22</definedName>
    <definedName name="___smg97">'[4]Premisa macro'!$E$4</definedName>
    <definedName name="___syt03" localSheetId="4">#REF!</definedName>
    <definedName name="___syt03" localSheetId="8">#REF!</definedName>
    <definedName name="___syt03" localSheetId="16">#REF!</definedName>
    <definedName name="___syt03" localSheetId="15">#REF!</definedName>
    <definedName name="___syt03" localSheetId="12">#REF!</definedName>
    <definedName name="___syt03" localSheetId="10">#REF!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4">#REF!</definedName>
    <definedName name="__ASA96" localSheetId="8">#REF!</definedName>
    <definedName name="__ASA96" localSheetId="16">#REF!</definedName>
    <definedName name="__ASA96" localSheetId="15">#REF!</definedName>
    <definedName name="__ASA96" localSheetId="12">#REF!</definedName>
    <definedName name="__ASA96" localSheetId="10">#REF!</definedName>
    <definedName name="__ASA96">#REF!</definedName>
    <definedName name="__cad179" localSheetId="4">'[1]Mod Eco Controlados 99'!#REF!</definedName>
    <definedName name="__cad179" localSheetId="0">'[1]Mod Eco Controlados 99'!#REF!</definedName>
    <definedName name="__cad179" localSheetId="8">'[1]Mod Eco Controlados 99'!#REF!</definedName>
    <definedName name="__cad179" localSheetId="16">'[1]Mod Eco Controlados 99'!#REF!</definedName>
    <definedName name="__cad179" localSheetId="15">'[1]Mod Eco Controlados 99'!#REF!</definedName>
    <definedName name="__cad179" localSheetId="12">'[1]Mod Eco Controlados 99'!#REF!</definedName>
    <definedName name="__cad179" localSheetId="10">'[1]Mod Eco Controlados 99'!#REF!</definedName>
    <definedName name="__cad179">'[1]Mod Eco Controlados 99'!#REF!</definedName>
    <definedName name="__CFD02" localSheetId="4">#REF!</definedName>
    <definedName name="__CFD02" localSheetId="8">#REF!</definedName>
    <definedName name="__CFD02" localSheetId="16">#REF!</definedName>
    <definedName name="__CFD02" localSheetId="15">#REF!</definedName>
    <definedName name="__CFD02" localSheetId="12">#REF!</definedName>
    <definedName name="__CFD02" localSheetId="10">#REF!</definedName>
    <definedName name="__CFD02">#REF!</definedName>
    <definedName name="__CFE96" localSheetId="4">#REF!</definedName>
    <definedName name="__CFE96" localSheetId="8">#REF!</definedName>
    <definedName name="__CFE96" localSheetId="16">#REF!</definedName>
    <definedName name="__CFE96" localSheetId="15">#REF!</definedName>
    <definedName name="__CFE96" localSheetId="12">#REF!</definedName>
    <definedName name="__CFE96" localSheetId="10">#REF!</definedName>
    <definedName name="__CFE96">#REF!</definedName>
    <definedName name="__CON96" localSheetId="4">#REF!</definedName>
    <definedName name="__CON96" localSheetId="8">#REF!</definedName>
    <definedName name="__CON96" localSheetId="16">#REF!</definedName>
    <definedName name="__CON96" localSheetId="15">#REF!</definedName>
    <definedName name="__CON96" localSheetId="12">#REF!</definedName>
    <definedName name="__CON96" localSheetId="10">#REF!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4">#REF!</definedName>
    <definedName name="__PEM96" localSheetId="8">#REF!</definedName>
    <definedName name="__PEM96" localSheetId="16">#REF!</definedName>
    <definedName name="__PEM96" localSheetId="15">#REF!</definedName>
    <definedName name="__PEM96" localSheetId="12">#REF!</definedName>
    <definedName name="__PEM96" localSheetId="10">#REF!</definedName>
    <definedName name="__PEM96">#REF!</definedName>
    <definedName name="__PIB08" localSheetId="4">#REF!</definedName>
    <definedName name="__PIB08" localSheetId="8">#REF!</definedName>
    <definedName name="__PIB08" localSheetId="16">#REF!</definedName>
    <definedName name="__PIB08" localSheetId="15">#REF!</definedName>
    <definedName name="__PIB08" localSheetId="12">#REF!</definedName>
    <definedName name="__PIB08" localSheetId="10">#REF!</definedName>
    <definedName name="__PIB08">#REF!</definedName>
    <definedName name="__PIP96" localSheetId="4">#REF!</definedName>
    <definedName name="__PIP96" localSheetId="8">#REF!</definedName>
    <definedName name="__PIP96" localSheetId="16">#REF!</definedName>
    <definedName name="__PIP96" localSheetId="15">#REF!</definedName>
    <definedName name="__PIP96" localSheetId="12">#REF!</definedName>
    <definedName name="__PIP96" localSheetId="10">#REF!</definedName>
    <definedName name="__PIP96">#REF!</definedName>
    <definedName name="__SEP1">[2]!SEP&amp;[2]!OCT&amp;[2]!NOV&amp;[2]!DIC</definedName>
    <definedName name="__SEP2">[3]edofza9!$C$22</definedName>
    <definedName name="__smg97">'[4]Premisa macro'!$E$4</definedName>
    <definedName name="__syt03" localSheetId="4">#REF!</definedName>
    <definedName name="__syt03" localSheetId="8">#REF!</definedName>
    <definedName name="__syt03" localSheetId="16">#REF!</definedName>
    <definedName name="__syt03" localSheetId="15">#REF!</definedName>
    <definedName name="__syt03" localSheetId="12">#REF!</definedName>
    <definedName name="__syt03" localSheetId="10">#REF!</definedName>
    <definedName name="__syt03">#REF!</definedName>
    <definedName name="__TDC2001">'[5]Tipos de Cambio'!$C$4</definedName>
    <definedName name="_1000DEF">#N/A</definedName>
    <definedName name="_2000DEF">#N/A</definedName>
    <definedName name="_3000DEF">#N/A</definedName>
    <definedName name="_3O0504" localSheetId="4">[6]BANPRO99!#REF!</definedName>
    <definedName name="_3O0504" localSheetId="0">[6]BANPRO99!#REF!</definedName>
    <definedName name="_3O0504" localSheetId="8">[6]BANPRO99!#REF!</definedName>
    <definedName name="_3O0504" localSheetId="16">[6]BANPRO99!#REF!</definedName>
    <definedName name="_3O0504" localSheetId="15">[6]BANPRO99!#REF!</definedName>
    <definedName name="_3O0504" localSheetId="12">[6]BANPRO99!#REF!</definedName>
    <definedName name="_3O0504" localSheetId="10">[6]BANPRO99!#REF!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MO_UniqueIdentifier" hidden="1">"'6338f0da-afcd-4c61-99fa-d4fc515949e4'"</definedName>
    <definedName name="_ASA96" localSheetId="4">#REF!</definedName>
    <definedName name="_ASA96" localSheetId="8">#REF!</definedName>
    <definedName name="_ASA96" localSheetId="16">#REF!</definedName>
    <definedName name="_ASA96" localSheetId="15">#REF!</definedName>
    <definedName name="_ASA96" localSheetId="12">#REF!</definedName>
    <definedName name="_ASA96" localSheetId="10">#REF!</definedName>
    <definedName name="_ASA96">#REF!</definedName>
    <definedName name="_base" localSheetId="4">[6]BANPRO99!#REF!</definedName>
    <definedName name="_base" localSheetId="0">[6]BANPRO99!#REF!</definedName>
    <definedName name="_base" localSheetId="8">[6]BANPRO99!#REF!</definedName>
    <definedName name="_base" localSheetId="16">[6]BANPRO99!#REF!</definedName>
    <definedName name="_base" localSheetId="15">[6]BANPRO99!#REF!</definedName>
    <definedName name="_base" localSheetId="12">[6]BANPRO99!#REF!</definedName>
    <definedName name="_base" localSheetId="10">[6]BANPRO99!#REF!</definedName>
    <definedName name="_base">[6]BANPRO99!#REF!</definedName>
    <definedName name="_cad179" localSheetId="4">'[1]Mod Eco Controlados 99'!#REF!</definedName>
    <definedName name="_cad179" localSheetId="0">'[1]Mod Eco Controlados 99'!#REF!</definedName>
    <definedName name="_cad179" localSheetId="8">'[1]Mod Eco Controlados 99'!#REF!</definedName>
    <definedName name="_cad179" localSheetId="16">'[1]Mod Eco Controlados 99'!#REF!</definedName>
    <definedName name="_cad179" localSheetId="15">'[1]Mod Eco Controlados 99'!#REF!</definedName>
    <definedName name="_cad179" localSheetId="12">'[1]Mod Eco Controlados 99'!#REF!</definedName>
    <definedName name="_cad179" localSheetId="10">'[1]Mod Eco Controlados 99'!#REF!</definedName>
    <definedName name="_cad179">'[1]Mod Eco Controlados 99'!#REF!</definedName>
    <definedName name="_CFD02" localSheetId="4">#REF!</definedName>
    <definedName name="_CFD02" localSheetId="8">#REF!</definedName>
    <definedName name="_CFD02" localSheetId="16">#REF!</definedName>
    <definedName name="_CFD02" localSheetId="15">#REF!</definedName>
    <definedName name="_CFD02" localSheetId="12">#REF!</definedName>
    <definedName name="_CFD02" localSheetId="10">#REF!</definedName>
    <definedName name="_CFD02">#REF!</definedName>
    <definedName name="_CFE96" localSheetId="4">#REF!</definedName>
    <definedName name="_CFE96" localSheetId="8">#REF!</definedName>
    <definedName name="_CFE96" localSheetId="16">#REF!</definedName>
    <definedName name="_CFE96" localSheetId="15">#REF!</definedName>
    <definedName name="_CFE96" localSheetId="12">#REF!</definedName>
    <definedName name="_CFE96" localSheetId="10">#REF!</definedName>
    <definedName name="_CFE96">#REF!</definedName>
    <definedName name="_CON96" localSheetId="4">#REF!</definedName>
    <definedName name="_CON96" localSheetId="8">#REF!</definedName>
    <definedName name="_CON96" localSheetId="16">#REF!</definedName>
    <definedName name="_CON96" localSheetId="15">#REF!</definedName>
    <definedName name="_CON96" localSheetId="12">#REF!</definedName>
    <definedName name="_CON96" localSheetId="10">#REF!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4" hidden="1">#REF!</definedName>
    <definedName name="_Fill" localSheetId="0" hidden="1">#REF!</definedName>
    <definedName name="_Fill" localSheetId="8" hidden="1">#REF!</definedName>
    <definedName name="_Fill" localSheetId="16" hidden="1">#REF!</definedName>
    <definedName name="_Fill" localSheetId="2" hidden="1">#REF!</definedName>
    <definedName name="_Fill" localSheetId="15" hidden="1">#REF!</definedName>
    <definedName name="_Fill" localSheetId="12" hidden="1">#REF!</definedName>
    <definedName name="_Fill" localSheetId="10" hidden="1">#REF!</definedName>
    <definedName name="_Fill" hidden="1">#REF!</definedName>
    <definedName name="_xlnm._FilterDatabase" localSheetId="0" hidden="1">'Adecuaciones Presupuestarias 5%'!$A$11:$J$225</definedName>
    <definedName name="_xlnm._FilterDatabase" localSheetId="16" hidden="1">'Gastos Obligatorios'!$A$12:$F$22</definedName>
    <definedName name="_xlnm._FilterDatabase" localSheetId="11" hidden="1">'Incrementos Salariales'!$A$12:$G$273</definedName>
    <definedName name="_JUL1">[2]!JUL&amp;[2]!AGO&amp;[2]!SEP&amp;[2]!OCT&amp;[2]!NOV</definedName>
    <definedName name="_JUL2">[3]edofza7!$C$22</definedName>
    <definedName name="_JUN1">[2]!JUN&amp;[2]!JUL&amp;[2]!AGO&amp;[2]!SEP&amp;[2]!OCT</definedName>
    <definedName name="_JUN2">[3]edofza6!$C$22</definedName>
    <definedName name="_Key1" localSheetId="4" hidden="1">#REF!</definedName>
    <definedName name="_Key1" localSheetId="0" hidden="1">#REF!</definedName>
    <definedName name="_Key1" localSheetId="8" hidden="1">#REF!</definedName>
    <definedName name="_Key1" localSheetId="16" hidden="1">#REF!</definedName>
    <definedName name="_Key1" localSheetId="2" hidden="1">#REF!</definedName>
    <definedName name="_Key1" localSheetId="15" hidden="1">#REF!</definedName>
    <definedName name="_Key1" localSheetId="12" hidden="1">#REF!</definedName>
    <definedName name="_Key1" localSheetId="10"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16" hidden="1">0</definedName>
    <definedName name="_Order1" hidden="1">255</definedName>
    <definedName name="_PEM96" localSheetId="4">#REF!</definedName>
    <definedName name="_PEM96" localSheetId="8">#REF!</definedName>
    <definedName name="_PEM96" localSheetId="16">#REF!</definedName>
    <definedName name="_PEM96" localSheetId="15">#REF!</definedName>
    <definedName name="_PEM96" localSheetId="12">#REF!</definedName>
    <definedName name="_PEM96" localSheetId="10">#REF!</definedName>
    <definedName name="_PEM96">#REF!</definedName>
    <definedName name="_PIB08" localSheetId="4">#REF!</definedName>
    <definedName name="_PIB08" localSheetId="8">#REF!</definedName>
    <definedName name="_PIB08" localSheetId="16">#REF!</definedName>
    <definedName name="_PIB08" localSheetId="15">#REF!</definedName>
    <definedName name="_PIB08" localSheetId="12">#REF!</definedName>
    <definedName name="_PIB08" localSheetId="10">#REF!</definedName>
    <definedName name="_PIB08">#REF!</definedName>
    <definedName name="_PIP96" localSheetId="4">#REF!</definedName>
    <definedName name="_PIP96" localSheetId="8">#REF!</definedName>
    <definedName name="_PIP96" localSheetId="16">#REF!</definedName>
    <definedName name="_PIP96" localSheetId="15">#REF!</definedName>
    <definedName name="_PIP96" localSheetId="12">#REF!</definedName>
    <definedName name="_PIP96" localSheetId="10">#REF!</definedName>
    <definedName name="_PIP96">#REF!</definedName>
    <definedName name="_Regression_Int">1</definedName>
    <definedName name="_Regression_X" localSheetId="4" hidden="1">#REF!</definedName>
    <definedName name="_Regression_X" localSheetId="8" hidden="1">#REF!</definedName>
    <definedName name="_Regression_X" localSheetId="16" hidden="1">#REF!</definedName>
    <definedName name="_Regression_X" localSheetId="15" hidden="1">#REF!</definedName>
    <definedName name="_Regression_X" localSheetId="12" hidden="1">#REF!</definedName>
    <definedName name="_Regression_X" localSheetId="10" hidden="1">#REF!</definedName>
    <definedName name="_Regression_X" hidden="1">#REF!</definedName>
    <definedName name="_sec1" localSheetId="4">#REF!</definedName>
    <definedName name="_sec1" localSheetId="8">#REF!</definedName>
    <definedName name="_sec1" localSheetId="16">#REF!</definedName>
    <definedName name="_sec1" localSheetId="15">#REF!</definedName>
    <definedName name="_sec1" localSheetId="12">#REF!</definedName>
    <definedName name="_sec1" localSheetId="10">#REF!</definedName>
    <definedName name="_sec1">#REF!</definedName>
    <definedName name="_SEP1">[2]!SEP&amp;[2]!OCT&amp;[2]!NOV&amp;[2]!DIC</definedName>
    <definedName name="_SEP2">[3]edofza9!$C$22</definedName>
    <definedName name="_smg97">'[4]Premisa macro'!$E$4</definedName>
    <definedName name="_Sort" localSheetId="4" hidden="1">#REF!</definedName>
    <definedName name="_Sort" localSheetId="0" hidden="1">#REF!</definedName>
    <definedName name="_Sort" localSheetId="8" hidden="1">#REF!</definedName>
    <definedName name="_Sort" localSheetId="16" hidden="1">#REF!</definedName>
    <definedName name="_Sort" localSheetId="2" hidden="1">#REF!</definedName>
    <definedName name="_Sort" localSheetId="15" hidden="1">#REF!</definedName>
    <definedName name="_Sort" localSheetId="12" hidden="1">#REF!</definedName>
    <definedName name="_Sort" localSheetId="10" hidden="1">#REF!</definedName>
    <definedName name="_Sort" hidden="1">#REF!</definedName>
    <definedName name="_syt03" localSheetId="4">#REF!</definedName>
    <definedName name="_syt03" localSheetId="8">#REF!</definedName>
    <definedName name="_syt03" localSheetId="16">#REF!</definedName>
    <definedName name="_syt03" localSheetId="15">#REF!</definedName>
    <definedName name="_syt03" localSheetId="12">#REF!</definedName>
    <definedName name="_syt03" localSheetId="10">#REF!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4">#REF!</definedName>
    <definedName name="A_Datos_2008_2009_sin_CESENyADUANAS" localSheetId="8">#REF!</definedName>
    <definedName name="A_Datos_2008_2009_sin_CESENyADUANAS" localSheetId="16">#REF!</definedName>
    <definedName name="A_Datos_2008_2009_sin_CESENyADUANAS" localSheetId="15">#REF!</definedName>
    <definedName name="A_Datos_2008_2009_sin_CESENyADUANAS" localSheetId="12">#REF!</definedName>
    <definedName name="A_Datos_2008_2009_sin_CESENyADUANAS" localSheetId="10">#REF!</definedName>
    <definedName name="A_Datos_2008_2009_sin_CESENyADUANAS">#REF!</definedName>
    <definedName name="A_impresión_IM" localSheetId="4">#REF!</definedName>
    <definedName name="A_impresión_IM" localSheetId="8">#REF!</definedName>
    <definedName name="A_impresión_IM" localSheetId="16">#REF!</definedName>
    <definedName name="A_impresión_IM" localSheetId="15">#REF!</definedName>
    <definedName name="A_impresión_IM" localSheetId="12">#REF!</definedName>
    <definedName name="A_impresión_IM" localSheetId="10">#REF!</definedName>
    <definedName name="A_impresión_IM">#REF!</definedName>
    <definedName name="AA">[2]!SEP&amp;[2]!OCT&amp;[2]!NOV&amp;[2]!DIC</definedName>
    <definedName name="AA1500_">#N/A</definedName>
    <definedName name="AAA" localSheetId="4">#REF!</definedName>
    <definedName name="AAA" localSheetId="8">#REF!</definedName>
    <definedName name="AAA" localSheetId="16">#REF!</definedName>
    <definedName name="AAA" localSheetId="15">#REF!</definedName>
    <definedName name="AAA" localSheetId="12">#REF!</definedName>
    <definedName name="AAA" localSheetId="10">#REF!</definedName>
    <definedName name="AAA">#REF!</definedName>
    <definedName name="ABR">"; ABRIL.- "&amp;TEXT([9]edofza04!$C$24,"#,##0")</definedName>
    <definedName name="ABRIL" localSheetId="4">#REF!</definedName>
    <definedName name="ABRIL" localSheetId="0">#REF!</definedName>
    <definedName name="ABRIL" localSheetId="8">#REF!</definedName>
    <definedName name="ABRIL" localSheetId="16">#REF!</definedName>
    <definedName name="ABRIL" localSheetId="2">#REF!</definedName>
    <definedName name="ABRIL" localSheetId="15">#REF!</definedName>
    <definedName name="ABRIL" localSheetId="12">#REF!</definedName>
    <definedName name="ABRIL" localSheetId="10">#REF!</definedName>
    <definedName name="ABRIL">#REF!</definedName>
    <definedName name="ABRIL_1" localSheetId="4">#REF!</definedName>
    <definedName name="ABRIL_1" localSheetId="0">#REF!</definedName>
    <definedName name="ABRIL_1" localSheetId="8">#REF!</definedName>
    <definedName name="ABRIL_1" localSheetId="16">#REF!</definedName>
    <definedName name="ABRIL_1" localSheetId="2">#REF!</definedName>
    <definedName name="ABRIL_1" localSheetId="15">#REF!</definedName>
    <definedName name="ABRIL_1" localSheetId="12">#REF!</definedName>
    <definedName name="ABRIL_1" localSheetId="10">#REF!</definedName>
    <definedName name="ABRIL_1">#REF!</definedName>
    <definedName name="ABRIL_COMP" localSheetId="4">#REF!</definedName>
    <definedName name="ABRIL_COMP" localSheetId="0">#REF!</definedName>
    <definedName name="ABRIL_COMP" localSheetId="8">#REF!</definedName>
    <definedName name="ABRIL_COMP" localSheetId="16">#REF!</definedName>
    <definedName name="ABRIL_COMP" localSheetId="2">#REF!</definedName>
    <definedName name="ABRIL_COMP" localSheetId="15">#REF!</definedName>
    <definedName name="ABRIL_COMP" localSheetId="12">#REF!</definedName>
    <definedName name="ABRIL_COMP" localSheetId="10">#REF!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4">#REF!</definedName>
    <definedName name="ACUM" localSheetId="0">#REF!</definedName>
    <definedName name="ACUM" localSheetId="8">#REF!</definedName>
    <definedName name="ACUM" localSheetId="16">#REF!</definedName>
    <definedName name="ACUM" localSheetId="2">#REF!</definedName>
    <definedName name="ACUM" localSheetId="15">#REF!</definedName>
    <definedName name="ACUM" localSheetId="12">#REF!</definedName>
    <definedName name="ACUM" localSheetId="10">#REF!</definedName>
    <definedName name="ACUM">#REF!</definedName>
    <definedName name="AD" localSheetId="4">[6]BANPRO99!#REF!</definedName>
    <definedName name="AD" localSheetId="0">[6]BANPRO99!#REF!</definedName>
    <definedName name="AD" localSheetId="8">[6]BANPRO99!#REF!</definedName>
    <definedName name="AD" localSheetId="16">[6]BANPRO99!#REF!</definedName>
    <definedName name="AD" localSheetId="15">[6]BANPRO99!#REF!</definedName>
    <definedName name="AD" localSheetId="12">[6]BANPRO99!#REF!</definedName>
    <definedName name="AD" localSheetId="10">[6]BANPRO99!#REF!</definedName>
    <definedName name="AD">[6]BANPRO99!#REF!</definedName>
    <definedName name="Admva">[12]Administrativa!$B$2:$I$59</definedName>
    <definedName name="AGO" localSheetId="4">#REF!</definedName>
    <definedName name="AGO" localSheetId="0">#REF!</definedName>
    <definedName name="AGO" localSheetId="8">#REF!</definedName>
    <definedName name="AGO" localSheetId="16">"; AGOSTO.- "&amp;TEXT([9]edofza08!$C$24,"#,##0")</definedName>
    <definedName name="AGO" localSheetId="2">#REF!</definedName>
    <definedName name="AGO" localSheetId="15">#REF!</definedName>
    <definedName name="AGO" localSheetId="12">#REF!</definedName>
    <definedName name="AGO" localSheetId="10">#REF!</definedName>
    <definedName name="AGO">#REF!</definedName>
    <definedName name="AGUA" localSheetId="4">#REF!</definedName>
    <definedName name="AGUA" localSheetId="0">#REF!</definedName>
    <definedName name="AGUA" localSheetId="8">#REF!</definedName>
    <definedName name="AGUA" localSheetId="16">#REF!</definedName>
    <definedName name="AGUA" localSheetId="2">#REF!</definedName>
    <definedName name="AGUA" localSheetId="15">#REF!</definedName>
    <definedName name="AGUA" localSheetId="12">#REF!</definedName>
    <definedName name="AGUA" localSheetId="10">#REF!</definedName>
    <definedName name="AGUA">#REF!</definedName>
    <definedName name="ain" localSheetId="4">#REF!</definedName>
    <definedName name="ain" localSheetId="8">#REF!</definedName>
    <definedName name="ain" localSheetId="16">#REF!</definedName>
    <definedName name="ain" localSheetId="15">#REF!</definedName>
    <definedName name="ain" localSheetId="12">#REF!</definedName>
    <definedName name="ain" localSheetId="10">#REF!</definedName>
    <definedName name="ain">#REF!</definedName>
    <definedName name="Ajuste_SP">[13]Supuestos!$D$7</definedName>
    <definedName name="ampliaciones" localSheetId="4">#REF!</definedName>
    <definedName name="ampliaciones" localSheetId="8">#REF!</definedName>
    <definedName name="ampliaciones" localSheetId="16">#REF!</definedName>
    <definedName name="ampliaciones" localSheetId="15">#REF!</definedName>
    <definedName name="ampliaciones" localSheetId="12">#REF!</definedName>
    <definedName name="ampliaciones" localSheetId="10">#REF!</definedName>
    <definedName name="ampliaciones">#REF!</definedName>
    <definedName name="ANUAL" localSheetId="4">#REF!</definedName>
    <definedName name="ANUAL" localSheetId="0">#REF!</definedName>
    <definedName name="ANUAL" localSheetId="8">#REF!</definedName>
    <definedName name="ANUAL" localSheetId="16">#REF!</definedName>
    <definedName name="ANUAL" localSheetId="2">#REF!</definedName>
    <definedName name="ANUAL" localSheetId="15">#REF!</definedName>
    <definedName name="ANUAL" localSheetId="12">#REF!</definedName>
    <definedName name="ANUAL" localSheetId="10">#REF!</definedName>
    <definedName name="ANUAL">#REF!</definedName>
    <definedName name="AÑO">+TEXT(IF(AND(OR(DAY([2]!FECHA)&gt;=1,DAY([2]!FECHA)&lt;=10),MONTH([2]!FECHA)=1),YEAR([2]!FECHA)-1,YEAR([2]!FECHA)),"0")</definedName>
    <definedName name="_xlnm.Extract" localSheetId="4">[14]EGRESOS!#REF!</definedName>
    <definedName name="_xlnm.Extract" localSheetId="0">[14]EGRESOS!#REF!</definedName>
    <definedName name="_xlnm.Extract" localSheetId="8">[14]EGRESOS!#REF!</definedName>
    <definedName name="_xlnm.Extract" localSheetId="16">[14]EGRESOS!#REF!</definedName>
    <definedName name="_xlnm.Extract" localSheetId="15">[14]EGRESOS!#REF!</definedName>
    <definedName name="_xlnm.Extract" localSheetId="12">[14]EGRESOS!#REF!</definedName>
    <definedName name="_xlnm.Extract" localSheetId="10">[14]EGRESOS!#REF!</definedName>
    <definedName name="_xlnm.Extract">[14]EGRESOS!#REF!</definedName>
    <definedName name="_xlnm.Print_Area" localSheetId="4">'Acuerdos de Ministración'!#REF!</definedName>
    <definedName name="_xlnm.Print_Area" localSheetId="0">'Adecuaciones Presupuestarias 5%'!$A$3:$J$225</definedName>
    <definedName name="_xlnm.Print_Area" localSheetId="8">'Ahorro Poderes-Entes Autónomos'!$A$8:$F$23</definedName>
    <definedName name="_xlnm.Print_Area" localSheetId="3">'Aprovechamientos Otros'!$A$1:$C$16</definedName>
    <definedName name="_xlnm.Print_Area" localSheetId="9">Balances!$A$1:$G$29</definedName>
    <definedName name="_xlnm.Print_Area" localSheetId="6">Fiscales!$A$1:$F$11</definedName>
    <definedName name="_xlnm.Print_Area" localSheetId="16">'Gastos Obligatorios'!$A$1:$F$24</definedName>
    <definedName name="_xlnm.Print_Area" localSheetId="11">'Incrementos Salariales'!$A$13:$G$273</definedName>
    <definedName name="_xlnm.Print_Area" localSheetId="2">'Ing. Exc Infor.'!$A$1:$C$25</definedName>
    <definedName name="_xlnm.Print_Area" localSheetId="1">'Ing. Exc. Autorizados'!$A$2:$C$58</definedName>
    <definedName name="_xlnm.Print_Area" localSheetId="15">'Inversión Física'!$A$1:$F$13</definedName>
    <definedName name="_xlnm.Print_Area" localSheetId="7">Propios!$A$1:$F$11</definedName>
    <definedName name="_xlnm.Print_Area" localSheetId="12">#REF!</definedName>
    <definedName name="_xlnm.Print_Area" localSheetId="10">'Seguridad Pública y Nacional'!$A$3:$E$21</definedName>
    <definedName name="_xlnm.Print_Area" localSheetId="14">'Subsidios 1T 2020'!#REF!</definedName>
    <definedName name="_xlnm.Print_Area" localSheetId="5">Total!$A$1:$E$14</definedName>
    <definedName name="_xlnm.Print_Area">#REF!</definedName>
    <definedName name="Area_de_paso" localSheetId="4">#REF!</definedName>
    <definedName name="Area_de_paso" localSheetId="8">#REF!</definedName>
    <definedName name="Area_de_paso" localSheetId="16">#REF!</definedName>
    <definedName name="Area_de_paso" localSheetId="15">#REF!</definedName>
    <definedName name="Area_de_paso" localSheetId="12">#REF!</definedName>
    <definedName name="Area_de_paso" localSheetId="10">#REF!</definedName>
    <definedName name="Area_de_paso">#REF!</definedName>
    <definedName name="ARMANDO" localSheetId="8">[15]ARMANDO!$A$5:$I$6</definedName>
    <definedName name="ARMANDO" localSheetId="16">[15]ARMANDO!$A$5:$I$6</definedName>
    <definedName name="ARMANDO" localSheetId="2">[15]ARMANDO!$A$5:$I$6</definedName>
    <definedName name="ARMANDO" localSheetId="15">[15]ARMANDO!$A$5:$I$6</definedName>
    <definedName name="ARMANDO">[16]ARMANDO!$B$8:$F$270</definedName>
    <definedName name="as" localSheetId="4">#REF!</definedName>
    <definedName name="as" localSheetId="0">#REF!</definedName>
    <definedName name="as" localSheetId="8">#REF!</definedName>
    <definedName name="as" localSheetId="16">#REF!</definedName>
    <definedName name="as" localSheetId="2">#REF!</definedName>
    <definedName name="as" localSheetId="15">#REF!</definedName>
    <definedName name="as" localSheetId="12">#REF!</definedName>
    <definedName name="as" localSheetId="10">#REF!</definedName>
    <definedName name="as">#REF!</definedName>
    <definedName name="asd" localSheetId="4" hidden="1">#REF!</definedName>
    <definedName name="asd" localSheetId="0" hidden="1">#REF!</definedName>
    <definedName name="asd" localSheetId="8" hidden="1">#REF!</definedName>
    <definedName name="asd" localSheetId="16" hidden="1">#REF!</definedName>
    <definedName name="asd" localSheetId="2" hidden="1">#REF!</definedName>
    <definedName name="asd" localSheetId="15" hidden="1">#REF!</definedName>
    <definedName name="asd" localSheetId="12" hidden="1">#REF!</definedName>
    <definedName name="asd" localSheetId="10" hidden="1">#REF!</definedName>
    <definedName name="asd" hidden="1">#REF!</definedName>
    <definedName name="ASIG_TEC">#N/A</definedName>
    <definedName name="ASISTENC" localSheetId="4">#REF!</definedName>
    <definedName name="ASISTENC" localSheetId="0">#REF!</definedName>
    <definedName name="ASISTENC" localSheetId="8">#REF!</definedName>
    <definedName name="ASISTENC" localSheetId="16">#REF!</definedName>
    <definedName name="ASISTENC" localSheetId="2">#REF!</definedName>
    <definedName name="ASISTENC" localSheetId="15">#REF!</definedName>
    <definedName name="ASISTENC" localSheetId="12">#REF!</definedName>
    <definedName name="ASISTENC" localSheetId="10">#REF!</definedName>
    <definedName name="ASISTENC">#REF!</definedName>
    <definedName name="ayer">'[4]Premisas IMSS'!$M$12</definedName>
    <definedName name="base" localSheetId="4">#REF!</definedName>
    <definedName name="base" localSheetId="8">#REF!</definedName>
    <definedName name="base" localSheetId="16">#REF!</definedName>
    <definedName name="base" localSheetId="15">#REF!</definedName>
    <definedName name="base" localSheetId="12">#REF!</definedName>
    <definedName name="base" localSheetId="10">#REF!</definedName>
    <definedName name="base">#REF!</definedName>
    <definedName name="base03" localSheetId="4">#REF!</definedName>
    <definedName name="base03" localSheetId="8">#REF!</definedName>
    <definedName name="base03" localSheetId="16">#REF!</definedName>
    <definedName name="base03" localSheetId="15">#REF!</definedName>
    <definedName name="base03" localSheetId="12">#REF!</definedName>
    <definedName name="base03" localSheetId="10">#REF!</definedName>
    <definedName name="base03">#REF!</definedName>
    <definedName name="base03au" localSheetId="4">#REF!</definedName>
    <definedName name="base03au" localSheetId="8">#REF!</definedName>
    <definedName name="base03au" localSheetId="16">#REF!</definedName>
    <definedName name="base03au" localSheetId="15">#REF!</definedName>
    <definedName name="base03au" localSheetId="12">#REF!</definedName>
    <definedName name="base03au" localSheetId="10">#REF!</definedName>
    <definedName name="base03au">#REF!</definedName>
    <definedName name="base04au" localSheetId="4">#REF!</definedName>
    <definedName name="base04au" localSheetId="8">#REF!</definedName>
    <definedName name="base04au" localSheetId="16">#REF!</definedName>
    <definedName name="base04au" localSheetId="15">#REF!</definedName>
    <definedName name="base04au" localSheetId="12">#REF!</definedName>
    <definedName name="base04au" localSheetId="10">#REF!</definedName>
    <definedName name="base04au">#REF!</definedName>
    <definedName name="base05" localSheetId="4">#REF!</definedName>
    <definedName name="base05" localSheetId="8">#REF!</definedName>
    <definedName name="base05" localSheetId="16">#REF!</definedName>
    <definedName name="base05" localSheetId="15">#REF!</definedName>
    <definedName name="base05" localSheetId="12">#REF!</definedName>
    <definedName name="base05" localSheetId="10">#REF!</definedName>
    <definedName name="base05">#REF!</definedName>
    <definedName name="base05au" localSheetId="4">#REF!</definedName>
    <definedName name="base05au" localSheetId="8">#REF!</definedName>
    <definedName name="base05au" localSheetId="16">#REF!</definedName>
    <definedName name="base05au" localSheetId="15">#REF!</definedName>
    <definedName name="base05au" localSheetId="12">#REF!</definedName>
    <definedName name="base05au" localSheetId="10">#REF!</definedName>
    <definedName name="base05au">#REF!</definedName>
    <definedName name="base2002" localSheetId="4">#REF!</definedName>
    <definedName name="base2002" localSheetId="8">#REF!</definedName>
    <definedName name="base2002" localSheetId="16">#REF!</definedName>
    <definedName name="base2002" localSheetId="15">#REF!</definedName>
    <definedName name="base2002" localSheetId="12">#REF!</definedName>
    <definedName name="base2002" localSheetId="10">#REF!</definedName>
    <definedName name="base2002">#REF!</definedName>
    <definedName name="base2003orig" localSheetId="4">#REF!</definedName>
    <definedName name="base2003orig" localSheetId="8">#REF!</definedName>
    <definedName name="base2003orig" localSheetId="16">#REF!</definedName>
    <definedName name="base2003orig" localSheetId="15">#REF!</definedName>
    <definedName name="base2003orig" localSheetId="12">#REF!</definedName>
    <definedName name="base2003orig" localSheetId="10">#REF!</definedName>
    <definedName name="base2003orig">#REF!</definedName>
    <definedName name="base2003origentidades" localSheetId="4">#REF!</definedName>
    <definedName name="base2003origentidades" localSheetId="8">#REF!</definedName>
    <definedName name="base2003origentidades" localSheetId="16">#REF!</definedName>
    <definedName name="base2003origentidades" localSheetId="15">#REF!</definedName>
    <definedName name="base2003origentidades" localSheetId="12">#REF!</definedName>
    <definedName name="base2003origentidades" localSheetId="10">#REF!</definedName>
    <definedName name="base2003origentidades">#REF!</definedName>
    <definedName name="base2004" localSheetId="4">#REF!</definedName>
    <definedName name="base2004" localSheetId="8">#REF!</definedName>
    <definedName name="base2004" localSheetId="16">#REF!</definedName>
    <definedName name="base2004" localSheetId="15">#REF!</definedName>
    <definedName name="base2004" localSheetId="12">#REF!</definedName>
    <definedName name="base2004" localSheetId="10">#REF!</definedName>
    <definedName name="base2004">#REF!</definedName>
    <definedName name="base2004entidades" localSheetId="4">#REF!</definedName>
    <definedName name="base2004entidades" localSheetId="8">#REF!</definedName>
    <definedName name="base2004entidades" localSheetId="16">#REF!</definedName>
    <definedName name="base2004entidades" localSheetId="15">#REF!</definedName>
    <definedName name="base2004entidades" localSheetId="12">#REF!</definedName>
    <definedName name="base2004entidades" localSheetId="10">#REF!</definedName>
    <definedName name="base2004entidades">#REF!</definedName>
    <definedName name="baseau" localSheetId="4">#REF!</definedName>
    <definedName name="baseau" localSheetId="8">#REF!</definedName>
    <definedName name="baseau" localSheetId="16">#REF!</definedName>
    <definedName name="baseau" localSheetId="15">#REF!</definedName>
    <definedName name="baseau" localSheetId="12">#REF!</definedName>
    <definedName name="baseau" localSheetId="10">#REF!</definedName>
    <definedName name="baseau">#REF!</definedName>
    <definedName name="baseb" localSheetId="4">#REF!</definedName>
    <definedName name="baseb" localSheetId="8">#REF!</definedName>
    <definedName name="baseb" localSheetId="16">#REF!</definedName>
    <definedName name="baseb" localSheetId="15">#REF!</definedName>
    <definedName name="baseb" localSheetId="12">#REF!</definedName>
    <definedName name="baseb" localSheetId="10">#REF!</definedName>
    <definedName name="baseb">#REF!</definedName>
    <definedName name="basecierre" localSheetId="4">[17]CP_2003!#REF!</definedName>
    <definedName name="basecierre" localSheetId="0">[17]CP_2003!#REF!</definedName>
    <definedName name="basecierre" localSheetId="8">[17]CP_2003!#REF!</definedName>
    <definedName name="basecierre" localSheetId="16">[17]CP_2003!#REF!</definedName>
    <definedName name="basecierre" localSheetId="15">[17]CP_2003!#REF!</definedName>
    <definedName name="basecierre" localSheetId="12">[17]CP_2003!#REF!</definedName>
    <definedName name="basecierre" localSheetId="10">[17]CP_2003!#REF!</definedName>
    <definedName name="basecierre">[17]CP_2003!#REF!</definedName>
    <definedName name="_xlnm.Database" localSheetId="4">[18]REPORTO!#REF!</definedName>
    <definedName name="_xlnm.Database" localSheetId="0">[18]REPORTO!#REF!</definedName>
    <definedName name="_xlnm.Database" localSheetId="8">[18]REPORTO!#REF!</definedName>
    <definedName name="_xlnm.Database" localSheetId="16">[18]REPORTO!#REF!</definedName>
    <definedName name="_xlnm.Database" localSheetId="15">[18]REPORTO!#REF!</definedName>
    <definedName name="_xlnm.Database" localSheetId="12">[18]REPORTO!#REF!</definedName>
    <definedName name="_xlnm.Database" localSheetId="10">[18]REPORTO!#REF!</definedName>
    <definedName name="_xlnm.Database">[18]REPORTO!#REF!</definedName>
    <definedName name="BBB" localSheetId="4">#REF!</definedName>
    <definedName name="BBB" localSheetId="8">#REF!</definedName>
    <definedName name="BBB" localSheetId="16">#REF!</definedName>
    <definedName name="BBB" localSheetId="15">#REF!</definedName>
    <definedName name="BBB" localSheetId="12">#REF!</definedName>
    <definedName name="BBB" localSheetId="10">#REF!</definedName>
    <definedName name="BBB">#REF!</definedName>
    <definedName name="buena" localSheetId="4">#REF!</definedName>
    <definedName name="buena" localSheetId="0">#REF!</definedName>
    <definedName name="buena" localSheetId="8">#REF!</definedName>
    <definedName name="buena" localSheetId="16">#REF!</definedName>
    <definedName name="buena" localSheetId="2">#REF!</definedName>
    <definedName name="buena" localSheetId="15">#REF!</definedName>
    <definedName name="buena" localSheetId="12">#REF!</definedName>
    <definedName name="buena" localSheetId="10">#REF!</definedName>
    <definedName name="buena">#REF!</definedName>
    <definedName name="bun" localSheetId="4">#REF!</definedName>
    <definedName name="bun" localSheetId="0">#REF!</definedName>
    <definedName name="bun" localSheetId="8">#REF!</definedName>
    <definedName name="bun" localSheetId="16">#REF!</definedName>
    <definedName name="bun" localSheetId="2">#REF!</definedName>
    <definedName name="bun" localSheetId="15">#REF!</definedName>
    <definedName name="bun" localSheetId="12">#REF!</definedName>
    <definedName name="bun" localSheetId="10">#REF!</definedName>
    <definedName name="bun">#REF!</definedName>
    <definedName name="bUSCAR" localSheetId="4">#REF!</definedName>
    <definedName name="bUSCAR" localSheetId="8">#REF!</definedName>
    <definedName name="bUSCAR" localSheetId="16">#REF!</definedName>
    <definedName name="bUSCAR" localSheetId="15">#REF!</definedName>
    <definedName name="bUSCAR" localSheetId="12">#REF!</definedName>
    <definedName name="bUSCAR" localSheetId="10">#REF!</definedName>
    <definedName name="bUSCAR">#REF!</definedName>
    <definedName name="C_" localSheetId="4">[19]FP1996!#REF!</definedName>
    <definedName name="C_" localSheetId="0">[19]FP1996!#REF!</definedName>
    <definedName name="C_" localSheetId="8">[19]FP1996!#REF!</definedName>
    <definedName name="C_" localSheetId="16">[19]FP1996!#REF!</definedName>
    <definedName name="C_" localSheetId="15">[19]FP1996!#REF!</definedName>
    <definedName name="C_" localSheetId="12">[19]FP1996!#REF!</definedName>
    <definedName name="C_" localSheetId="10">[19]FP1996!#REF!</definedName>
    <definedName name="C_">[19]FP1996!#REF!</definedName>
    <definedName name="cálculos" localSheetId="4">#REF!</definedName>
    <definedName name="cálculos" localSheetId="8">#REF!</definedName>
    <definedName name="cálculos" localSheetId="16">#REF!</definedName>
    <definedName name="cálculos" localSheetId="15">#REF!</definedName>
    <definedName name="cálculos" localSheetId="12">#REF!</definedName>
    <definedName name="cálculos" localSheetId="10">#REF!</definedName>
    <definedName name="cálculos">#REF!</definedName>
    <definedName name="CALENDA">#N/A</definedName>
    <definedName name="CAPU96" localSheetId="4">#REF!</definedName>
    <definedName name="CAPU96" localSheetId="8">#REF!</definedName>
    <definedName name="CAPU96" localSheetId="16">#REF!</definedName>
    <definedName name="CAPU96" localSheetId="15">#REF!</definedName>
    <definedName name="CAPU96" localSheetId="12">#REF!</definedName>
    <definedName name="CAPU96" localSheetId="10">#REF!</definedName>
    <definedName name="CAPU96">#REF!</definedName>
    <definedName name="cata">[20]tablas!$A$5:$A$275</definedName>
    <definedName name="cata4">'[21]catálogo pps'!$A$2:$N$2506</definedName>
    <definedName name="CFEE">'[22] '!$H$99:$M$143</definedName>
    <definedName name="CFEM">'[22] '!$H$51:$M$95</definedName>
    <definedName name="CFEO">'[22] '!$H$3:$M$47</definedName>
    <definedName name="CIC" localSheetId="4">#REF!</definedName>
    <definedName name="CIC" localSheetId="8">#REF!</definedName>
    <definedName name="CIC" localSheetId="16">#REF!</definedName>
    <definedName name="CIC" localSheetId="15">#REF!</definedName>
    <definedName name="CIC" localSheetId="12">#REF!</definedName>
    <definedName name="CIC" localSheetId="10">#REF!</definedName>
    <definedName name="CIC">#REF!</definedName>
    <definedName name="CicenyAduanas" localSheetId="4">#REF!</definedName>
    <definedName name="CicenyAduanas" localSheetId="8">#REF!</definedName>
    <definedName name="CicenyAduanas" localSheetId="16">#REF!</definedName>
    <definedName name="CicenyAduanas" localSheetId="15">#REF!</definedName>
    <definedName name="CicenyAduanas" localSheetId="12">#REF!</definedName>
    <definedName name="CicenyAduanas" localSheetId="10">#REF!</definedName>
    <definedName name="CicenyAduanas">#REF!</definedName>
    <definedName name="Cifras_Control" localSheetId="4">#REF!</definedName>
    <definedName name="Cifras_Control" localSheetId="8">#REF!</definedName>
    <definedName name="Cifras_Control" localSheetId="16">#REF!</definedName>
    <definedName name="Cifras_Control" localSheetId="15">#REF!</definedName>
    <definedName name="Cifras_Control" localSheetId="12">#REF!</definedName>
    <definedName name="Cifras_Control" localSheetId="10">#REF!</definedName>
    <definedName name="Cifras_Control">#REF!</definedName>
    <definedName name="claseco" localSheetId="4">#REF!</definedName>
    <definedName name="claseco" localSheetId="8">#REF!</definedName>
    <definedName name="claseco" localSheetId="16">#REF!</definedName>
    <definedName name="claseco" localSheetId="15">#REF!</definedName>
    <definedName name="claseco" localSheetId="12">#REF!</definedName>
    <definedName name="claseco" localSheetId="10">#REF!</definedName>
    <definedName name="claseco">#REF!</definedName>
    <definedName name="cmllvc198" localSheetId="4">#REF!</definedName>
    <definedName name="cmllvc198" localSheetId="8">#REF!</definedName>
    <definedName name="cmllvc198" localSheetId="16">#REF!</definedName>
    <definedName name="cmllvc198" localSheetId="15">#REF!</definedName>
    <definedName name="cmllvc198" localSheetId="12">#REF!</definedName>
    <definedName name="cmllvc198" localSheetId="10">#REF!</definedName>
    <definedName name="cmllvc198">#REF!</definedName>
    <definedName name="cmllvc298ieps" localSheetId="4">#REF!</definedName>
    <definedName name="cmllvc298ieps" localSheetId="8">#REF!</definedName>
    <definedName name="cmllvc298ieps" localSheetId="16">#REF!</definedName>
    <definedName name="cmllvc298ieps" localSheetId="15">#REF!</definedName>
    <definedName name="cmllvc298ieps" localSheetId="12">#REF!</definedName>
    <definedName name="cmllvc298ieps" localSheetId="10">#REF!</definedName>
    <definedName name="cmllvc298ieps">#REF!</definedName>
    <definedName name="cmllvp198" localSheetId="4">#REF!</definedName>
    <definedName name="cmllvp198" localSheetId="8">#REF!</definedName>
    <definedName name="cmllvp198" localSheetId="16">#REF!</definedName>
    <definedName name="cmllvp198" localSheetId="15">#REF!</definedName>
    <definedName name="cmllvp198" localSheetId="12">#REF!</definedName>
    <definedName name="cmllvp198" localSheetId="10">#REF!</definedName>
    <definedName name="cmllvp198">#REF!</definedName>
    <definedName name="cmllvp199" localSheetId="4">#REF!</definedName>
    <definedName name="cmllvp199" localSheetId="8">#REF!</definedName>
    <definedName name="cmllvp199" localSheetId="16">#REF!</definedName>
    <definedName name="cmllvp199" localSheetId="15">#REF!</definedName>
    <definedName name="cmllvp199" localSheetId="12">#REF!</definedName>
    <definedName name="cmllvp199" localSheetId="10">#REF!</definedName>
    <definedName name="cmllvp199">#REF!</definedName>
    <definedName name="cmllvp298ieps" localSheetId="4">#REF!</definedName>
    <definedName name="cmllvp298ieps" localSheetId="8">#REF!</definedName>
    <definedName name="cmllvp298ieps" localSheetId="16">#REF!</definedName>
    <definedName name="cmllvp298ieps" localSheetId="15">#REF!</definedName>
    <definedName name="cmllvp298ieps" localSheetId="12">#REF!</definedName>
    <definedName name="cmllvp298ieps" localSheetId="10">#REF!</definedName>
    <definedName name="cmllvp298ieps">#REF!</definedName>
    <definedName name="cmllvp299ieps" localSheetId="4">#REF!</definedName>
    <definedName name="cmllvp299ieps" localSheetId="8">#REF!</definedName>
    <definedName name="cmllvp299ieps" localSheetId="16">#REF!</definedName>
    <definedName name="cmllvp299ieps" localSheetId="15">#REF!</definedName>
    <definedName name="cmllvp299ieps" localSheetId="12">#REF!</definedName>
    <definedName name="cmllvp299ieps" localSheetId="10">#REF!</definedName>
    <definedName name="cmllvp299ieps">#REF!</definedName>
    <definedName name="cmlvc198" localSheetId="4">#REF!</definedName>
    <definedName name="cmlvc198" localSheetId="8">#REF!</definedName>
    <definedName name="cmlvc198" localSheetId="16">#REF!</definedName>
    <definedName name="cmlvc198" localSheetId="15">#REF!</definedName>
    <definedName name="cmlvc198" localSheetId="12">#REF!</definedName>
    <definedName name="cmlvc198" localSheetId="10">#REF!</definedName>
    <definedName name="cmlvc198">#REF!</definedName>
    <definedName name="cmlvc298ieps" localSheetId="4">#REF!</definedName>
    <definedName name="cmlvc298ieps" localSheetId="8">#REF!</definedName>
    <definedName name="cmlvc298ieps" localSheetId="16">#REF!</definedName>
    <definedName name="cmlvc298ieps" localSheetId="15">#REF!</definedName>
    <definedName name="cmlvc298ieps" localSheetId="12">#REF!</definedName>
    <definedName name="cmlvc298ieps" localSheetId="10">#REF!</definedName>
    <definedName name="cmlvc298ieps">#REF!</definedName>
    <definedName name="cmlvp198" localSheetId="4">#REF!</definedName>
    <definedName name="cmlvp198" localSheetId="8">#REF!</definedName>
    <definedName name="cmlvp198" localSheetId="16">#REF!</definedName>
    <definedName name="cmlvp198" localSheetId="15">#REF!</definedName>
    <definedName name="cmlvp198" localSheetId="12">#REF!</definedName>
    <definedName name="cmlvp198" localSheetId="10">#REF!</definedName>
    <definedName name="cmlvp198">#REF!</definedName>
    <definedName name="cmlvp199" localSheetId="4">#REF!</definedName>
    <definedName name="cmlvp199" localSheetId="8">#REF!</definedName>
    <definedName name="cmlvp199" localSheetId="16">#REF!</definedName>
    <definedName name="cmlvp199" localSheetId="15">#REF!</definedName>
    <definedName name="cmlvp199" localSheetId="12">#REF!</definedName>
    <definedName name="cmlvp199" localSheetId="10">#REF!</definedName>
    <definedName name="cmlvp199">#REF!</definedName>
    <definedName name="cmlvp298ieps" localSheetId="4">#REF!</definedName>
    <definedName name="cmlvp298ieps" localSheetId="8">#REF!</definedName>
    <definedName name="cmlvp298ieps" localSheetId="16">#REF!</definedName>
    <definedName name="cmlvp298ieps" localSheetId="15">#REF!</definedName>
    <definedName name="cmlvp298ieps" localSheetId="12">#REF!</definedName>
    <definedName name="cmlvp298ieps" localSheetId="10">#REF!</definedName>
    <definedName name="cmlvp298ieps">#REF!</definedName>
    <definedName name="cmlvp299ieps" localSheetId="4">#REF!</definedName>
    <definedName name="cmlvp299ieps" localSheetId="8">#REF!</definedName>
    <definedName name="cmlvp299ieps" localSheetId="16">#REF!</definedName>
    <definedName name="cmlvp299ieps" localSheetId="15">#REF!</definedName>
    <definedName name="cmlvp299ieps" localSheetId="12">#REF!</definedName>
    <definedName name="cmlvp299ieps" localSheetId="10">#REF!</definedName>
    <definedName name="cmlvp299ieps">#REF!</definedName>
    <definedName name="COMP" localSheetId="4">#REF!</definedName>
    <definedName name="COMP" localSheetId="0">#REF!</definedName>
    <definedName name="COMP" localSheetId="8">#REF!</definedName>
    <definedName name="COMP" localSheetId="16">#REF!</definedName>
    <definedName name="COMP" localSheetId="2">#REF!</definedName>
    <definedName name="COMP" localSheetId="15">#REF!</definedName>
    <definedName name="COMP" localSheetId="12">#REF!</definedName>
    <definedName name="COMP" localSheetId="10">#REF!</definedName>
    <definedName name="COMP">#REF!</definedName>
    <definedName name="COMP_PANUAL" localSheetId="4">#REF!</definedName>
    <definedName name="COMP_PANUAL" localSheetId="0">#REF!</definedName>
    <definedName name="COMP_PANUAL" localSheetId="8">#REF!</definedName>
    <definedName name="COMP_PANUAL" localSheetId="16">#REF!</definedName>
    <definedName name="COMP_PANUAL" localSheetId="2">#REF!</definedName>
    <definedName name="COMP_PANUAL" localSheetId="15">#REF!</definedName>
    <definedName name="COMP_PANUAL" localSheetId="12">#REF!</definedName>
    <definedName name="COMP_PANUAL" localSheetId="10">#REF!</definedName>
    <definedName name="COMP_PANUAL">#REF!</definedName>
    <definedName name="COMP_RAUL" localSheetId="4">#REF!</definedName>
    <definedName name="COMP_RAUL" localSheetId="0">#REF!</definedName>
    <definedName name="COMP_RAUL" localSheetId="8">#REF!</definedName>
    <definedName name="COMP_RAUL" localSheetId="16">#REF!</definedName>
    <definedName name="COMP_RAUL" localSheetId="2">#REF!</definedName>
    <definedName name="COMP_RAUL" localSheetId="15">#REF!</definedName>
    <definedName name="COMP_RAUL" localSheetId="12">#REF!</definedName>
    <definedName name="COMP_RAUL" localSheetId="10">#REF!</definedName>
    <definedName name="COMP_RAUL">#REF!</definedName>
    <definedName name="COMPARATIVO" localSheetId="4">#REF!</definedName>
    <definedName name="COMPARATIVO" localSheetId="0">#REF!</definedName>
    <definedName name="COMPARATIVO" localSheetId="8">#REF!</definedName>
    <definedName name="COMPARATIVO" localSheetId="16">[23]ADEF01!#REF!</definedName>
    <definedName name="COMPARATIVO" localSheetId="2">#REF!</definedName>
    <definedName name="COMPARATIVO" localSheetId="15">#REF!</definedName>
    <definedName name="COMPARATIVO" localSheetId="12">#REF!</definedName>
    <definedName name="COMPARATIVO" localSheetId="10">#REF!</definedName>
    <definedName name="COMPARATIVO">#REF!</definedName>
    <definedName name="CON_2006" localSheetId="4">#REF!</definedName>
    <definedName name="CON_2006" localSheetId="0">#REF!</definedName>
    <definedName name="CON_2006" localSheetId="8">#REF!</definedName>
    <definedName name="CON_2006" localSheetId="16">#REF!</definedName>
    <definedName name="CON_2006" localSheetId="2">#REF!</definedName>
    <definedName name="CON_2006" localSheetId="15">#REF!</definedName>
    <definedName name="CON_2006" localSheetId="12">#REF!</definedName>
    <definedName name="CON_2006" localSheetId="10">#REF!</definedName>
    <definedName name="CON_2006">#REF!</definedName>
    <definedName name="CONA96" localSheetId="4">#REF!</definedName>
    <definedName name="CONA96" localSheetId="8">#REF!</definedName>
    <definedName name="CONA96" localSheetId="16">#REF!</definedName>
    <definedName name="CONA96" localSheetId="15">#REF!</definedName>
    <definedName name="CONA96" localSheetId="12">#REF!</definedName>
    <definedName name="CONA96" localSheetId="10">#REF!</definedName>
    <definedName name="CONA96">#REF!</definedName>
    <definedName name="concepto" localSheetId="4">'[24]BASE DEFINITIVA 2002'!#REF!</definedName>
    <definedName name="concepto" localSheetId="0">'[24]BASE DEFINITIVA 2002'!#REF!</definedName>
    <definedName name="concepto" localSheetId="8">'[24]BASE DEFINITIVA 2002'!#REF!</definedName>
    <definedName name="concepto" localSheetId="16">'[24]BASE DEFINITIVA 2002'!#REF!</definedName>
    <definedName name="concepto" localSheetId="15">'[24]BASE DEFINITIVA 2002'!#REF!</definedName>
    <definedName name="concepto" localSheetId="12">'[24]BASE DEFINITIVA 2002'!#REF!</definedName>
    <definedName name="concepto" localSheetId="10">'[24]BASE DEFINITIVA 2002'!#REF!</definedName>
    <definedName name="concepto">'[24]BASE DEFINITIVA 2002'!#REF!</definedName>
    <definedName name="CONS" localSheetId="4">[6]BANPRO99!#REF!</definedName>
    <definedName name="CONS" localSheetId="0">[6]BANPRO99!#REF!</definedName>
    <definedName name="CONS" localSheetId="8">[6]BANPRO99!#REF!</definedName>
    <definedName name="CONS" localSheetId="16">[6]BANPRO99!#REF!</definedName>
    <definedName name="CONS" localSheetId="15">[6]BANPRO99!#REF!</definedName>
    <definedName name="CONS" localSheetId="12">[6]BANPRO99!#REF!</definedName>
    <definedName name="CONS" localSheetId="10">[6]BANPRO99!#REF!</definedName>
    <definedName name="CONS">[6]BANPRO99!#REF!</definedName>
    <definedName name="CONSOLIDADO" localSheetId="4">[23]ADEF01!#REF!</definedName>
    <definedName name="CONSOLIDADO" localSheetId="0">[23]ADEF01!#REF!</definedName>
    <definedName name="CONSOLIDADO" localSheetId="8">[23]ADEF01!#REF!</definedName>
    <definedName name="CONSOLIDADO" localSheetId="16">[23]ADEF01!#REF!</definedName>
    <definedName name="CONSOLIDADO" localSheetId="15">[23]ADEF01!#REF!</definedName>
    <definedName name="CONSOLIDADO" localSheetId="12">[23]ADEF01!#REF!</definedName>
    <definedName name="CONSOLIDADO" localSheetId="10">[23]ADEF01!#REF!</definedName>
    <definedName name="CONSOLIDADO">[23]ADEF01!#REF!</definedName>
    <definedName name="copia_Clas_Admva" localSheetId="4">#REF!</definedName>
    <definedName name="copia_Clas_Admva" localSheetId="8">#REF!</definedName>
    <definedName name="copia_Clas_Admva" localSheetId="16">#REF!</definedName>
    <definedName name="copia_Clas_Admva" localSheetId="15">#REF!</definedName>
    <definedName name="copia_Clas_Admva" localSheetId="12">#REF!</definedName>
    <definedName name="copia_Clas_Admva" localSheetId="10">#REF!</definedName>
    <definedName name="copia_Clas_Admva">#REF!</definedName>
    <definedName name="copia_Clas_Econ">[25]Clas_Econ!$B$2:$M$25</definedName>
    <definedName name="copia_Clas_Fun" localSheetId="4">#REF!</definedName>
    <definedName name="copia_Clas_Fun" localSheetId="8">#REF!</definedName>
    <definedName name="copia_Clas_Fun" localSheetId="16">#REF!</definedName>
    <definedName name="copia_Clas_Fun" localSheetId="15">#REF!</definedName>
    <definedName name="copia_Clas_Fun" localSheetId="12">#REF!</definedName>
    <definedName name="copia_Clas_Fun" localSheetId="10">#REF!</definedName>
    <definedName name="copia_Clas_Fun">#REF!</definedName>
    <definedName name="copia_Clas_Func" localSheetId="4">[26]Clas_Fun!#REF!</definedName>
    <definedName name="copia_Clas_Func" localSheetId="0">[26]Clas_Fun!#REF!</definedName>
    <definedName name="copia_Clas_Func" localSheetId="8">[26]Clas_Fun!#REF!</definedName>
    <definedName name="copia_Clas_Func" localSheetId="16">[26]Clas_Fun!#REF!</definedName>
    <definedName name="copia_Clas_Func" localSheetId="15">[26]Clas_Fun!#REF!</definedName>
    <definedName name="copia_Clas_Func" localSheetId="12">[26]Clas_Fun!#REF!</definedName>
    <definedName name="copia_Clas_Func" localSheetId="10">[26]Clas_Fun!#REF!</definedName>
    <definedName name="copia_Clas_Func">[26]Clas_Fun!#REF!</definedName>
    <definedName name="copia_Doble_Consolid" localSheetId="4">#REF!</definedName>
    <definedName name="copia_Doble_Consolid" localSheetId="8">#REF!</definedName>
    <definedName name="copia_Doble_Consolid" localSheetId="16">#REF!</definedName>
    <definedName name="copia_Doble_Consolid" localSheetId="15">#REF!</definedName>
    <definedName name="copia_Doble_Consolid" localSheetId="12">#REF!</definedName>
    <definedName name="copia_Doble_Consolid" localSheetId="10">#REF!</definedName>
    <definedName name="copia_Doble_Consolid">#REF!</definedName>
    <definedName name="copia_Doble_OECPD" localSheetId="4">#REF!</definedName>
    <definedName name="copia_Doble_OECPD" localSheetId="8">#REF!</definedName>
    <definedName name="copia_Doble_OECPD" localSheetId="16">#REF!</definedName>
    <definedName name="copia_Doble_OECPD" localSheetId="15">#REF!</definedName>
    <definedName name="copia_Doble_OECPD" localSheetId="12">#REF!</definedName>
    <definedName name="copia_Doble_OECPD" localSheetId="10">#REF!</definedName>
    <definedName name="copia_Doble_OECPD">#REF!</definedName>
    <definedName name="copia_Doble_RAutonyAPC" localSheetId="4">#REF!</definedName>
    <definedName name="copia_Doble_RAutonyAPC" localSheetId="8">#REF!</definedName>
    <definedName name="copia_Doble_RAutonyAPC" localSheetId="16">#REF!</definedName>
    <definedName name="copia_Doble_RAutonyAPC" localSheetId="15">#REF!</definedName>
    <definedName name="copia_Doble_RAutonyAPC" localSheetId="12">#REF!</definedName>
    <definedName name="copia_Doble_RAutonyAPC" localSheetId="10">#REF!</definedName>
    <definedName name="copia_Doble_RAutonyAPC">#REF!</definedName>
    <definedName name="copia_Gto_Ents_Fed">[25]Gto_Ent_Fed!$B$39:$L$73</definedName>
    <definedName name="copia_Gto_Federal" localSheetId="4">#REF!</definedName>
    <definedName name="copia_Gto_Federal" localSheetId="8">#REF!</definedName>
    <definedName name="copia_Gto_Federal" localSheetId="16">#REF!</definedName>
    <definedName name="copia_Gto_Federal" localSheetId="15">#REF!</definedName>
    <definedName name="copia_Gto_Federal" localSheetId="12">#REF!</definedName>
    <definedName name="copia_Gto_Federal" localSheetId="10">#REF!</definedName>
    <definedName name="copia_Gto_Federal">#REF!</definedName>
    <definedName name="copia_Gto_Neto" localSheetId="4">#REF!</definedName>
    <definedName name="copia_Gto_Neto" localSheetId="8">#REF!</definedName>
    <definedName name="copia_Gto_Neto" localSheetId="16">#REF!</definedName>
    <definedName name="copia_Gto_Neto" localSheetId="15">#REF!</definedName>
    <definedName name="copia_Gto_Neto" localSheetId="12">#REF!</definedName>
    <definedName name="copia_Gto_Neto" localSheetId="10">#REF!</definedName>
    <definedName name="copia_Gto_Neto">#REF!</definedName>
    <definedName name="copia_Ing_Pres" localSheetId="4">#REF!</definedName>
    <definedName name="copia_Ing_Pres" localSheetId="8">#REF!</definedName>
    <definedName name="copia_Ing_Pres" localSheetId="16">#REF!</definedName>
    <definedName name="copia_Ing_Pres" localSheetId="15">#REF!</definedName>
    <definedName name="copia_Ing_Pres" localSheetId="12">#REF!</definedName>
    <definedName name="copia_Ing_Pres" localSheetId="10">#REF!</definedName>
    <definedName name="copia_Ing_Pres">#REF!</definedName>
    <definedName name="COSTO">#N/A</definedName>
    <definedName name="CRI" localSheetId="4">[6]BANPRO99!#REF!</definedName>
    <definedName name="CRI" localSheetId="0">[6]BANPRO99!#REF!</definedName>
    <definedName name="CRI" localSheetId="8">[6]BANPRO99!#REF!</definedName>
    <definedName name="CRI" localSheetId="16">[6]BANPRO99!#REF!</definedName>
    <definedName name="CRI" localSheetId="15">[6]BANPRO99!#REF!</definedName>
    <definedName name="CRI" localSheetId="12">[6]BANPRO99!#REF!</definedName>
    <definedName name="CRI" localSheetId="10">[6]BANPRO99!#REF!</definedName>
    <definedName name="CRI">[6]BANPRO99!#REF!</definedName>
    <definedName name="criterios23" localSheetId="4">#REF!</definedName>
    <definedName name="criterios23" localSheetId="8">#REF!</definedName>
    <definedName name="criterios23" localSheetId="16">#REF!</definedName>
    <definedName name="criterios23" localSheetId="15">#REF!</definedName>
    <definedName name="criterios23" localSheetId="12">#REF!</definedName>
    <definedName name="criterios23" localSheetId="10">#REF!</definedName>
    <definedName name="criterios23">#REF!</definedName>
    <definedName name="Criterios25" localSheetId="4">#REF!</definedName>
    <definedName name="Criterios25" localSheetId="8">#REF!</definedName>
    <definedName name="Criterios25" localSheetId="16">#REF!</definedName>
    <definedName name="Criterios25" localSheetId="15">#REF!</definedName>
    <definedName name="Criterios25" localSheetId="12">#REF!</definedName>
    <definedName name="Criterios25" localSheetId="10">#REF!</definedName>
    <definedName name="Criterios25">#REF!</definedName>
    <definedName name="Criterios33" localSheetId="4">#REF!</definedName>
    <definedName name="Criterios33" localSheetId="8">#REF!</definedName>
    <definedName name="Criterios33" localSheetId="16">#REF!</definedName>
    <definedName name="Criterios33" localSheetId="15">#REF!</definedName>
    <definedName name="Criterios33" localSheetId="12">#REF!</definedName>
    <definedName name="Criterios33" localSheetId="10">#REF!</definedName>
    <definedName name="Criterios33">#REF!</definedName>
    <definedName name="CTOS" localSheetId="4">#REF!</definedName>
    <definedName name="CTOS" localSheetId="0">#REF!</definedName>
    <definedName name="CTOS" localSheetId="8">#REF!</definedName>
    <definedName name="CTOS" localSheetId="16">#REF!</definedName>
    <definedName name="CTOS" localSheetId="2">#REF!</definedName>
    <definedName name="CTOS" localSheetId="15">#REF!</definedName>
    <definedName name="CTOS" localSheetId="12">#REF!</definedName>
    <definedName name="CTOS" localSheetId="10">#REF!</definedName>
    <definedName name="CTOS">#REF!</definedName>
    <definedName name="CTOS1" localSheetId="4">#REF!</definedName>
    <definedName name="CTOS1" localSheetId="0">#REF!</definedName>
    <definedName name="CTOS1" localSheetId="8">#REF!</definedName>
    <definedName name="CTOS1" localSheetId="16">#REF!</definedName>
    <definedName name="CTOS1" localSheetId="2">#REF!</definedName>
    <definedName name="CTOS1" localSheetId="15">#REF!</definedName>
    <definedName name="CTOS1" localSheetId="12">#REF!</definedName>
    <definedName name="CTOS1" localSheetId="10">#REF!</definedName>
    <definedName name="CTOS1">#REF!</definedName>
    <definedName name="cuad" localSheetId="4">#REF!</definedName>
    <definedName name="cuad" localSheetId="8">#REF!</definedName>
    <definedName name="cuad" localSheetId="16">#REF!</definedName>
    <definedName name="cuad" localSheetId="15">#REF!</definedName>
    <definedName name="cuad" localSheetId="12">#REF!</definedName>
    <definedName name="cuad" localSheetId="10">#REF!</definedName>
    <definedName name="cuad">#REF!</definedName>
    <definedName name="CUAD179" localSheetId="4">'[1]Mod Eco Controlados 99'!#REF!</definedName>
    <definedName name="CUAD179" localSheetId="0">'[1]Mod Eco Controlados 99'!#REF!</definedName>
    <definedName name="CUAD179" localSheetId="8">'[1]Mod Eco Controlados 99'!#REF!</definedName>
    <definedName name="CUAD179" localSheetId="16">'[1]Mod Eco Controlados 99'!#REF!</definedName>
    <definedName name="CUAD179" localSheetId="15">'[1]Mod Eco Controlados 99'!#REF!</definedName>
    <definedName name="CUAD179" localSheetId="12">'[1]Mod Eco Controlados 99'!#REF!</definedName>
    <definedName name="CUAD179" localSheetId="10">'[1]Mod Eco Controlados 99'!#REF!</definedName>
    <definedName name="CUAD179">'[1]Mod Eco Controlados 99'!#REF!</definedName>
    <definedName name="CUAD179A" localSheetId="4">'[1]Mod Eco Controlados 99'!#REF!</definedName>
    <definedName name="CUAD179A" localSheetId="0">'[1]Mod Eco Controlados 99'!#REF!</definedName>
    <definedName name="CUAD179A" localSheetId="8">'[1]Mod Eco Controlados 99'!#REF!</definedName>
    <definedName name="CUAD179A" localSheetId="16">'[1]Mod Eco Controlados 99'!#REF!</definedName>
    <definedName name="CUAD179A" localSheetId="15">'[1]Mod Eco Controlados 99'!#REF!</definedName>
    <definedName name="CUAD179A" localSheetId="12">'[1]Mod Eco Controlados 99'!#REF!</definedName>
    <definedName name="CUAD179A" localSheetId="10">'[1]Mod Eco Controlados 99'!#REF!</definedName>
    <definedName name="CUAD179A">'[1]Mod Eco Controlados 99'!#REF!</definedName>
    <definedName name="CUAD180" localSheetId="4">'[1]Mod Eco Controlados 99'!#REF!</definedName>
    <definedName name="CUAD180" localSheetId="0">'[1]Mod Eco Controlados 99'!#REF!</definedName>
    <definedName name="CUAD180" localSheetId="8">'[1]Mod Eco Controlados 99'!#REF!</definedName>
    <definedName name="CUAD180" localSheetId="16">'[1]Mod Eco Controlados 99'!#REF!</definedName>
    <definedName name="CUAD180" localSheetId="15">'[1]Mod Eco Controlados 99'!#REF!</definedName>
    <definedName name="CUAD180" localSheetId="12">'[1]Mod Eco Controlados 99'!#REF!</definedName>
    <definedName name="CUAD180" localSheetId="10">'[1]Mod Eco Controlados 99'!#REF!</definedName>
    <definedName name="CUAD180">'[1]Mod Eco Controlados 99'!#REF!</definedName>
    <definedName name="Cuadro16511" localSheetId="4">'[27]Ingresos serie'!#REF!</definedName>
    <definedName name="Cuadro16511" localSheetId="0">'[27]Ingresos serie'!#REF!</definedName>
    <definedName name="Cuadro16511" localSheetId="8">'[27]Ingresos serie'!#REF!</definedName>
    <definedName name="Cuadro16511" localSheetId="16">'[27]Ingresos serie'!#REF!</definedName>
    <definedName name="Cuadro16511" localSheetId="15">'[27]Ingresos serie'!#REF!</definedName>
    <definedName name="Cuadro16511" localSheetId="12">'[27]Ingresos serie'!#REF!</definedName>
    <definedName name="Cuadro16511" localSheetId="10">'[27]Ingresos serie'!#REF!</definedName>
    <definedName name="Cuadro16511">'[27]Ingresos serie'!#REF!</definedName>
    <definedName name="Cuadro18521" localSheetId="4">#REF!</definedName>
    <definedName name="Cuadro18521" localSheetId="8">#REF!</definedName>
    <definedName name="Cuadro18521" localSheetId="16">#REF!</definedName>
    <definedName name="Cuadro18521" localSheetId="15">#REF!</definedName>
    <definedName name="Cuadro18521" localSheetId="12">#REF!</definedName>
    <definedName name="Cuadro18521" localSheetId="10">#REF!</definedName>
    <definedName name="Cuadro18521">#REF!</definedName>
    <definedName name="Cuadro19522" localSheetId="4">#REF!</definedName>
    <definedName name="Cuadro19522" localSheetId="8">#REF!</definedName>
    <definedName name="Cuadro19522" localSheetId="16">#REF!</definedName>
    <definedName name="Cuadro19522" localSheetId="15">#REF!</definedName>
    <definedName name="Cuadro19522" localSheetId="12">#REF!</definedName>
    <definedName name="Cuadro19522" localSheetId="10">#REF!</definedName>
    <definedName name="Cuadro19522">#REF!</definedName>
    <definedName name="Cuadro20523" localSheetId="4">'[28]20-5.2.3'!#REF!</definedName>
    <definedName name="Cuadro20523" localSheetId="0">'[28]20-5.2.3'!#REF!</definedName>
    <definedName name="Cuadro20523" localSheetId="8">'[28]20-5.2.3'!#REF!</definedName>
    <definedName name="Cuadro20523" localSheetId="16">'[28]20-5.2.3'!#REF!</definedName>
    <definedName name="Cuadro20523" localSheetId="15">'[28]20-5.2.3'!#REF!</definedName>
    <definedName name="Cuadro20523" localSheetId="12">'[28]20-5.2.3'!#REF!</definedName>
    <definedName name="Cuadro20523" localSheetId="10">'[28]20-5.2.3'!#REF!</definedName>
    <definedName name="Cuadro20523">'[28]20-5.2.3'!#REF!</definedName>
    <definedName name="cUADRO26529CR" localSheetId="4">#REF!</definedName>
    <definedName name="cUADRO26529CR" localSheetId="8">#REF!</definedName>
    <definedName name="cUADRO26529CR" localSheetId="16">#REF!</definedName>
    <definedName name="cUADRO26529CR" localSheetId="15">#REF!</definedName>
    <definedName name="cUADRO26529CR" localSheetId="12">#REF!</definedName>
    <definedName name="cUADRO26529CR" localSheetId="10">#REF!</definedName>
    <definedName name="cUADRO26529CR">#REF!</definedName>
    <definedName name="Cuadro30611">'[28]30-6.1.1'!$B$65:$M$120</definedName>
    <definedName name="Cuadro31613" localSheetId="4">#REF!</definedName>
    <definedName name="Cuadro31613" localSheetId="8">#REF!</definedName>
    <definedName name="Cuadro31613" localSheetId="16">#REF!</definedName>
    <definedName name="Cuadro31613" localSheetId="15">#REF!</definedName>
    <definedName name="Cuadro31613" localSheetId="12">#REF!</definedName>
    <definedName name="Cuadro31613" localSheetId="10">#REF!</definedName>
    <definedName name="Cuadro31613">#REF!</definedName>
    <definedName name="Cuadro33621" localSheetId="4">#REF!</definedName>
    <definedName name="Cuadro33621" localSheetId="8">#REF!</definedName>
    <definedName name="Cuadro33621" localSheetId="16">#REF!</definedName>
    <definedName name="Cuadro33621" localSheetId="15">#REF!</definedName>
    <definedName name="Cuadro33621" localSheetId="12">#REF!</definedName>
    <definedName name="Cuadro33621" localSheetId="10">#REF!</definedName>
    <definedName name="Cuadro33621">#REF!</definedName>
    <definedName name="cuapara2a">[29]BASE!$J$168:$W$206</definedName>
    <definedName name="cuapara2b">[29]BASE!$Z$168:$AM$207</definedName>
    <definedName name="cuatro" localSheetId="4">#REF!</definedName>
    <definedName name="cuatro" localSheetId="0">#REF!</definedName>
    <definedName name="cuatro" localSheetId="8">#REF!</definedName>
    <definedName name="cuatro" localSheetId="16">#REF!</definedName>
    <definedName name="cuatro" localSheetId="2">#REF!</definedName>
    <definedName name="cuatro" localSheetId="15">#REF!</definedName>
    <definedName name="cuatro" localSheetId="12">#REF!</definedName>
    <definedName name="cuatro" localSheetId="10">#REF!</definedName>
    <definedName name="cuatro">#REF!</definedName>
    <definedName name="cuotasem">'[4]Régimen financiero'!$E$3</definedName>
    <definedName name="DatodRamoUR">[30]DatosRamoUrEconomica!$A$1:$F$65536</definedName>
    <definedName name="DATOS" localSheetId="4">#REF!</definedName>
    <definedName name="DATOS" localSheetId="8">#REF!</definedName>
    <definedName name="Datos" localSheetId="16">#REF!</definedName>
    <definedName name="DATOS" localSheetId="15">#REF!</definedName>
    <definedName name="DATOS" localSheetId="12">#REF!</definedName>
    <definedName name="DATOS" localSheetId="10">#REF!</definedName>
    <definedName name="DATOS">#REF!</definedName>
    <definedName name="Datos_08_09_ServiciosPersonales" localSheetId="4">#REF!</definedName>
    <definedName name="Datos_08_09_ServiciosPersonales" localSheetId="8">#REF!</definedName>
    <definedName name="Datos_08_09_ServiciosPersonales" localSheetId="16">#REF!</definedName>
    <definedName name="Datos_08_09_ServiciosPersonales" localSheetId="15">#REF!</definedName>
    <definedName name="Datos_08_09_ServiciosPersonales" localSheetId="12">#REF!</definedName>
    <definedName name="Datos_08_09_ServiciosPersonales" localSheetId="10">#REF!</definedName>
    <definedName name="Datos_08_09_ServiciosPersonales">#REF!</definedName>
    <definedName name="Datos_CRC">[31]Hoja1!$A$5:$D$45</definedName>
    <definedName name="Datos_Servicios_Personales" localSheetId="4">#REF!</definedName>
    <definedName name="Datos_Servicios_Personales" localSheetId="8">#REF!</definedName>
    <definedName name="Datos_Servicios_Personales" localSheetId="16">#REF!</definedName>
    <definedName name="Datos_Servicios_Personales" localSheetId="15">#REF!</definedName>
    <definedName name="Datos_Servicios_Personales" localSheetId="12">#REF!</definedName>
    <definedName name="Datos_Servicios_Personales" localSheetId="10">#REF!</definedName>
    <definedName name="Datos_Servicios_Personales">#REF!</definedName>
    <definedName name="datosb" localSheetId="4">#REF!</definedName>
    <definedName name="datosb" localSheetId="8">#REF!</definedName>
    <definedName name="datosb" localSheetId="16">#REF!</definedName>
    <definedName name="datosb" localSheetId="15">#REF!</definedName>
    <definedName name="datosb" localSheetId="12">#REF!</definedName>
    <definedName name="datosb" localSheetId="10">#REF!</definedName>
    <definedName name="datosb">#REF!</definedName>
    <definedName name="DatosEconomica" localSheetId="4">#REF!</definedName>
    <definedName name="DatosEconomica" localSheetId="8">#REF!</definedName>
    <definedName name="DatosEconomica" localSheetId="16">#REF!</definedName>
    <definedName name="DatosEconomica" localSheetId="15">#REF!</definedName>
    <definedName name="DatosEconomica" localSheetId="12">#REF!</definedName>
    <definedName name="DatosEconomica" localSheetId="10">#REF!</definedName>
    <definedName name="DatosEconomica">#REF!</definedName>
    <definedName name="DatosGrupoyModPp" localSheetId="4">#REF!</definedName>
    <definedName name="DatosGrupoyModPp" localSheetId="8">#REF!</definedName>
    <definedName name="DatosGrupoyModPp" localSheetId="16">#REF!</definedName>
    <definedName name="DatosGrupoyModPp" localSheetId="15">#REF!</definedName>
    <definedName name="DatosGrupoyModPp" localSheetId="12">#REF!</definedName>
    <definedName name="DatosGrupoyModPp" localSheetId="10">#REF!</definedName>
    <definedName name="DatosGrupoyModPp">#REF!</definedName>
    <definedName name="DatosporProgPresupuestario" localSheetId="4">#REF!</definedName>
    <definedName name="DatosporProgPresupuestario" localSheetId="8">#REF!</definedName>
    <definedName name="DatosporProgPresupuestario" localSheetId="16">#REF!</definedName>
    <definedName name="DatosporProgPresupuestario" localSheetId="15">#REF!</definedName>
    <definedName name="DatosporProgPresupuestario" localSheetId="12">#REF!</definedName>
    <definedName name="DatosporProgPresupuestario" localSheetId="10">#REF!</definedName>
    <definedName name="DatosporProgPresupuestario">#REF!</definedName>
    <definedName name="DatosRamoFunción" localSheetId="4">#REF!</definedName>
    <definedName name="DatosRamoFunción" localSheetId="8">#REF!</definedName>
    <definedName name="DatosRamoFunción" localSheetId="16">#REF!</definedName>
    <definedName name="DatosRamoFunción" localSheetId="15">#REF!</definedName>
    <definedName name="DatosRamoFunción" localSheetId="12">#REF!</definedName>
    <definedName name="DatosRamoFunción" localSheetId="10">#REF!</definedName>
    <definedName name="DatosRamoFunción">#REF!</definedName>
    <definedName name="DatosRamoUR" localSheetId="4">#REF!</definedName>
    <definedName name="DatosRamoUR" localSheetId="8">#REF!</definedName>
    <definedName name="DatosRamoUR" localSheetId="16">#REF!</definedName>
    <definedName name="DatosRamoUR" localSheetId="15">#REF!</definedName>
    <definedName name="DatosRamoUR" localSheetId="12">#REF!</definedName>
    <definedName name="DatosRamoUR" localSheetId="10">#REF!</definedName>
    <definedName name="DatosRamoUR">#REF!</definedName>
    <definedName name="ddd">[2]!AGO&amp;[2]!SEP&amp;[2]!OCT&amp;[2]!NOV&amp;[2]!DIC</definedName>
    <definedName name="dddd" localSheetId="4">#REF!</definedName>
    <definedName name="dddd" localSheetId="8">#REF!</definedName>
    <definedName name="dddd" localSheetId="16">#REF!</definedName>
    <definedName name="dddd" localSheetId="15">#REF!</definedName>
    <definedName name="dddd" localSheetId="12">#REF!</definedName>
    <definedName name="dddd" localSheetId="10">#REF!</definedName>
    <definedName name="dddd">#REF!</definedName>
    <definedName name="ddddd">[32]Clas_Econ!$B$2:$M$25</definedName>
    <definedName name="defi">[2]!AGO&amp;[2]!SEP&amp;[2]!OCT&amp;[2]!NOV&amp;[2]!DIC</definedName>
    <definedName name="DEFICIT4" localSheetId="4">#REF!</definedName>
    <definedName name="DEFICIT4" localSheetId="8">#REF!</definedName>
    <definedName name="DEFICIT4" localSheetId="16">#REF!</definedName>
    <definedName name="DEFICIT4" localSheetId="15">#REF!</definedName>
    <definedName name="DEFICIT4" localSheetId="12">#REF!</definedName>
    <definedName name="DEFICIT4" localSheetId="10">#REF!</definedName>
    <definedName name="DEFICIT4">#REF!</definedName>
    <definedName name="DESTINO" localSheetId="4">#REF!</definedName>
    <definedName name="DESTINO" localSheetId="0">#REF!</definedName>
    <definedName name="DESTINO" localSheetId="8">#REF!</definedName>
    <definedName name="DESTINO" localSheetId="16">#REF!</definedName>
    <definedName name="DESTINO" localSheetId="2">#REF!</definedName>
    <definedName name="DESTINO" localSheetId="15">#REF!</definedName>
    <definedName name="DESTINO" localSheetId="12">#REF!</definedName>
    <definedName name="DESTINO" localSheetId="10">#REF!</definedName>
    <definedName name="DESTINO">#REF!</definedName>
    <definedName name="DFF" localSheetId="4">#REF!</definedName>
    <definedName name="DFF" localSheetId="0">#REF!</definedName>
    <definedName name="DFF" localSheetId="8">#REF!</definedName>
    <definedName name="DFF" localSheetId="16">#REF!</definedName>
    <definedName name="DFF" localSheetId="2">#REF!</definedName>
    <definedName name="DFF" localSheetId="15">#REF!</definedName>
    <definedName name="DFF" localSheetId="12">#REF!</definedName>
    <definedName name="DFF" localSheetId="10">#REF!</definedName>
    <definedName name="DFF">#REF!</definedName>
    <definedName name="dfhzsdgzsd">[2]!AGO&amp;[2]!SEP&amp;[2]!OCT&amp;[2]!NOV&amp;[2]!DIC</definedName>
    <definedName name="DGD" localSheetId="4">#REF!</definedName>
    <definedName name="DGD" localSheetId="0">#REF!</definedName>
    <definedName name="DGD" localSheetId="8">#REF!</definedName>
    <definedName name="DGD" localSheetId="16">#REF!</definedName>
    <definedName name="DGD" localSheetId="2">#REF!</definedName>
    <definedName name="DGD" localSheetId="15">#REF!</definedName>
    <definedName name="DGD" localSheetId="12">#REF!</definedName>
    <definedName name="DGD" localSheetId="10">#REF!</definedName>
    <definedName name="DGD">#REF!</definedName>
    <definedName name="DGDDG" localSheetId="4">#REF!</definedName>
    <definedName name="DGDDG" localSheetId="0">#REF!</definedName>
    <definedName name="DGDDG" localSheetId="8">#REF!</definedName>
    <definedName name="DGDDG" localSheetId="16">#REF!</definedName>
    <definedName name="DGDDG" localSheetId="2">#REF!</definedName>
    <definedName name="DGDDG" localSheetId="15">#REF!</definedName>
    <definedName name="DGDDG" localSheetId="12">#REF!</definedName>
    <definedName name="DGDDG" localSheetId="10">#REF!</definedName>
    <definedName name="DGDDG">#REF!</definedName>
    <definedName name="DGDG" localSheetId="4">#REF!</definedName>
    <definedName name="DGDG" localSheetId="0">#REF!</definedName>
    <definedName name="DGDG" localSheetId="8">#REF!</definedName>
    <definedName name="DGDG" localSheetId="16">#REF!</definedName>
    <definedName name="DGDG" localSheetId="2">#REF!</definedName>
    <definedName name="DGDG" localSheetId="15">#REF!</definedName>
    <definedName name="DGDG" localSheetId="12">#REF!</definedName>
    <definedName name="DGDG" localSheetId="10">#REF!</definedName>
    <definedName name="DGDG">#REF!</definedName>
    <definedName name="DGDG1" localSheetId="4">#REF!</definedName>
    <definedName name="DGDG1" localSheetId="0">#REF!</definedName>
    <definedName name="DGDG1" localSheetId="8">#REF!</definedName>
    <definedName name="DGDG1" localSheetId="16">#REF!</definedName>
    <definedName name="DGDG1" localSheetId="2">#REF!</definedName>
    <definedName name="DGDG1" localSheetId="15">#REF!</definedName>
    <definedName name="DGDG1" localSheetId="12">#REF!</definedName>
    <definedName name="DGDG1" localSheetId="10">#REF!</definedName>
    <definedName name="DGDG1">#REF!</definedName>
    <definedName name="DGGD" localSheetId="4">#REF!</definedName>
    <definedName name="DGGD" localSheetId="0">#REF!</definedName>
    <definedName name="DGGD" localSheetId="8">#REF!</definedName>
    <definedName name="DGGD" localSheetId="16">#REF!</definedName>
    <definedName name="DGGD" localSheetId="2">#REF!</definedName>
    <definedName name="DGGD" localSheetId="15">#REF!</definedName>
    <definedName name="DGGD" localSheetId="12">#REF!</definedName>
    <definedName name="DGGD" localSheetId="10">#REF!</definedName>
    <definedName name="DGGD">#REF!</definedName>
    <definedName name="DIC">"; DICIEMBRE.- "&amp;TEXT([9]edofza12!$C$24,"#,##0")</definedName>
    <definedName name="DIFERENCIAS">#N/A</definedName>
    <definedName name="direccion">'[33]ADEC II'!$B$9</definedName>
    <definedName name="directo" localSheetId="4">#REF!</definedName>
    <definedName name="directo" localSheetId="8">#REF!</definedName>
    <definedName name="directo" localSheetId="16">#REF!</definedName>
    <definedName name="directo" localSheetId="15">#REF!</definedName>
    <definedName name="directo" localSheetId="12">#REF!</definedName>
    <definedName name="directo" localSheetId="10">#REF!</definedName>
    <definedName name="directo">#REF!</definedName>
    <definedName name="directo03" localSheetId="4">#REF!</definedName>
    <definedName name="directo03" localSheetId="8">#REF!</definedName>
    <definedName name="directo03" localSheetId="16">#REF!</definedName>
    <definedName name="directo03" localSheetId="15">#REF!</definedName>
    <definedName name="directo03" localSheetId="12">#REF!</definedName>
    <definedName name="directo03" localSheetId="10">#REF!</definedName>
    <definedName name="directo03">#REF!</definedName>
    <definedName name="directoc03" localSheetId="4">#REF!</definedName>
    <definedName name="directoc03" localSheetId="8">#REF!</definedName>
    <definedName name="directoc03" localSheetId="16">#REF!</definedName>
    <definedName name="directoc03" localSheetId="15">#REF!</definedName>
    <definedName name="directoc03" localSheetId="12">#REF!</definedName>
    <definedName name="directoc03" localSheetId="10">#REF!</definedName>
    <definedName name="directoc03">#REF!</definedName>
    <definedName name="directoppef" localSheetId="4">#REF!</definedName>
    <definedName name="directoppef" localSheetId="8">#REF!</definedName>
    <definedName name="directoppef" localSheetId="16">#REF!</definedName>
    <definedName name="directoppef" localSheetId="15">#REF!</definedName>
    <definedName name="directoppef" localSheetId="12">#REF!</definedName>
    <definedName name="directoppef" localSheetId="10">#REF!</definedName>
    <definedName name="directoppef">#REF!</definedName>
    <definedName name="DOLLY" localSheetId="4">#REF!</definedName>
    <definedName name="DOLLY" localSheetId="0">#REF!</definedName>
    <definedName name="DOLLY" localSheetId="8">#REF!</definedName>
    <definedName name="DOLLY" localSheetId="16">#REF!</definedName>
    <definedName name="DOLLY" localSheetId="2">#REF!</definedName>
    <definedName name="DOLLY" localSheetId="15">#REF!</definedName>
    <definedName name="DOLLY" localSheetId="12">#REF!</definedName>
    <definedName name="DOLLY" localSheetId="10">#REF!</definedName>
    <definedName name="DOLLY">#REF!</definedName>
    <definedName name="DULCE" localSheetId="0">[34]DULCE!$A$5:$G$80</definedName>
    <definedName name="DULCE" localSheetId="8">[34]DULCE!$A$5:$G$80</definedName>
    <definedName name="DULCE" localSheetId="16">[34]DULCE!$A$5:$G$80</definedName>
    <definedName name="DULCE" localSheetId="2">[34]DULCE!$A$5:$G$80</definedName>
    <definedName name="DULCE" localSheetId="15">[34]DULCE!$A$5:$G$80</definedName>
    <definedName name="DULCE" localSheetId="10">[34]DULCE!$A$5:$G$80</definedName>
    <definedName name="DULCE">[16]DULCE!$B$8:$E$270</definedName>
    <definedName name="ECOADV" localSheetId="4">#REF!</definedName>
    <definedName name="ECOADV" localSheetId="8">#REF!</definedName>
    <definedName name="ECOADV" localSheetId="16">#REF!</definedName>
    <definedName name="ECOADV" localSheetId="15">#REF!</definedName>
    <definedName name="ECOADV" localSheetId="12">#REF!</definedName>
    <definedName name="ECOADV" localSheetId="10">#REF!</definedName>
    <definedName name="ECOADV">#REF!</definedName>
    <definedName name="ECOADV1" localSheetId="4">#REF!</definedName>
    <definedName name="ECOADV1" localSheetId="8">#REF!</definedName>
    <definedName name="ECOADV1" localSheetId="16">#REF!</definedName>
    <definedName name="ECOADV1" localSheetId="15">#REF!</definedName>
    <definedName name="ECOADV1" localSheetId="12">#REF!</definedName>
    <definedName name="ECOADV1" localSheetId="10">#REF!</definedName>
    <definedName name="ECOADV1">#REF!</definedName>
    <definedName name="ECPD02">[35]ECPD!$F$2:$I$29</definedName>
    <definedName name="ECPD1">[35]ECPD!$A$2:$E$1001</definedName>
    <definedName name="ecpi" localSheetId="4">#REF!</definedName>
    <definedName name="ecpi" localSheetId="8">#REF!</definedName>
    <definedName name="ecpi" localSheetId="16">#REF!</definedName>
    <definedName name="ecpi" localSheetId="15">#REF!</definedName>
    <definedName name="ecpi" localSheetId="12">#REF!</definedName>
    <definedName name="ecpi" localSheetId="10">#REF!</definedName>
    <definedName name="ecpi">#REF!</definedName>
    <definedName name="ecpi03" localSheetId="4">#REF!</definedName>
    <definedName name="ecpi03" localSheetId="8">#REF!</definedName>
    <definedName name="ecpi03" localSheetId="16">#REF!</definedName>
    <definedName name="ecpi03" localSheetId="15">#REF!</definedName>
    <definedName name="ecpi03" localSheetId="12">#REF!</definedName>
    <definedName name="ecpi03" localSheetId="10">#REF!</definedName>
    <definedName name="ecpi03">#REF!</definedName>
    <definedName name="ecpic03" localSheetId="4">#REF!</definedName>
    <definedName name="ecpic03" localSheetId="8">#REF!</definedName>
    <definedName name="ecpic03" localSheetId="16">#REF!</definedName>
    <definedName name="ecpic03" localSheetId="15">#REF!</definedName>
    <definedName name="ecpic03" localSheetId="12">#REF!</definedName>
    <definedName name="ecpic03" localSheetId="10">#REF!</definedName>
    <definedName name="ecpic03">#REF!</definedName>
    <definedName name="ecpippef" localSheetId="4">#REF!</definedName>
    <definedName name="ecpippef" localSheetId="8">#REF!</definedName>
    <definedName name="ecpippef" localSheetId="16">#REF!</definedName>
    <definedName name="ecpippef" localSheetId="15">#REF!</definedName>
    <definedName name="ecpippef" localSheetId="12">#REF!</definedName>
    <definedName name="ecpippef" localSheetId="10">#REF!</definedName>
    <definedName name="ecpippef">#REF!</definedName>
    <definedName name="ee" localSheetId="4">#REF!</definedName>
    <definedName name="ee" localSheetId="8">#REF!</definedName>
    <definedName name="ee" localSheetId="16">#REF!</definedName>
    <definedName name="ee" localSheetId="15">#REF!</definedName>
    <definedName name="ee" localSheetId="12">#REF!</definedName>
    <definedName name="ee" localSheetId="10">#REF!</definedName>
    <definedName name="ee">#REF!</definedName>
    <definedName name="ejer_2007" localSheetId="4">#REF!</definedName>
    <definedName name="ejer_2007" localSheetId="0">#REF!</definedName>
    <definedName name="ejer_2007" localSheetId="8">#REF!</definedName>
    <definedName name="ejer_2007" localSheetId="16">#REF!</definedName>
    <definedName name="ejer_2007" localSheetId="2">#REF!</definedName>
    <definedName name="ejer_2007" localSheetId="15">#REF!</definedName>
    <definedName name="ejer_2007" localSheetId="12">#REF!</definedName>
    <definedName name="ejer_2007" localSheetId="10">#REF!</definedName>
    <definedName name="ejer_2007">#REF!</definedName>
    <definedName name="ELOY" localSheetId="4">#REF!</definedName>
    <definedName name="ELOY" localSheetId="8">#REF!</definedName>
    <definedName name="ELOY" localSheetId="16">#REF!</definedName>
    <definedName name="ELOY" localSheetId="15">#REF!</definedName>
    <definedName name="ELOY" localSheetId="12">#REF!</definedName>
    <definedName name="ELOY" localSheetId="10">#REF!</definedName>
    <definedName name="ELOY">#REF!</definedName>
    <definedName name="ENE">"ENERO.- "&amp;TEXT([9]edofza01!$C$24,"#,##0")</definedName>
    <definedName name="entidades2002" localSheetId="4">#REF!</definedName>
    <definedName name="entidades2002" localSheetId="8">#REF!</definedName>
    <definedName name="entidades2002" localSheetId="16">#REF!</definedName>
    <definedName name="entidades2002" localSheetId="15">#REF!</definedName>
    <definedName name="entidades2002" localSheetId="12">#REF!</definedName>
    <definedName name="entidades2002" localSheetId="10">#REF!</definedName>
    <definedName name="entidades2002">#REF!</definedName>
    <definedName name="entidadescierre2003" localSheetId="4">#REF!</definedName>
    <definedName name="entidadescierre2003" localSheetId="8">#REF!</definedName>
    <definedName name="entidadescierre2003" localSheetId="16">#REF!</definedName>
    <definedName name="entidadescierre2003" localSheetId="15">#REF!</definedName>
    <definedName name="entidadescierre2003" localSheetId="12">#REF!</definedName>
    <definedName name="entidadescierre2003" localSheetId="10">#REF!</definedName>
    <definedName name="entidadescierre2003">#REF!</definedName>
    <definedName name="EYM" localSheetId="4">[6]BANPRO99!#REF!</definedName>
    <definedName name="EYM" localSheetId="0">[6]BANPRO99!#REF!</definedName>
    <definedName name="EYM" localSheetId="8">[6]BANPRO99!#REF!</definedName>
    <definedName name="EYM" localSheetId="16">[6]BANPRO99!#REF!</definedName>
    <definedName name="EYM" localSheetId="15">[6]BANPRO99!#REF!</definedName>
    <definedName name="EYM" localSheetId="12">[6]BANPRO99!#REF!</definedName>
    <definedName name="EYM" localSheetId="10">[6]BANPRO99!#REF!</definedName>
    <definedName name="EYM">[6]BANPRO99!#REF!</definedName>
    <definedName name="familias" localSheetId="4">#REF!</definedName>
    <definedName name="familias" localSheetId="8">#REF!</definedName>
    <definedName name="familias" localSheetId="16">#REF!</definedName>
    <definedName name="familias" localSheetId="15">#REF!</definedName>
    <definedName name="familias" localSheetId="12">#REF!</definedName>
    <definedName name="familias" localSheetId="10">#REF!</definedName>
    <definedName name="familias">#REF!</definedName>
    <definedName name="fd">[2]!OCT&amp;[2]!NOV&amp;[2]!DIC</definedName>
    <definedName name="FEB">"; FEBRERO.- "&amp;TEXT([9]edofza02!$C$24,"#,##0")</definedName>
    <definedName name="FEB_URS" localSheetId="4">#REF!</definedName>
    <definedName name="FEB_URS" localSheetId="0">#REF!</definedName>
    <definedName name="FEB_URS" localSheetId="8">#REF!</definedName>
    <definedName name="FEB_URS" localSheetId="16">#REF!</definedName>
    <definedName name="FEB_URS" localSheetId="2">#REF!</definedName>
    <definedName name="FEB_URS" localSheetId="15">#REF!</definedName>
    <definedName name="FEB_URS" localSheetId="12">#REF!</definedName>
    <definedName name="FEB_URS" localSheetId="10">#REF!</definedName>
    <definedName name="FEB_URS">#REF!</definedName>
    <definedName name="FECHA">[3]CONTROL!$A$1</definedName>
    <definedName name="federalizado" localSheetId="4">#REF!</definedName>
    <definedName name="federalizado" localSheetId="8">#REF!</definedName>
    <definedName name="federalizado" localSheetId="16">#REF!</definedName>
    <definedName name="federalizado" localSheetId="15">#REF!</definedName>
    <definedName name="federalizado" localSheetId="12">#REF!</definedName>
    <definedName name="federalizado" localSheetId="10">#REF!</definedName>
    <definedName name="federalizado">#REF!</definedName>
    <definedName name="federalizado03" localSheetId="4">#REF!</definedName>
    <definedName name="federalizado03" localSheetId="8">#REF!</definedName>
    <definedName name="federalizado03" localSheetId="16">#REF!</definedName>
    <definedName name="federalizado03" localSheetId="15">#REF!</definedName>
    <definedName name="federalizado03" localSheetId="12">#REF!</definedName>
    <definedName name="federalizado03" localSheetId="10">#REF!</definedName>
    <definedName name="federalizado03">#REF!</definedName>
    <definedName name="federalizadoc03" localSheetId="4">#REF!</definedName>
    <definedName name="federalizadoc03" localSheetId="8">#REF!</definedName>
    <definedName name="federalizadoc03" localSheetId="16">#REF!</definedName>
    <definedName name="federalizadoc03" localSheetId="15">#REF!</definedName>
    <definedName name="federalizadoc03" localSheetId="12">#REF!</definedName>
    <definedName name="federalizadoc03" localSheetId="10">#REF!</definedName>
    <definedName name="federalizadoc03">#REF!</definedName>
    <definedName name="federalizadoppef" localSheetId="4">#REF!</definedName>
    <definedName name="federalizadoppef" localSheetId="8">#REF!</definedName>
    <definedName name="federalizadoppef" localSheetId="16">#REF!</definedName>
    <definedName name="federalizadoppef" localSheetId="15">#REF!</definedName>
    <definedName name="federalizadoppef" localSheetId="12">#REF!</definedName>
    <definedName name="federalizadoppef" localSheetId="10">#REF!</definedName>
    <definedName name="federalizadoppef">#REF!</definedName>
    <definedName name="FERRO96" localSheetId="4">#REF!</definedName>
    <definedName name="FERRO96" localSheetId="8">#REF!</definedName>
    <definedName name="FERRO96" localSheetId="16">#REF!</definedName>
    <definedName name="FERRO96" localSheetId="15">#REF!</definedName>
    <definedName name="FERRO96" localSheetId="12">#REF!</definedName>
    <definedName name="FERRO96" localSheetId="10">#REF!</definedName>
    <definedName name="FERRO96">#REF!</definedName>
    <definedName name="FIDUCIARIO" localSheetId="4">#REF!</definedName>
    <definedName name="FIDUCIARIO" localSheetId="8">#REF!</definedName>
    <definedName name="FIDUCIARIO" localSheetId="16">#REF!</definedName>
    <definedName name="FIDUCIARIO" localSheetId="15">#REF!</definedName>
    <definedName name="FIDUCIARIO" localSheetId="12">#REF!</definedName>
    <definedName name="FIDUCIARIO" localSheetId="10">#REF!</definedName>
    <definedName name="FIDUCIARIO">#REF!</definedName>
    <definedName name="fiduciario1" localSheetId="4">#REF!</definedName>
    <definedName name="fiduciario1" localSheetId="8">#REF!</definedName>
    <definedName name="fiduciario1" localSheetId="16">#REF!</definedName>
    <definedName name="fiduciario1" localSheetId="15">#REF!</definedName>
    <definedName name="fiduciario1" localSheetId="12">#REF!</definedName>
    <definedName name="fiduciario1" localSheetId="10">#REF!</definedName>
    <definedName name="fiduciario1">#REF!</definedName>
    <definedName name="fiduciario10" localSheetId="4">#REF!</definedName>
    <definedName name="fiduciario10" localSheetId="8">#REF!</definedName>
    <definedName name="fiduciario10" localSheetId="16">#REF!</definedName>
    <definedName name="fiduciario10" localSheetId="15">#REF!</definedName>
    <definedName name="fiduciario10" localSheetId="12">#REF!</definedName>
    <definedName name="fiduciario10" localSheetId="10">#REF!</definedName>
    <definedName name="fiduciario10">#REF!</definedName>
    <definedName name="FIDUCIARIOS" localSheetId="4">#REF!</definedName>
    <definedName name="FIDUCIARIOS" localSheetId="8">#REF!</definedName>
    <definedName name="FIDUCIARIOS" localSheetId="16">#REF!</definedName>
    <definedName name="FIDUCIARIOS" localSheetId="15">#REF!</definedName>
    <definedName name="FIDUCIARIOS" localSheetId="12">#REF!</definedName>
    <definedName name="FIDUCIARIOS" localSheetId="10">#REF!</definedName>
    <definedName name="FIDUCIARIOS">#REF!</definedName>
    <definedName name="fiduciarios1" localSheetId="4">#REF!</definedName>
    <definedName name="fiduciarios1" localSheetId="8">#REF!</definedName>
    <definedName name="fiduciarios1" localSheetId="16">#REF!</definedName>
    <definedName name="fiduciarios1" localSheetId="15">#REF!</definedName>
    <definedName name="fiduciarios1" localSheetId="12">#REF!</definedName>
    <definedName name="fiduciarios1" localSheetId="10">#REF!</definedName>
    <definedName name="fiduciarios1">#REF!</definedName>
    <definedName name="fiduciarios10" localSheetId="4">#REF!</definedName>
    <definedName name="fiduciarios10" localSheetId="8">#REF!</definedName>
    <definedName name="fiduciarios10" localSheetId="16">#REF!</definedName>
    <definedName name="fiduciarios10" localSheetId="15">#REF!</definedName>
    <definedName name="fiduciarios10" localSheetId="12">#REF!</definedName>
    <definedName name="fiduciarios10" localSheetId="10">#REF!</definedName>
    <definedName name="fiduciarios10">#REF!</definedName>
    <definedName name="FORM" localSheetId="4">#REF!</definedName>
    <definedName name="FORM" localSheetId="8">#REF!</definedName>
    <definedName name="FORM" localSheetId="16">#REF!</definedName>
    <definedName name="FORM" localSheetId="15">#REF!</definedName>
    <definedName name="FORM" localSheetId="12">#REF!</definedName>
    <definedName name="FORM" localSheetId="10">#REF!</definedName>
    <definedName name="FORM">#REF!</definedName>
    <definedName name="four" localSheetId="4">#REF!</definedName>
    <definedName name="four" localSheetId="0">#REF!</definedName>
    <definedName name="four" localSheetId="8">#REF!</definedName>
    <definedName name="four" localSheetId="16">#REF!</definedName>
    <definedName name="four" localSheetId="2">#REF!</definedName>
    <definedName name="four" localSheetId="15">#REF!</definedName>
    <definedName name="four" localSheetId="12">#REF!</definedName>
    <definedName name="four" localSheetId="10">#REF!</definedName>
    <definedName name="four">#REF!</definedName>
    <definedName name="FUN" localSheetId="4">#REF!</definedName>
    <definedName name="FUN" localSheetId="0">#REF!</definedName>
    <definedName name="FUN" localSheetId="8">#REF!</definedName>
    <definedName name="FUN" localSheetId="16">#REF!</definedName>
    <definedName name="FUN" localSheetId="2">#REF!</definedName>
    <definedName name="FUN" localSheetId="15">#REF!</definedName>
    <definedName name="FUN" localSheetId="12">#REF!</definedName>
    <definedName name="FUN" localSheetId="10">#REF!</definedName>
    <definedName name="FUN">#REF!</definedName>
    <definedName name="FUN_LEG" localSheetId="4">#REF!</definedName>
    <definedName name="FUN_LEG" localSheetId="0">#REF!</definedName>
    <definedName name="FUN_LEG" localSheetId="8">#REF!</definedName>
    <definedName name="FUN_LEG" localSheetId="16">#REF!</definedName>
    <definedName name="FUN_LEG" localSheetId="2">#REF!</definedName>
    <definedName name="FUN_LEG" localSheetId="15">#REF!</definedName>
    <definedName name="FUN_LEG" localSheetId="12">#REF!</definedName>
    <definedName name="FUN_LEG" localSheetId="10">#REF!</definedName>
    <definedName name="FUN_LEG">#REF!</definedName>
    <definedName name="FUNCION" localSheetId="4">#REF!</definedName>
    <definedName name="FUNCION" localSheetId="0">#REF!</definedName>
    <definedName name="FUNCION" localSheetId="8">#REF!</definedName>
    <definedName name="FUNCION" localSheetId="16">#REF!</definedName>
    <definedName name="FUNCION" localSheetId="2">#REF!</definedName>
    <definedName name="FUNCION" localSheetId="15">#REF!</definedName>
    <definedName name="FUNCION" localSheetId="12">#REF!</definedName>
    <definedName name="FUNCION" localSheetId="10">#REF!</definedName>
    <definedName name="FUNCION">#REF!</definedName>
    <definedName name="función" localSheetId="4">#REF!</definedName>
    <definedName name="función" localSheetId="8">#REF!</definedName>
    <definedName name="función" localSheetId="16">#REF!</definedName>
    <definedName name="función" localSheetId="15">#REF!</definedName>
    <definedName name="función" localSheetId="12">#REF!</definedName>
    <definedName name="función" localSheetId="10">#REF!</definedName>
    <definedName name="función">#REF!</definedName>
    <definedName name="GABRIEL" localSheetId="0">[34]GABRIEL!$A$5:$G$68</definedName>
    <definedName name="GABRIEL" localSheetId="8">[34]GABRIEL!$A$5:$G$68</definedName>
    <definedName name="GABRIEL" localSheetId="16">[34]GABRIEL!$A$5:$G$68</definedName>
    <definedName name="GABRIEL" localSheetId="2">[34]GABRIEL!$A$5:$G$68</definedName>
    <definedName name="GABRIEL" localSheetId="15">[34]GABRIEL!$A$5:$G$68</definedName>
    <definedName name="GABRIEL" localSheetId="10">[34]GABRIEL!$A$5:$G$68</definedName>
    <definedName name="GABRIEL">[16]GABRIEL!$B$8:$E$270</definedName>
    <definedName name="GDGD" localSheetId="4">#REF!</definedName>
    <definedName name="GDGD" localSheetId="0">#REF!</definedName>
    <definedName name="GDGD" localSheetId="8">#REF!</definedName>
    <definedName name="GDGD" localSheetId="16">#REF!</definedName>
    <definedName name="GDGD" localSheetId="2">#REF!</definedName>
    <definedName name="GDGD" localSheetId="15">#REF!</definedName>
    <definedName name="GDGD" localSheetId="12">#REF!</definedName>
    <definedName name="GDGD" localSheetId="10">#REF!</definedName>
    <definedName name="GDGD">#REF!</definedName>
    <definedName name="GDGD1" localSheetId="4">#REF!</definedName>
    <definedName name="GDGD1" localSheetId="0">#REF!</definedName>
    <definedName name="GDGD1" localSheetId="8">#REF!</definedName>
    <definedName name="GDGD1" localSheetId="16">#REF!</definedName>
    <definedName name="GDGD1" localSheetId="2">#REF!</definedName>
    <definedName name="GDGD1" localSheetId="15">#REF!</definedName>
    <definedName name="GDGD1" localSheetId="12">#REF!</definedName>
    <definedName name="GDGD1" localSheetId="10">#REF!</definedName>
    <definedName name="GDGD1">#REF!</definedName>
    <definedName name="geova" localSheetId="4">#REF!</definedName>
    <definedName name="geova" localSheetId="8">#REF!</definedName>
    <definedName name="geova" localSheetId="16">#REF!</definedName>
    <definedName name="geova" localSheetId="15">#REF!</definedName>
    <definedName name="geova" localSheetId="12">#REF!</definedName>
    <definedName name="geova" localSheetId="10">#REF!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4">#REF!</definedName>
    <definedName name="GGER" localSheetId="0">#REF!</definedName>
    <definedName name="GGER" localSheetId="8">#REF!</definedName>
    <definedName name="GGER" localSheetId="16">#REF!</definedName>
    <definedName name="GGER" localSheetId="2">#REF!</definedName>
    <definedName name="GGER" localSheetId="15">#REF!</definedName>
    <definedName name="GGER" localSheetId="12">#REF!</definedName>
    <definedName name="GGER" localSheetId="10">#REF!</definedName>
    <definedName name="GGER">#REF!</definedName>
    <definedName name="ggg">[2]!FEB&amp;[2]!MAR&amp;[2]!ABR&amp;[2]!MAY&amp;[2]!JUN&amp;[2]!JUL</definedName>
    <definedName name="GPRG02" localSheetId="4">#REF!</definedName>
    <definedName name="GPRG02" localSheetId="8">#REF!</definedName>
    <definedName name="GPRG02" localSheetId="16">#REF!</definedName>
    <definedName name="GPRG02" localSheetId="15">#REF!</definedName>
    <definedName name="GPRG02" localSheetId="12">#REF!</definedName>
    <definedName name="GPRG02" localSheetId="10">#REF!</definedName>
    <definedName name="GPRG02">#REF!</definedName>
    <definedName name="GPRG03" localSheetId="4">#REF!</definedName>
    <definedName name="GPRG03" localSheetId="8">#REF!</definedName>
    <definedName name="GPRG03" localSheetId="16">#REF!</definedName>
    <definedName name="GPRG03" localSheetId="15">#REF!</definedName>
    <definedName name="GPRG03" localSheetId="12">#REF!</definedName>
    <definedName name="GPRG03" localSheetId="10">#REF!</definedName>
    <definedName name="GPRG03">#REF!</definedName>
    <definedName name="GPRG04" localSheetId="4">#REF!</definedName>
    <definedName name="GPRG04" localSheetId="8">#REF!</definedName>
    <definedName name="GPRG04" localSheetId="16">#REF!</definedName>
    <definedName name="GPRG04" localSheetId="15">#REF!</definedName>
    <definedName name="GPRG04" localSheetId="12">#REF!</definedName>
    <definedName name="GPRG04" localSheetId="10">#REF!</definedName>
    <definedName name="GPRG04">#REF!</definedName>
    <definedName name="GPRG05" localSheetId="4">#REF!</definedName>
    <definedName name="GPRG05" localSheetId="8">#REF!</definedName>
    <definedName name="GPRG05" localSheetId="16">#REF!</definedName>
    <definedName name="GPRG05" localSheetId="15">#REF!</definedName>
    <definedName name="GPRG05" localSheetId="12">#REF!</definedName>
    <definedName name="GPRG05" localSheetId="10">#REF!</definedName>
    <definedName name="GPRG05">#REF!</definedName>
    <definedName name="GPRG06" localSheetId="4">#REF!</definedName>
    <definedName name="GPRG06" localSheetId="8">#REF!</definedName>
    <definedName name="GPRG06" localSheetId="16">#REF!</definedName>
    <definedName name="GPRG06" localSheetId="15">#REF!</definedName>
    <definedName name="GPRG06" localSheetId="12">#REF!</definedName>
    <definedName name="GPRG06" localSheetId="10">#REF!</definedName>
    <definedName name="GPRG06">#REF!</definedName>
    <definedName name="GPRG07" localSheetId="4">#REF!</definedName>
    <definedName name="GPRG07" localSheetId="8">#REF!</definedName>
    <definedName name="GPRG07" localSheetId="16">#REF!</definedName>
    <definedName name="GPRG07" localSheetId="15">#REF!</definedName>
    <definedName name="GPRG07" localSheetId="12">#REF!</definedName>
    <definedName name="GPRG07" localSheetId="10">#REF!</definedName>
    <definedName name="GPRG07">#REF!</definedName>
    <definedName name="GPRG08" localSheetId="4">#REF!</definedName>
    <definedName name="GPRG08" localSheetId="8">#REF!</definedName>
    <definedName name="GPRG08" localSheetId="16">#REF!</definedName>
    <definedName name="GPRG08" localSheetId="15">#REF!</definedName>
    <definedName name="GPRG08" localSheetId="12">#REF!</definedName>
    <definedName name="GPRG08" localSheetId="10">#REF!</definedName>
    <definedName name="GPRG08">#REF!</definedName>
    <definedName name="GPRG09" localSheetId="4">#REF!</definedName>
    <definedName name="GPRG09" localSheetId="8">#REF!</definedName>
    <definedName name="GPRG09" localSheetId="16">#REF!</definedName>
    <definedName name="GPRG09" localSheetId="15">#REF!</definedName>
    <definedName name="GPRG09" localSheetId="12">#REF!</definedName>
    <definedName name="GPRG09" localSheetId="10">#REF!</definedName>
    <definedName name="GPRG09">#REF!</definedName>
    <definedName name="GPRG10" localSheetId="4">#REF!</definedName>
    <definedName name="GPRG10" localSheetId="8">#REF!</definedName>
    <definedName name="GPRG10" localSheetId="16">#REF!</definedName>
    <definedName name="GPRG10" localSheetId="15">#REF!</definedName>
    <definedName name="GPRG10" localSheetId="12">#REF!</definedName>
    <definedName name="GPRG10" localSheetId="10">#REF!</definedName>
    <definedName name="GPRG10">#REF!</definedName>
    <definedName name="GPRG11" localSheetId="4">#REF!</definedName>
    <definedName name="GPRG11" localSheetId="8">#REF!</definedName>
    <definedName name="GPRG11" localSheetId="16">#REF!</definedName>
    <definedName name="GPRG11" localSheetId="15">#REF!</definedName>
    <definedName name="GPRG11" localSheetId="12">#REF!</definedName>
    <definedName name="GPRG11" localSheetId="10">#REF!</definedName>
    <definedName name="GPRG11">#REF!</definedName>
    <definedName name="GPS" localSheetId="4">[6]BANPRO99!#REF!</definedName>
    <definedName name="GPS" localSheetId="0">[6]BANPRO99!#REF!</definedName>
    <definedName name="GPS" localSheetId="8">[6]BANPRO99!#REF!</definedName>
    <definedName name="GPS" localSheetId="16">[6]BANPRO99!#REF!</definedName>
    <definedName name="GPS" localSheetId="15">[6]BANPRO99!#REF!</definedName>
    <definedName name="GPS" localSheetId="12">[6]BANPRO99!#REF!</definedName>
    <definedName name="GPS" localSheetId="10">[6]BANPRO99!#REF!</definedName>
    <definedName name="GPS">[6]BANPRO99!#REF!</definedName>
    <definedName name="_xlnm.Recorder" localSheetId="4">#REF!</definedName>
    <definedName name="_xlnm.Recorder" localSheetId="0">#REF!</definedName>
    <definedName name="_xlnm.Recorder" localSheetId="8">#REF!</definedName>
    <definedName name="_xlnm.Recorder" localSheetId="16">#REF!</definedName>
    <definedName name="_xlnm.Recorder" localSheetId="15">#REF!</definedName>
    <definedName name="_xlnm.Recorder" localSheetId="12">#REF!</definedName>
    <definedName name="_xlnm.Recorder" localSheetId="10">#REF!</definedName>
    <definedName name="_xlnm.Recorder">#REF!</definedName>
    <definedName name="GRAF" localSheetId="4">#REF!</definedName>
    <definedName name="GRAF" localSheetId="0">#REF!</definedName>
    <definedName name="GRAF" localSheetId="8">#REF!</definedName>
    <definedName name="GRAF" localSheetId="16">#REF!</definedName>
    <definedName name="GRAF" localSheetId="2">#REF!</definedName>
    <definedName name="GRAF" localSheetId="15">#REF!</definedName>
    <definedName name="GRAF" localSheetId="12">#REF!</definedName>
    <definedName name="GRAF" localSheetId="10">#REF!</definedName>
    <definedName name="GRAF">#REF!</definedName>
    <definedName name="grafica_aut" localSheetId="4">#REF!</definedName>
    <definedName name="grafica_aut" localSheetId="0">#REF!</definedName>
    <definedName name="grafica_aut" localSheetId="8">#REF!</definedName>
    <definedName name="grafica_aut" localSheetId="16">#REF!</definedName>
    <definedName name="grafica_aut" localSheetId="2">#REF!</definedName>
    <definedName name="grafica_aut" localSheetId="15">#REF!</definedName>
    <definedName name="grafica_aut" localSheetId="12">#REF!</definedName>
    <definedName name="grafica_aut" localSheetId="10">#REF!</definedName>
    <definedName name="grafica_aut">#REF!</definedName>
    <definedName name="GRAFICO" localSheetId="4">#REF!</definedName>
    <definedName name="GRAFICO" localSheetId="0">#REF!</definedName>
    <definedName name="GRAFICO" localSheetId="8">#REF!</definedName>
    <definedName name="GRAFICO" localSheetId="16">#REF!</definedName>
    <definedName name="GRAFICO" localSheetId="2">#REF!</definedName>
    <definedName name="GRAFICO" localSheetId="15">#REF!</definedName>
    <definedName name="GRAFICO" localSheetId="12">#REF!</definedName>
    <definedName name="GRAFICO" localSheetId="10">#REF!</definedName>
    <definedName name="GRAFICO">#REF!</definedName>
    <definedName name="GTOMEDES_OK" localSheetId="4">#REF!</definedName>
    <definedName name="GTOMEDES_OK" localSheetId="0">#REF!</definedName>
    <definedName name="GTOMEDES_OK" localSheetId="8">#REF!</definedName>
    <definedName name="GTOMEDES_OK" localSheetId="16">#REF!</definedName>
    <definedName name="GTOMEDES_OK" localSheetId="2">#REF!</definedName>
    <definedName name="GTOMEDES_OK" localSheetId="15">#REF!</definedName>
    <definedName name="GTOMEDES_OK" localSheetId="12">#REF!</definedName>
    <definedName name="GTOMEDES_OK" localSheetId="10">#REF!</definedName>
    <definedName name="GTOMEDES_OK">#REF!</definedName>
    <definedName name="GTtoNoProgRamos">'[36]GP Ramos'!$A$1:$N$11204</definedName>
    <definedName name="HABERES">#N/A</definedName>
    <definedName name="HF">[37]T1705HF!$B$20:$B$20</definedName>
    <definedName name="HJK">[2]!ABR&amp;[2]!MAY&amp;[2]!JUN&amp;[2]!JUL&amp;[2]!AGO&amp;[2]!SEP</definedName>
    <definedName name="hoja1" localSheetId="4">#REF!</definedName>
    <definedName name="hoja1" localSheetId="8">#REF!</definedName>
    <definedName name="hoja1" localSheetId="16">#REF!</definedName>
    <definedName name="hoja1" localSheetId="15">#REF!</definedName>
    <definedName name="hoja1" localSheetId="12">#REF!</definedName>
    <definedName name="hoja1" localSheetId="10">#REF!</definedName>
    <definedName name="hoja1">#REF!</definedName>
    <definedName name="hoja2" localSheetId="4">#REF!</definedName>
    <definedName name="hoja2" localSheetId="8">#REF!</definedName>
    <definedName name="hoja2" localSheetId="16">#REF!</definedName>
    <definedName name="hoja2" localSheetId="15">#REF!</definedName>
    <definedName name="hoja2" localSheetId="12">#REF!</definedName>
    <definedName name="hoja2" localSheetId="10">#REF!</definedName>
    <definedName name="hoja2">#REF!</definedName>
    <definedName name="hoja3" localSheetId="4">#REF!</definedName>
    <definedName name="hoja3" localSheetId="8">#REF!</definedName>
    <definedName name="hoja3" localSheetId="16">#REF!</definedName>
    <definedName name="hoja3" localSheetId="15">#REF!</definedName>
    <definedName name="hoja3" localSheetId="12">#REF!</definedName>
    <definedName name="hoja3" localSheetId="10">#REF!</definedName>
    <definedName name="hoja3">#REF!</definedName>
    <definedName name="hoja4" localSheetId="4">#REF!+#REF!</definedName>
    <definedName name="hoja4" localSheetId="0">#REF!+#REF!</definedName>
    <definedName name="hoja4" localSheetId="8">#REF!+#REF!</definedName>
    <definedName name="hoja4" localSheetId="16">#REF!+#REF!</definedName>
    <definedName name="hoja4" localSheetId="15">#REF!+#REF!</definedName>
    <definedName name="hoja4" localSheetId="12">#REF!+#REF!</definedName>
    <definedName name="hoja4" localSheetId="10">#REF!+#REF!</definedName>
    <definedName name="hoja4">#REF!+#REF!</definedName>
    <definedName name="HT_1" localSheetId="4">#REF!</definedName>
    <definedName name="HT_1" localSheetId="8">#REF!</definedName>
    <definedName name="HT_1" localSheetId="16">#REF!</definedName>
    <definedName name="HT_1" localSheetId="15">#REF!</definedName>
    <definedName name="HT_1" localSheetId="12">#REF!</definedName>
    <definedName name="HT_1" localSheetId="10">#REF!</definedName>
    <definedName name="HT_1">#REF!</definedName>
    <definedName name="I" localSheetId="4">#REF!</definedName>
    <definedName name="I" localSheetId="8">#REF!</definedName>
    <definedName name="I" localSheetId="16">#REF!</definedName>
    <definedName name="I" localSheetId="15">#REF!</definedName>
    <definedName name="I" localSheetId="12">#REF!</definedName>
    <definedName name="I" localSheetId="10">#REF!</definedName>
    <definedName name="I">#REF!</definedName>
    <definedName name="iii" localSheetId="4">#REF!</definedName>
    <definedName name="iii" localSheetId="8">#REF!</definedName>
    <definedName name="iii" localSheetId="16">#REF!</definedName>
    <definedName name="iii" localSheetId="15">#REF!</definedName>
    <definedName name="iii" localSheetId="12">#REF!</definedName>
    <definedName name="iii" localSheetId="10">#REF!</definedName>
    <definedName name="iii">#REF!</definedName>
    <definedName name="IMP_APORTA" localSheetId="4">#REF!</definedName>
    <definedName name="IMP_APORTA" localSheetId="8">#REF!</definedName>
    <definedName name="IMP_APORTA" localSheetId="16">#REF!</definedName>
    <definedName name="IMP_APORTA" localSheetId="15">#REF!</definedName>
    <definedName name="IMP_APORTA" localSheetId="12">#REF!</definedName>
    <definedName name="IMP_APORTA" localSheetId="10">#REF!</definedName>
    <definedName name="IMP_APORTA">#REF!</definedName>
    <definedName name="IMP_BRUTOT" localSheetId="4">#REF!</definedName>
    <definedName name="IMP_BRUTOT" localSheetId="8">#REF!</definedName>
    <definedName name="IMP_BRUTOT" localSheetId="16">#REF!</definedName>
    <definedName name="IMP_BRUTOT" localSheetId="15">#REF!</definedName>
    <definedName name="IMP_BRUTOT" localSheetId="12">#REF!</definedName>
    <definedName name="IMP_BRUTOT" localSheetId="10">#REF!</definedName>
    <definedName name="IMP_BRUTOT">#REF!</definedName>
    <definedName name="imp_control" localSheetId="4">#REF!</definedName>
    <definedName name="imp_control" localSheetId="8">#REF!</definedName>
    <definedName name="imp_control" localSheetId="16">#REF!</definedName>
    <definedName name="imp_control" localSheetId="15">#REF!</definedName>
    <definedName name="imp_control" localSheetId="12">#REF!</definedName>
    <definedName name="imp_control" localSheetId="10">#REF!</definedName>
    <definedName name="imp_control">#REF!</definedName>
    <definedName name="Imprimir_área_IM" localSheetId="4">#REF!</definedName>
    <definedName name="Imprimir_área_IM" localSheetId="0">#REF!</definedName>
    <definedName name="Imprimir_área_IM" localSheetId="8">#REF!</definedName>
    <definedName name="Imprimir_área_IM" localSheetId="16">#REF!</definedName>
    <definedName name="Imprimir_área_IM" localSheetId="2">#REF!</definedName>
    <definedName name="Imprimir_área_IM" localSheetId="15">#REF!</definedName>
    <definedName name="Imprimir_área_IM" localSheetId="12">#REF!</definedName>
    <definedName name="Imprimir_área_IM" localSheetId="10">#REF!</definedName>
    <definedName name="Imprimir_área_IM">#REF!</definedName>
    <definedName name="IMSS96" localSheetId="4">#REF!</definedName>
    <definedName name="IMSS96" localSheetId="8">#REF!</definedName>
    <definedName name="IMSS96" localSheetId="16">#REF!</definedName>
    <definedName name="IMSS96" localSheetId="15">#REF!</definedName>
    <definedName name="IMSS96" localSheetId="12">#REF!</definedName>
    <definedName name="IMSS96" localSheetId="10">#REF!</definedName>
    <definedName name="IMSS96">#REF!</definedName>
    <definedName name="IMSSE">'[22] '!$Z$99:$AE$143</definedName>
    <definedName name="IMSSM">'[22] '!$Z$51:$AE$95</definedName>
    <definedName name="IMSSO">'[22] '!$Z$3:$AE$47</definedName>
    <definedName name="ISSSTE96" localSheetId="4">#REF!</definedName>
    <definedName name="ISSSTE96" localSheetId="8">#REF!</definedName>
    <definedName name="ISSSTE96" localSheetId="16">#REF!</definedName>
    <definedName name="ISSSTE96" localSheetId="15">#REF!</definedName>
    <definedName name="ISSSTE96" localSheetId="12">#REF!</definedName>
    <definedName name="ISSSTE96" localSheetId="10">#REF!</definedName>
    <definedName name="ISSSTE96">#REF!</definedName>
    <definedName name="ISSSTEE">'[22] '!$T$99:$Y$143</definedName>
    <definedName name="ISSSTEM">'[22] '!$T$51:$Y$95</definedName>
    <definedName name="ISSSTEO">'[22] '!$T$3:$Y$47</definedName>
    <definedName name="IV" localSheetId="4">[6]BANPRO99!#REF!</definedName>
    <definedName name="IV" localSheetId="0">[6]BANPRO99!#REF!</definedName>
    <definedName name="IV" localSheetId="8">[6]BANPRO99!#REF!</definedName>
    <definedName name="IV" localSheetId="16">[6]BANPRO99!#REF!</definedName>
    <definedName name="IV" localSheetId="15">[6]BANPRO99!#REF!</definedName>
    <definedName name="IV" localSheetId="12">[6]BANPRO99!#REF!</definedName>
    <definedName name="IV" localSheetId="10">[6]BANPRO99!#REF!</definedName>
    <definedName name="IV">[6]BANPRO99!#REF!</definedName>
    <definedName name="jjj" localSheetId="4">#REF!</definedName>
    <definedName name="jjj" localSheetId="8">#REF!</definedName>
    <definedName name="jjj" localSheetId="16">#REF!</definedName>
    <definedName name="jjj" localSheetId="15">#REF!</definedName>
    <definedName name="jjj" localSheetId="12">#REF!</definedName>
    <definedName name="jjj" localSheetId="10">#REF!</definedName>
    <definedName name="jjj">#REF!</definedName>
    <definedName name="JUL">"; JULIO.- "&amp;TEXT([9]edofza07!$C$24,"#,##0")</definedName>
    <definedName name="JULIO">[2]!FEB&amp;[2]!MAR&amp;[2]!ABR&amp;[2]!MAY&amp;[2]!JUN&amp;[2]!JUL</definedName>
    <definedName name="JUN" localSheetId="4">#REF!</definedName>
    <definedName name="JUN" localSheetId="0">#REF!</definedName>
    <definedName name="JUN" localSheetId="8">#REF!</definedName>
    <definedName name="JUN" localSheetId="16">"; JUNIO.- "&amp;TEXT([9]edofza06!$C$24,"#,##0")</definedName>
    <definedName name="JUN" localSheetId="2">#REF!</definedName>
    <definedName name="JUN" localSheetId="15">#REF!</definedName>
    <definedName name="JUN" localSheetId="12">#REF!</definedName>
    <definedName name="JUN" localSheetId="10">#REF!</definedName>
    <definedName name="JUN">#REF!</definedName>
    <definedName name="JUN_2" localSheetId="4">#REF!</definedName>
    <definedName name="JUN_2" localSheetId="0">#REF!</definedName>
    <definedName name="JUN_2" localSheetId="8">#REF!</definedName>
    <definedName name="JUN_2" localSheetId="16">#REF!</definedName>
    <definedName name="JUN_2" localSheetId="2">#REF!</definedName>
    <definedName name="JUN_2" localSheetId="15">#REF!</definedName>
    <definedName name="JUN_2" localSheetId="12">#REF!</definedName>
    <definedName name="JUN_2" localSheetId="10">#REF!</definedName>
    <definedName name="JUN_2">#REF!</definedName>
    <definedName name="kkk" localSheetId="4">#REF!</definedName>
    <definedName name="kkk" localSheetId="8">#REF!</definedName>
    <definedName name="kkk" localSheetId="16">#REF!</definedName>
    <definedName name="kkk" localSheetId="15">#REF!</definedName>
    <definedName name="kkk" localSheetId="12">#REF!</definedName>
    <definedName name="kkk" localSheetId="10">#REF!</definedName>
    <definedName name="kkk">#REF!</definedName>
    <definedName name="L_OC_DIC" localSheetId="4">#REF!</definedName>
    <definedName name="L_OC_DIC" localSheetId="0">#REF!</definedName>
    <definedName name="L_OC_DIC" localSheetId="8">#REF!</definedName>
    <definedName name="L_OC_DIC" localSheetId="16">#REF!</definedName>
    <definedName name="L_OC_DIC" localSheetId="2">#REF!</definedName>
    <definedName name="L_OC_DIC" localSheetId="15">#REF!</definedName>
    <definedName name="L_OC_DIC" localSheetId="12">#REF!</definedName>
    <definedName name="L_OC_DIC" localSheetId="10">#REF!</definedName>
    <definedName name="L_OC_DIC">#REF!</definedName>
    <definedName name="lfc">+TEXT(IF(AND(OR(DAY([2]!FECHA)&gt;=1,DAY([2]!FECHA)&lt;=10),MONTH([2]!FECHA)=1),YEAR([2]!FECHA)-1,YEAR([2]!FECHA)),"0")</definedName>
    <definedName name="LFCE">'[22] '!$N$99:$S$143</definedName>
    <definedName name="LFCM">'[22] '!$N$51:$S$95</definedName>
    <definedName name="LFCO">'[22] '!$N$3:$S$47</definedName>
    <definedName name="libre" localSheetId="4">#REF!</definedName>
    <definedName name="libre" localSheetId="0">#REF!</definedName>
    <definedName name="libre" localSheetId="8">#REF!</definedName>
    <definedName name="libre" localSheetId="16">#REF!</definedName>
    <definedName name="libre" localSheetId="2">#REF!</definedName>
    <definedName name="libre" localSheetId="15">#REF!</definedName>
    <definedName name="libre" localSheetId="12">#REF!</definedName>
    <definedName name="libre" localSheetId="10">#REF!</definedName>
    <definedName name="libre">#REF!</definedName>
    <definedName name="LIQUI" localSheetId="4">#REF!</definedName>
    <definedName name="LIQUI" localSheetId="0">#REF!</definedName>
    <definedName name="LIQUI" localSheetId="8">#REF!</definedName>
    <definedName name="LIQUI" localSheetId="16">#REF!</definedName>
    <definedName name="LIQUI" localSheetId="2">#REF!</definedName>
    <definedName name="LIQUI" localSheetId="15">#REF!</definedName>
    <definedName name="LIQUI" localSheetId="12">#REF!</definedName>
    <definedName name="LIQUI" localSheetId="10">#REF!</definedName>
    <definedName name="LIQUI">#REF!</definedName>
    <definedName name="lll">[2]!OCT&amp;[2]!NOV&amp;[2]!DIC</definedName>
    <definedName name="LOTE96" localSheetId="4">#REF!</definedName>
    <definedName name="LOTE96" localSheetId="8">#REF!</definedName>
    <definedName name="LOTE96" localSheetId="16">#REF!</definedName>
    <definedName name="LOTE96" localSheetId="15">#REF!</definedName>
    <definedName name="LOTE96" localSheetId="12">#REF!</definedName>
    <definedName name="LOTE96" localSheetId="10">#REF!</definedName>
    <definedName name="LOTE96">#REF!</definedName>
    <definedName name="LUCY">#N/A</definedName>
    <definedName name="LYFC96" localSheetId="4">#REF!</definedName>
    <definedName name="LYFC96" localSheetId="8">#REF!</definedName>
    <definedName name="LYFC96" localSheetId="16">#REF!</definedName>
    <definedName name="LYFC96" localSheetId="15">#REF!</definedName>
    <definedName name="LYFC96" localSheetId="12">#REF!</definedName>
    <definedName name="LYFC96" localSheetId="10">#REF!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4">#REF!,#REF!,#REF!,#REF!,#REF!</definedName>
    <definedName name="Marcelino_complemento" localSheetId="0">#REF!,#REF!,#REF!,#REF!,#REF!</definedName>
    <definedName name="Marcelino_complemento" localSheetId="8">#REF!,#REF!,#REF!,#REF!,#REF!</definedName>
    <definedName name="Marcelino_complemento" localSheetId="16">#REF!,#REF!,#REF!,#REF!,#REF!</definedName>
    <definedName name="Marcelino_complemento" localSheetId="2">#REF!,#REF!,#REF!,#REF!,#REF!</definedName>
    <definedName name="Marcelino_complemento" localSheetId="15">#REF!,#REF!,#REF!,#REF!,#REF!</definedName>
    <definedName name="Marcelino_complemento" localSheetId="12">#REF!,#REF!,#REF!,#REF!,#REF!</definedName>
    <definedName name="Marcelino_complemento" localSheetId="10">#REF!,#REF!,#REF!,#REF!,#REF!</definedName>
    <definedName name="Marcelino_complemento">#REF!,#REF!,#REF!,#REF!,#REF!</definedName>
    <definedName name="Marcelino_Periodo" localSheetId="4">#REF!,#REF!,#REF!,#REF!,#REF!</definedName>
    <definedName name="Marcelino_Periodo" localSheetId="0">#REF!,#REF!,#REF!,#REF!,#REF!</definedName>
    <definedName name="Marcelino_Periodo" localSheetId="8">#REF!,#REF!,#REF!,#REF!,#REF!</definedName>
    <definedName name="Marcelino_Periodo" localSheetId="16">#REF!,#REF!,#REF!,#REF!,#REF!</definedName>
    <definedName name="Marcelino_Periodo" localSheetId="2">#REF!,#REF!,#REF!,#REF!,#REF!</definedName>
    <definedName name="Marcelino_Periodo" localSheetId="15">#REF!,#REF!,#REF!,#REF!,#REF!</definedName>
    <definedName name="Marcelino_Periodo" localSheetId="12">#REF!,#REF!,#REF!,#REF!,#REF!</definedName>
    <definedName name="Marcelino_Periodo" localSheetId="10">#REF!,#REF!,#REF!,#REF!,#REF!</definedName>
    <definedName name="Marcelino_Periodo">#REF!,#REF!,#REF!,#REF!,#REF!</definedName>
    <definedName name="MARI">#N/A</definedName>
    <definedName name="MAY">"; MAYO.- "&amp;TEXT([9]edofza05!$C$24,"#,##0")</definedName>
    <definedName name="MES">[9]Hoja1!$A$3</definedName>
    <definedName name="METAS" localSheetId="4">[6]BANPRO99!#REF!</definedName>
    <definedName name="METAS" localSheetId="0">[6]BANPRO99!#REF!</definedName>
    <definedName name="METAS" localSheetId="8">[6]BANPRO99!#REF!</definedName>
    <definedName name="METAS" localSheetId="16">[6]BANPRO99!#REF!</definedName>
    <definedName name="METAS" localSheetId="15">[6]BANPRO99!#REF!</definedName>
    <definedName name="METAS" localSheetId="12">[6]BANPRO99!#REF!</definedName>
    <definedName name="METAS" localSheetId="10">[6]BANPRO99!#REF!</definedName>
    <definedName name="METAS">[6]BANPRO99!#REF!</definedName>
    <definedName name="Modif00" localSheetId="4">#REF!</definedName>
    <definedName name="Modif00" localSheetId="8">#REF!</definedName>
    <definedName name="Modif00" localSheetId="16">#REF!</definedName>
    <definedName name="Modif00" localSheetId="15">#REF!</definedName>
    <definedName name="Modif00" localSheetId="12">#REF!</definedName>
    <definedName name="Modif00" localSheetId="10">#REF!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4" hidden="1">#REF!</definedName>
    <definedName name="nuevo" localSheetId="8" hidden="1">#REF!</definedName>
    <definedName name="nuevo" localSheetId="16" hidden="1">#REF!</definedName>
    <definedName name="nuevo" localSheetId="15" hidden="1">#REF!</definedName>
    <definedName name="nuevo" localSheetId="12" hidden="1">#REF!</definedName>
    <definedName name="nuevo" localSheetId="10" hidden="1">#REF!</definedName>
    <definedName name="nuevo" hidden="1">#REF!</definedName>
    <definedName name="NUMARE_1">[38]AREAS1!$A$2:$C$600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4">#REF!</definedName>
    <definedName name="OOO" localSheetId="0">#REF!</definedName>
    <definedName name="OOO" localSheetId="8">#REF!</definedName>
    <definedName name="OOO" localSheetId="16">#REF!</definedName>
    <definedName name="OOO" localSheetId="2">#REF!</definedName>
    <definedName name="OOO" localSheetId="15">#REF!</definedName>
    <definedName name="OOO" localSheetId="12">#REF!</definedName>
    <definedName name="OOO" localSheetId="10">#REF!</definedName>
    <definedName name="OOO">#REF!</definedName>
    <definedName name="oooo" localSheetId="4">#REF!</definedName>
    <definedName name="oooo" localSheetId="8">#REF!</definedName>
    <definedName name="oooo" localSheetId="16">#REF!</definedName>
    <definedName name="oooo" localSheetId="15">#REF!</definedName>
    <definedName name="oooo" localSheetId="12">#REF!</definedName>
    <definedName name="oooo" localSheetId="10">#REF!</definedName>
    <definedName name="oooo">#REF!</definedName>
    <definedName name="opc_1">[39]Listas!$A$1:$A$2</definedName>
    <definedName name="opc_2">[39]Listas!$B$1:$B$3</definedName>
    <definedName name="opc_3">[39]Listas!$C$1:$C$2</definedName>
    <definedName name="p" localSheetId="4">[40]SPC!#REF!</definedName>
    <definedName name="p" localSheetId="0">[40]SPC!#REF!</definedName>
    <definedName name="p" localSheetId="8">[40]SPC!#REF!</definedName>
    <definedName name="p" localSheetId="16">[40]SPC!#REF!</definedName>
    <definedName name="p" localSheetId="15">[40]SPC!#REF!</definedName>
    <definedName name="p" localSheetId="12">[40]SPC!#REF!</definedName>
    <definedName name="p" localSheetId="10">[40]SPC!#REF!</definedName>
    <definedName name="p">[40]SPC!#REF!</definedName>
    <definedName name="PAD" localSheetId="4">[6]BANPRO99!#REF!</definedName>
    <definedName name="PAD" localSheetId="0">[6]BANPRO99!#REF!</definedName>
    <definedName name="PAD" localSheetId="8">[6]BANPRO99!#REF!</definedName>
    <definedName name="PAD" localSheetId="16">[6]BANPRO99!#REF!</definedName>
    <definedName name="PAD" localSheetId="15">[6]BANPRO99!#REF!</definedName>
    <definedName name="PAD" localSheetId="12">[6]BANPRO99!#REF!</definedName>
    <definedName name="PAD" localSheetId="10">[6]BANPRO99!#REF!</definedName>
    <definedName name="PAD">[6]BANPRO99!#REF!</definedName>
    <definedName name="papa">'[4]Premisas IMSS'!$M$15</definedName>
    <definedName name="PART" localSheetId="4">#REF!</definedName>
    <definedName name="PART" localSheetId="8">#REF!</definedName>
    <definedName name="PART" localSheetId="16">#REF!</definedName>
    <definedName name="PART" localSheetId="15">#REF!</definedName>
    <definedName name="PART" localSheetId="12">#REF!</definedName>
    <definedName name="PART" localSheetId="10">#REF!</definedName>
    <definedName name="PART">#REF!</definedName>
    <definedName name="PART1" localSheetId="4">#REF!</definedName>
    <definedName name="PART1" localSheetId="8">#REF!</definedName>
    <definedName name="PART1" localSheetId="16">#REF!</definedName>
    <definedName name="PART1" localSheetId="15">#REF!</definedName>
    <definedName name="PART1" localSheetId="12">#REF!</definedName>
    <definedName name="PART1" localSheetId="10">#REF!</definedName>
    <definedName name="PART1">#REF!</definedName>
    <definedName name="PARTE" localSheetId="4">'[1]Mod Eco Controlados 99'!#REF!</definedName>
    <definedName name="PARTE" localSheetId="0">'[1]Mod Eco Controlados 99'!#REF!</definedName>
    <definedName name="PARTE" localSheetId="8">'[1]Mod Eco Controlados 99'!#REF!</definedName>
    <definedName name="PARTE" localSheetId="16">'[1]Mod Eco Controlados 99'!#REF!</definedName>
    <definedName name="PARTE" localSheetId="15">'[1]Mod Eco Controlados 99'!#REF!</definedName>
    <definedName name="PARTE" localSheetId="12">'[1]Mod Eco Controlados 99'!#REF!</definedName>
    <definedName name="PARTE" localSheetId="10">'[1]Mod Eco Controlados 99'!#REF!</definedName>
    <definedName name="PARTE">'[1]Mod Eco Controlados 99'!#REF!</definedName>
    <definedName name="Partida_4100_Capital" localSheetId="4">[23]ADEF01!#REF!</definedName>
    <definedName name="Partida_4100_Capital" localSheetId="0">[23]ADEF01!#REF!</definedName>
    <definedName name="Partida_4100_Capital" localSheetId="8">[23]ADEF01!#REF!</definedName>
    <definedName name="Partida_4100_Capital" localSheetId="16">[23]ADEF01!#REF!</definedName>
    <definedName name="Partida_4100_Capital" localSheetId="15">[23]ADEF01!#REF!</definedName>
    <definedName name="Partida_4100_Capital" localSheetId="12">[23]ADEF01!#REF!</definedName>
    <definedName name="Partida_4100_Capital" localSheetId="10">[23]ADEF01!#REF!</definedName>
    <definedName name="Partida_4100_Capital">[23]ADEF01!#REF!</definedName>
    <definedName name="Partida_4200_Capital" localSheetId="4">[23]ADEF01!#REF!</definedName>
    <definedName name="Partida_4200_Capital" localSheetId="0">[23]ADEF01!#REF!</definedName>
    <definedName name="Partida_4200_Capital" localSheetId="8">[23]ADEF01!#REF!</definedName>
    <definedName name="Partida_4200_Capital" localSheetId="16">[23]ADEF01!#REF!</definedName>
    <definedName name="Partida_4200_Capital" localSheetId="15">[23]ADEF01!#REF!</definedName>
    <definedName name="Partida_4200_Capital" localSheetId="12">[23]ADEF01!#REF!</definedName>
    <definedName name="Partida_4200_Capital" localSheetId="10">[23]ADEF01!#REF!</definedName>
    <definedName name="Partida_4200_Capital">[23]ADEF01!#REF!</definedName>
    <definedName name="Partida_4200_Corriente" localSheetId="4">[23]ADEF01!#REF!</definedName>
    <definedName name="Partida_4200_Corriente" localSheetId="0">[23]ADEF01!#REF!</definedName>
    <definedName name="Partida_4200_Corriente" localSheetId="8">[23]ADEF01!#REF!</definedName>
    <definedName name="Partida_4200_Corriente" localSheetId="16">[23]ADEF01!#REF!</definedName>
    <definedName name="Partida_4200_Corriente" localSheetId="15">[23]ADEF01!#REF!</definedName>
    <definedName name="Partida_4200_Corriente" localSheetId="12">[23]ADEF01!#REF!</definedName>
    <definedName name="Partida_4200_Corriente" localSheetId="10">[23]ADEF01!#REF!</definedName>
    <definedName name="Partida_4200_Corriente">[23]ADEF01!#REF!</definedName>
    <definedName name="Partida_4300_Capital" localSheetId="4">[23]ADEF01!#REF!</definedName>
    <definedName name="Partida_4300_Capital" localSheetId="0">[23]ADEF01!#REF!</definedName>
    <definedName name="Partida_4300_Capital" localSheetId="8">[23]ADEF01!#REF!</definedName>
    <definedName name="Partida_4300_Capital" localSheetId="16">[23]ADEF01!#REF!</definedName>
    <definedName name="Partida_4300_Capital" localSheetId="15">[23]ADEF01!#REF!</definedName>
    <definedName name="Partida_4300_Capital" localSheetId="12">[23]ADEF01!#REF!</definedName>
    <definedName name="Partida_4300_Capital" localSheetId="10">[23]ADEF01!#REF!</definedName>
    <definedName name="Partida_4300_Capital">[23]ADEF01!#REF!</definedName>
    <definedName name="Partida_4300_Corriente" localSheetId="4">[23]ADEF01!#REF!</definedName>
    <definedName name="Partida_4300_Corriente" localSheetId="0">[23]ADEF01!#REF!</definedName>
    <definedName name="Partida_4300_Corriente" localSheetId="8">[23]ADEF01!#REF!</definedName>
    <definedName name="Partida_4300_Corriente" localSheetId="16">[23]ADEF01!#REF!</definedName>
    <definedName name="Partida_4300_Corriente" localSheetId="15">[23]ADEF01!#REF!</definedName>
    <definedName name="Partida_4300_Corriente" localSheetId="12">[23]ADEF01!#REF!</definedName>
    <definedName name="Partida_4300_Corriente" localSheetId="10">[23]ADEF01!#REF!</definedName>
    <definedName name="Partida_4300_Corriente">[23]ADEF01!#REF!</definedName>
    <definedName name="Partida_4400" localSheetId="4">[23]ADEF01!#REF!</definedName>
    <definedName name="Partida_4400" localSheetId="0">[23]ADEF01!#REF!</definedName>
    <definedName name="Partida_4400" localSheetId="8">[23]ADEF01!#REF!</definedName>
    <definedName name="Partida_4400" localSheetId="16">[23]ADEF01!#REF!</definedName>
    <definedName name="Partida_4400" localSheetId="15">[23]ADEF01!#REF!</definedName>
    <definedName name="Partida_4400" localSheetId="12">[23]ADEF01!#REF!</definedName>
    <definedName name="Partida_4400" localSheetId="10">[23]ADEF01!#REF!</definedName>
    <definedName name="Partida_4400">[23]ADEF01!#REF!</definedName>
    <definedName name="Partida_4500_Capital" localSheetId="4">[23]ADEF01!#REF!</definedName>
    <definedName name="Partida_4500_Capital" localSheetId="0">[23]ADEF01!#REF!</definedName>
    <definedName name="Partida_4500_Capital" localSheetId="8">[23]ADEF01!#REF!</definedName>
    <definedName name="Partida_4500_Capital" localSheetId="16">[23]ADEF01!#REF!</definedName>
    <definedName name="Partida_4500_Capital" localSheetId="15">[23]ADEF01!#REF!</definedName>
    <definedName name="Partida_4500_Capital" localSheetId="12">[23]ADEF01!#REF!</definedName>
    <definedName name="Partida_4500_Capital" localSheetId="10">[23]ADEF01!#REF!</definedName>
    <definedName name="Partida_4500_Capital">[23]ADEF01!#REF!</definedName>
    <definedName name="Partida_4600_Capital" localSheetId="4">[23]ADEF01!#REF!</definedName>
    <definedName name="Partida_4600_Capital" localSheetId="0">[23]ADEF01!#REF!</definedName>
    <definedName name="Partida_4600_Capital" localSheetId="8">[23]ADEF01!#REF!</definedName>
    <definedName name="Partida_4600_Capital" localSheetId="16">[23]ADEF01!#REF!</definedName>
    <definedName name="Partida_4600_Capital" localSheetId="15">[23]ADEF01!#REF!</definedName>
    <definedName name="Partida_4600_Capital" localSheetId="12">[23]ADEF01!#REF!</definedName>
    <definedName name="Partida_4600_Capital" localSheetId="10">[23]ADEF01!#REF!</definedName>
    <definedName name="Partida_4600_Capital">[23]ADEF01!#REF!</definedName>
    <definedName name="Partida_4700_Capital" localSheetId="4">[23]ADEF01!#REF!</definedName>
    <definedName name="Partida_4700_Capital" localSheetId="0">[23]ADEF01!#REF!</definedName>
    <definedName name="Partida_4700_Capital" localSheetId="8">[23]ADEF01!#REF!</definedName>
    <definedName name="Partida_4700_Capital" localSheetId="16">[23]ADEF01!#REF!</definedName>
    <definedName name="Partida_4700_Capital" localSheetId="15">[23]ADEF01!#REF!</definedName>
    <definedName name="Partida_4700_Capital" localSheetId="12">[23]ADEF01!#REF!</definedName>
    <definedName name="Partida_4700_Capital" localSheetId="10">[23]ADEF01!#REF!</definedName>
    <definedName name="Partida_4700_Capital">[23]ADEF01!#REF!</definedName>
    <definedName name="Partida_4700_Corriente" localSheetId="4">[23]ADEF01!#REF!</definedName>
    <definedName name="Partida_4700_Corriente" localSheetId="0">[23]ADEF01!#REF!</definedName>
    <definedName name="Partida_4700_Corriente" localSheetId="8">[23]ADEF01!#REF!</definedName>
    <definedName name="Partida_4700_Corriente" localSheetId="16">[23]ADEF01!#REF!</definedName>
    <definedName name="Partida_4700_Corriente" localSheetId="15">[23]ADEF01!#REF!</definedName>
    <definedName name="Partida_4700_Corriente" localSheetId="12">[23]ADEF01!#REF!</definedName>
    <definedName name="Partida_4700_Corriente" localSheetId="10">[23]ADEF01!#REF!</definedName>
    <definedName name="Partida_4700_Corriente">[23]ADEF01!#REF!</definedName>
    <definedName name="PASTA" localSheetId="4">#REF!</definedName>
    <definedName name="PASTA" localSheetId="0">#REF!</definedName>
    <definedName name="PASTA" localSheetId="8">#REF!</definedName>
    <definedName name="PASTA" localSheetId="16">#REF!</definedName>
    <definedName name="PASTA" localSheetId="2">#REF!</definedName>
    <definedName name="PASTA" localSheetId="15">#REF!</definedName>
    <definedName name="PASTA" localSheetId="12">#REF!</definedName>
    <definedName name="PASTA" localSheetId="10">#REF!</definedName>
    <definedName name="PASTA">#REF!</definedName>
    <definedName name="PAULA" localSheetId="0">[34]PAULA!$A$5:$G$95</definedName>
    <definedName name="PAULA" localSheetId="8">[34]PAULA!$A$5:$G$95</definedName>
    <definedName name="PAULA" localSheetId="16">[34]PAULA!$A$5:$G$95</definedName>
    <definedName name="PAULA" localSheetId="2">[34]PAULA!$A$5:$G$95</definedName>
    <definedName name="PAULA" localSheetId="15">[34]PAULA!$A$5:$G$95</definedName>
    <definedName name="PAULA" localSheetId="10">[34]PAULA!$A$5:$G$95</definedName>
    <definedName name="PAULA">[16]PAULA!$B$8:$F$270</definedName>
    <definedName name="PCONS" localSheetId="4">[6]BANPRO99!#REF!</definedName>
    <definedName name="PCONS" localSheetId="0">[6]BANPRO99!#REF!</definedName>
    <definedName name="PCONS" localSheetId="8">[6]BANPRO99!#REF!</definedName>
    <definedName name="PCONS" localSheetId="16">[6]BANPRO99!#REF!</definedName>
    <definedName name="PCONS" localSheetId="15">[6]BANPRO99!#REF!</definedName>
    <definedName name="PCONS" localSheetId="12">[6]BANPRO99!#REF!</definedName>
    <definedName name="PCONS" localSheetId="10">[6]BANPRO99!#REF!</definedName>
    <definedName name="PCONS">[6]BANPRO99!#REF!</definedName>
    <definedName name="pec" localSheetId="4">#REF!</definedName>
    <definedName name="pec" localSheetId="8">#REF!</definedName>
    <definedName name="pec" localSheetId="16">#REF!</definedName>
    <definedName name="pec" localSheetId="15">#REF!</definedName>
    <definedName name="pec" localSheetId="12">#REF!</definedName>
    <definedName name="pec" localSheetId="10">#REF!</definedName>
    <definedName name="pec">#REF!</definedName>
    <definedName name="pef" localSheetId="4">#REF!</definedName>
    <definedName name="pef" localSheetId="8">#REF!</definedName>
    <definedName name="pef" localSheetId="16">#REF!</definedName>
    <definedName name="pef" localSheetId="15">#REF!</definedName>
    <definedName name="pef" localSheetId="12">#REF!</definedName>
    <definedName name="pef" localSheetId="10">#REF!</definedName>
    <definedName name="pef">#REF!</definedName>
    <definedName name="PEMEXE">'[22] '!$B$99:$G$143</definedName>
    <definedName name="PEMEXM">'[22] '!$B$51:$G$95</definedName>
    <definedName name="PEMEXO">'[22] '!$B$3:$G$47</definedName>
    <definedName name="PER_EST1">#N/A</definedName>
    <definedName name="PER_EST2">#N/A</definedName>
    <definedName name="PER_REAL1">#N/A</definedName>
    <definedName name="PER_REAL2">#N/A</definedName>
    <definedName name="PEyM" localSheetId="4">[6]BANPRO99!#REF!</definedName>
    <definedName name="PEyM" localSheetId="0">[6]BANPRO99!#REF!</definedName>
    <definedName name="PEyM" localSheetId="8">[6]BANPRO99!#REF!</definedName>
    <definedName name="PEyM" localSheetId="16">[6]BANPRO99!#REF!</definedName>
    <definedName name="PEyM" localSheetId="15">[6]BANPRO99!#REF!</definedName>
    <definedName name="PEyM" localSheetId="12">[6]BANPRO99!#REF!</definedName>
    <definedName name="PEyM" localSheetId="10">[6]BANPRO99!#REF!</definedName>
    <definedName name="PEyM">[6]BANPRO99!#REF!</definedName>
    <definedName name="PGPS" localSheetId="4">[6]BANPRO99!#REF!</definedName>
    <definedName name="PGPS" localSheetId="0">[6]BANPRO99!#REF!</definedName>
    <definedName name="PGPS" localSheetId="8">[6]BANPRO99!#REF!</definedName>
    <definedName name="PGPS" localSheetId="16">[6]BANPRO99!#REF!</definedName>
    <definedName name="PGPS" localSheetId="15">[6]BANPRO99!#REF!</definedName>
    <definedName name="PGPS" localSheetId="12">[6]BANPRO99!#REF!</definedName>
    <definedName name="PGPS" localSheetId="10">[6]BANPRO99!#REF!</definedName>
    <definedName name="PGPS">[6]BANPRO99!#REF!</definedName>
    <definedName name="PIBR" localSheetId="4">#REF!</definedName>
    <definedName name="PIBR" localSheetId="8">#REF!</definedName>
    <definedName name="PIBR" localSheetId="16">#REF!</definedName>
    <definedName name="PIBR" localSheetId="15">#REF!</definedName>
    <definedName name="PIBR" localSheetId="12">#REF!</definedName>
    <definedName name="PIBR" localSheetId="10">#REF!</definedName>
    <definedName name="PIBR">#REF!</definedName>
    <definedName name="PIV" localSheetId="4">[6]BANPRO99!#REF!</definedName>
    <definedName name="PIV" localSheetId="0">[6]BANPRO99!#REF!</definedName>
    <definedName name="PIV" localSheetId="8">[6]BANPRO99!#REF!</definedName>
    <definedName name="PIV" localSheetId="16">[6]BANPRO99!#REF!</definedName>
    <definedName name="PIV" localSheetId="15">[6]BANPRO99!#REF!</definedName>
    <definedName name="PIV" localSheetId="12">[6]BANPRO99!#REF!</definedName>
    <definedName name="PIV" localSheetId="10">[6]BANPRO99!#REF!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4">#REF!</definedName>
    <definedName name="POR" localSheetId="0">#REF!</definedName>
    <definedName name="POR" localSheetId="8">#REF!</definedName>
    <definedName name="POR" localSheetId="16">#REF!</definedName>
    <definedName name="POR" localSheetId="2">#REF!</definedName>
    <definedName name="POR" localSheetId="15">#REF!</definedName>
    <definedName name="POR" localSheetId="12">#REF!</definedName>
    <definedName name="POR" localSheetId="10">#REF!</definedName>
    <definedName name="POR">#REF!</definedName>
    <definedName name="porcentaje" localSheetId="4">'[24]BASE DEFINITIVA 2002'!#REF!</definedName>
    <definedName name="porcentaje" localSheetId="0">'[24]BASE DEFINITIVA 2002'!#REF!</definedName>
    <definedName name="porcentaje" localSheetId="8">'[24]BASE DEFINITIVA 2002'!#REF!</definedName>
    <definedName name="porcentaje" localSheetId="16">'[24]BASE DEFINITIVA 2002'!#REF!</definedName>
    <definedName name="porcentaje" localSheetId="15">'[24]BASE DEFINITIVA 2002'!#REF!</definedName>
    <definedName name="porcentaje" localSheetId="12">'[24]BASE DEFINITIVA 2002'!#REF!</definedName>
    <definedName name="porcentaje" localSheetId="10">'[24]BASE DEFINITIVA 2002'!#REF!</definedName>
    <definedName name="porcentaje">'[24]BASE DEFINITIVA 2002'!#REF!</definedName>
    <definedName name="pppp" localSheetId="4">#REF!</definedName>
    <definedName name="pppp" localSheetId="8">#REF!</definedName>
    <definedName name="pppp" localSheetId="16">#REF!</definedName>
    <definedName name="pppp" localSheetId="15">#REF!</definedName>
    <definedName name="pppp" localSheetId="12">#REF!</definedName>
    <definedName name="pppp" localSheetId="10">#REF!</definedName>
    <definedName name="pppp">#REF!</definedName>
    <definedName name="PRCV" localSheetId="4">[6]BANPRO99!#REF!</definedName>
    <definedName name="PRCV" localSheetId="0">[6]BANPRO99!#REF!</definedName>
    <definedName name="PRCV" localSheetId="8">[6]BANPRO99!#REF!</definedName>
    <definedName name="PRCV" localSheetId="16">[6]BANPRO99!#REF!</definedName>
    <definedName name="PRCV" localSheetId="15">[6]BANPRO99!#REF!</definedName>
    <definedName name="PRCV" localSheetId="12">[6]BANPRO99!#REF!</definedName>
    <definedName name="PRCV" localSheetId="10">[6]BANPRO99!#REF!</definedName>
    <definedName name="PRCV">[6]BANPRO99!#REF!</definedName>
    <definedName name="PRESUPUESTO_1997" localSheetId="4">#REF!</definedName>
    <definedName name="PRESUPUESTO_1997" localSheetId="8">#REF!</definedName>
    <definedName name="PRESUPUESTO_1997" localSheetId="16">#REF!</definedName>
    <definedName name="PRESUPUESTO_1997" localSheetId="15">#REF!</definedName>
    <definedName name="PRESUPUESTO_1997" localSheetId="12">#REF!</definedName>
    <definedName name="PRESUPUESTO_1997" localSheetId="10">#REF!</definedName>
    <definedName name="PRESUPUESTO_1997">#REF!</definedName>
    <definedName name="PRIMAPS">#N/A</definedName>
    <definedName name="Print_Area_MI" localSheetId="4">[19]FP1996!#REF!</definedName>
    <definedName name="Print_Area_MI" localSheetId="0">[19]FP1996!#REF!</definedName>
    <definedName name="Print_Area_MI" localSheetId="8">[19]FP1996!#REF!</definedName>
    <definedName name="Print_Area_MI" localSheetId="16">[19]FP1996!#REF!</definedName>
    <definedName name="Print_Area_MI" localSheetId="15">[19]FP1996!#REF!</definedName>
    <definedName name="Print_Area_MI" localSheetId="12">[19]FP1996!#REF!</definedName>
    <definedName name="Print_Area_MI" localSheetId="10">[19]FP1996!#REF!</definedName>
    <definedName name="Print_Area_MI">[19]FP1996!#REF!</definedName>
    <definedName name="prior">'[41]sal 2'!$A$26:$AD$548</definedName>
    <definedName name="Prioritarios" localSheetId="4">#REF!</definedName>
    <definedName name="Prioritarios" localSheetId="8">#REF!</definedName>
    <definedName name="Prioritarios" localSheetId="16">#REF!</definedName>
    <definedName name="Prioritarios" localSheetId="15">#REF!</definedName>
    <definedName name="Prioritarios" localSheetId="12">#REF!</definedName>
    <definedName name="Prioritarios" localSheetId="10">#REF!</definedName>
    <definedName name="Prioritarios">#REF!</definedName>
    <definedName name="programas" localSheetId="4">#REF!</definedName>
    <definedName name="programas" localSheetId="8">#REF!</definedName>
    <definedName name="programas" localSheetId="16">#REF!</definedName>
    <definedName name="programas" localSheetId="15">#REF!</definedName>
    <definedName name="programas" localSheetId="12">#REF!</definedName>
    <definedName name="programas" localSheetId="10">#REF!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4">[6]BANPRO99!#REF!</definedName>
    <definedName name="PRT" localSheetId="0">[6]BANPRO99!#REF!</definedName>
    <definedName name="PRT" localSheetId="8">[6]BANPRO99!#REF!</definedName>
    <definedName name="PRT" localSheetId="16">[6]BANPRO99!#REF!</definedName>
    <definedName name="PRT" localSheetId="15">[6]BANPRO99!#REF!</definedName>
    <definedName name="PRT" localSheetId="12">[6]BANPRO99!#REF!</definedName>
    <definedName name="PRT" localSheetId="10">[6]BANPRO99!#REF!</definedName>
    <definedName name="PRT">[6]BANPRO99!#REF!</definedName>
    <definedName name="prueba1">[29]BASE!$C$6:$F$49</definedName>
    <definedName name="prueba1a">[29]BASE!$J$6:$W$46</definedName>
    <definedName name="prueba1b">[29]BASE!$Z$6:$AM$48</definedName>
    <definedName name="prueba2">[29]BASE!$C$120:$F$206</definedName>
    <definedName name="PSF" localSheetId="4">[6]BANPRO99!#REF!</definedName>
    <definedName name="PSF" localSheetId="0">[6]BANPRO99!#REF!</definedName>
    <definedName name="PSF" localSheetId="8">[6]BANPRO99!#REF!</definedName>
    <definedName name="PSF" localSheetId="16">[6]BANPRO99!#REF!</definedName>
    <definedName name="PSF" localSheetId="15">[6]BANPRO99!#REF!</definedName>
    <definedName name="PSF" localSheetId="12">[6]BANPRO99!#REF!</definedName>
    <definedName name="PSF" localSheetId="10">[6]BANPRO99!#REF!</definedName>
    <definedName name="PSF">[6]BANPRO99!#REF!</definedName>
    <definedName name="PTA" localSheetId="4">#REF!</definedName>
    <definedName name="PTA" localSheetId="0">#REF!</definedName>
    <definedName name="PTA" localSheetId="8">#REF!</definedName>
    <definedName name="pta" localSheetId="16">#REF!</definedName>
    <definedName name="PTA" localSheetId="2">#REF!</definedName>
    <definedName name="PTA" localSheetId="15">#REF!</definedName>
    <definedName name="PTA" localSheetId="12">#REF!</definedName>
    <definedName name="PTA" localSheetId="10">#REF!</definedName>
    <definedName name="PTA">#REF!</definedName>
    <definedName name="ptb" localSheetId="4">#REF!</definedName>
    <definedName name="ptb" localSheetId="8">#REF!</definedName>
    <definedName name="ptb" localSheetId="16">#REF!</definedName>
    <definedName name="ptb" localSheetId="15">#REF!</definedName>
    <definedName name="ptb" localSheetId="12">#REF!</definedName>
    <definedName name="ptb" localSheetId="10">#REF!</definedName>
    <definedName name="ptb">#REF!</definedName>
    <definedName name="ptc" localSheetId="4">#REF!</definedName>
    <definedName name="ptc" localSheetId="8">#REF!</definedName>
    <definedName name="ptc" localSheetId="16">#REF!</definedName>
    <definedName name="ptc" localSheetId="15">#REF!</definedName>
    <definedName name="ptc" localSheetId="12">#REF!</definedName>
    <definedName name="ptc" localSheetId="10">#REF!</definedName>
    <definedName name="ptc">#REF!</definedName>
    <definedName name="ptd" localSheetId="4">#REF!</definedName>
    <definedName name="ptd" localSheetId="8">#REF!</definedName>
    <definedName name="ptd" localSheetId="16">#REF!</definedName>
    <definedName name="ptd" localSheetId="15">#REF!</definedName>
    <definedName name="ptd" localSheetId="12">#REF!</definedName>
    <definedName name="ptd" localSheetId="10">#REF!</definedName>
    <definedName name="ptd">#REF!</definedName>
    <definedName name="pte" localSheetId="4">#REF!</definedName>
    <definedName name="pte" localSheetId="8">#REF!</definedName>
    <definedName name="pte" localSheetId="16">#REF!</definedName>
    <definedName name="pte" localSheetId="15">#REF!</definedName>
    <definedName name="pte" localSheetId="12">#REF!</definedName>
    <definedName name="pte" localSheetId="10">#REF!</definedName>
    <definedName name="pte">#REF!</definedName>
    <definedName name="QQQ" localSheetId="4">#REF!</definedName>
    <definedName name="QQQ" localSheetId="8">#REF!</definedName>
    <definedName name="QQQ" localSheetId="16">#REF!</definedName>
    <definedName name="QQQ" localSheetId="15">#REF!</definedName>
    <definedName name="QQQ" localSheetId="12">#REF!</definedName>
    <definedName name="QQQ" localSheetId="10">#REF!</definedName>
    <definedName name="QQQ">#REF!</definedName>
    <definedName name="qww">[2]!FEB&amp;[2]!MAR&amp;[2]!ABR&amp;[2]!MAY&amp;[2]!JUN&amp;[2]!JUL</definedName>
    <definedName name="R_Bife">'[42]ADEC II'!$A$1:$A$1016</definedName>
    <definedName name="Ramo" localSheetId="4">#REF!</definedName>
    <definedName name="Ramo" localSheetId="8">#REF!</definedName>
    <definedName name="Ramo" localSheetId="16">#REF!</definedName>
    <definedName name="Ramo" localSheetId="15">#REF!</definedName>
    <definedName name="Ramo" localSheetId="12">#REF!</definedName>
    <definedName name="Ramo" localSheetId="10">#REF!</definedName>
    <definedName name="Ramo">#REF!</definedName>
    <definedName name="Ramo_Rubro" localSheetId="4">#REF!</definedName>
    <definedName name="Ramo_Rubro" localSheetId="8">#REF!</definedName>
    <definedName name="Ramo_Rubro" localSheetId="16">#REF!</definedName>
    <definedName name="Ramo_Rubro" localSheetId="15">#REF!</definedName>
    <definedName name="Ramo_Rubro" localSheetId="12">#REF!</definedName>
    <definedName name="Ramo_Rubro" localSheetId="10">#REF!</definedName>
    <definedName name="Ramo_Rubro">#REF!</definedName>
    <definedName name="ramoscierredos2003" localSheetId="4">#REF!</definedName>
    <definedName name="ramoscierredos2003" localSheetId="8">#REF!</definedName>
    <definedName name="ramoscierredos2003" localSheetId="16">#REF!</definedName>
    <definedName name="ramoscierredos2003" localSheetId="15">#REF!</definedName>
    <definedName name="ramoscierredos2003" localSheetId="12">#REF!</definedName>
    <definedName name="ramoscierredos2003" localSheetId="10">#REF!</definedName>
    <definedName name="ramoscierredos2003">#REF!</definedName>
    <definedName name="ramoscierreuno2003" localSheetId="4">#REF!</definedName>
    <definedName name="ramoscierreuno2003" localSheetId="8">#REF!</definedName>
    <definedName name="ramoscierreuno2003" localSheetId="16">#REF!</definedName>
    <definedName name="ramoscierreuno2003" localSheetId="15">#REF!</definedName>
    <definedName name="ramoscierreuno2003" localSheetId="12">#REF!</definedName>
    <definedName name="ramoscierreuno2003" localSheetId="10">#REF!</definedName>
    <definedName name="ramoscierreuno2003">#REF!</definedName>
    <definedName name="ramosdos2002" localSheetId="4">#REF!</definedName>
    <definedName name="ramosdos2002" localSheetId="8">#REF!</definedName>
    <definedName name="ramosdos2002" localSheetId="16">#REF!</definedName>
    <definedName name="ramosdos2002" localSheetId="15">#REF!</definedName>
    <definedName name="ramosdos2002" localSheetId="12">#REF!</definedName>
    <definedName name="ramosdos2002" localSheetId="10">#REF!</definedName>
    <definedName name="ramosdos2002">#REF!</definedName>
    <definedName name="ramosuno2002" localSheetId="4">#REF!</definedName>
    <definedName name="ramosuno2002" localSheetId="8">#REF!</definedName>
    <definedName name="ramosuno2002" localSheetId="16">#REF!</definedName>
    <definedName name="ramosuno2002" localSheetId="15">#REF!</definedName>
    <definedName name="ramosuno2002" localSheetId="12">#REF!</definedName>
    <definedName name="ramosuno2002" localSheetId="10">#REF!</definedName>
    <definedName name="ramosuno2002">#REF!</definedName>
    <definedName name="RANGO">#N/A</definedName>
    <definedName name="RANGO2">#N/A</definedName>
    <definedName name="RCV" localSheetId="4">[6]BANPRO99!#REF!</definedName>
    <definedName name="RCV" localSheetId="0">[6]BANPRO99!#REF!</definedName>
    <definedName name="RCV" localSheetId="8">[6]BANPRO99!#REF!</definedName>
    <definedName name="RCV" localSheetId="16">[6]BANPRO99!#REF!</definedName>
    <definedName name="RCV" localSheetId="15">[6]BANPRO99!#REF!</definedName>
    <definedName name="RCV" localSheetId="12">[6]BANPRO99!#REF!</definedName>
    <definedName name="RCV" localSheetId="10">[6]BANPRO99!#REF!</definedName>
    <definedName name="RCV">[6]BANPRO99!#REF!</definedName>
    <definedName name="reducciones" localSheetId="4">#REF!</definedName>
    <definedName name="reducciones" localSheetId="8">#REF!</definedName>
    <definedName name="reducciones" localSheetId="16">#REF!</definedName>
    <definedName name="reducciones" localSheetId="15">#REF!</definedName>
    <definedName name="reducciones" localSheetId="12">#REF!</definedName>
    <definedName name="reducciones" localSheetId="10">#REF!</definedName>
    <definedName name="reducciones">#REF!</definedName>
    <definedName name="REG">#N/A</definedName>
    <definedName name="REPORTO" localSheetId="4">#REF!</definedName>
    <definedName name="REPORTO" localSheetId="8">#REF!</definedName>
    <definedName name="REPORTO" localSheetId="16">#REF!</definedName>
    <definedName name="REPORTO" localSheetId="15">#REF!</definedName>
    <definedName name="REPORTO" localSheetId="12">#REF!</definedName>
    <definedName name="REPORTO" localSheetId="10">#REF!</definedName>
    <definedName name="REPORTO">#REF!</definedName>
    <definedName name="res" localSheetId="4">#REF!</definedName>
    <definedName name="res" localSheetId="8">#REF!</definedName>
    <definedName name="res" localSheetId="16">#REF!</definedName>
    <definedName name="res" localSheetId="15">#REF!</definedName>
    <definedName name="res" localSheetId="12">#REF!</definedName>
    <definedName name="res" localSheetId="10">#REF!</definedName>
    <definedName name="res">#REF!</definedName>
    <definedName name="RF" localSheetId="4">[6]BANPRO99!#REF!</definedName>
    <definedName name="RF" localSheetId="0">[6]BANPRO99!#REF!</definedName>
    <definedName name="RF" localSheetId="8">[6]BANPRO99!#REF!</definedName>
    <definedName name="RF" localSheetId="16">[6]BANPRO99!#REF!</definedName>
    <definedName name="RF" localSheetId="15">[6]BANPRO99!#REF!</definedName>
    <definedName name="RF" localSheetId="12">[6]BANPRO99!#REF!</definedName>
    <definedName name="RF" localSheetId="10">[6]BANPRO99!#REF!</definedName>
    <definedName name="RF">[6]BANPRO99!#REF!</definedName>
    <definedName name="RP" localSheetId="4">[6]BANPRO99!#REF!</definedName>
    <definedName name="RP" localSheetId="0">[6]BANPRO99!#REF!</definedName>
    <definedName name="RP" localSheetId="8">[6]BANPRO99!#REF!</definedName>
    <definedName name="RP" localSheetId="16">[6]BANPRO99!#REF!</definedName>
    <definedName name="RP" localSheetId="15">[6]BANPRO99!#REF!</definedName>
    <definedName name="RP" localSheetId="12">[6]BANPRO99!#REF!</definedName>
    <definedName name="RP" localSheetId="10">[6]BANPRO99!#REF!</definedName>
    <definedName name="RP">[6]BANPRO99!#REF!</definedName>
    <definedName name="RT" localSheetId="4">[6]BANPRO99!#REF!</definedName>
    <definedName name="RT" localSheetId="0">[6]BANPRO99!#REF!</definedName>
    <definedName name="RT" localSheetId="8">[6]BANPRO99!#REF!</definedName>
    <definedName name="RT" localSheetId="16">[6]BANPRO99!#REF!</definedName>
    <definedName name="RT" localSheetId="15">[6]BANPRO99!#REF!</definedName>
    <definedName name="RT" localSheetId="12">[6]BANPRO99!#REF!</definedName>
    <definedName name="RT" localSheetId="10">[6]BANPRO99!#REF!</definedName>
    <definedName name="RT">[6]BANPRO99!#REF!</definedName>
    <definedName name="sa" localSheetId="4">#REF!</definedName>
    <definedName name="sa" localSheetId="8">#REF!</definedName>
    <definedName name="sa" localSheetId="16">#REF!</definedName>
    <definedName name="sa" localSheetId="15">#REF!</definedName>
    <definedName name="sa" localSheetId="12">#REF!</definedName>
    <definedName name="sa" localSheetId="10">#REF!</definedName>
    <definedName name="sa">#REF!</definedName>
    <definedName name="sb" localSheetId="4">#REF!</definedName>
    <definedName name="sb" localSheetId="8">#REF!</definedName>
    <definedName name="sb" localSheetId="16">#REF!</definedName>
    <definedName name="sb" localSheetId="15">#REF!</definedName>
    <definedName name="sb" localSheetId="12">#REF!</definedName>
    <definedName name="sb" localSheetId="10">#REF!</definedName>
    <definedName name="sb">#REF!</definedName>
    <definedName name="sc" localSheetId="4">#REF!</definedName>
    <definedName name="sc" localSheetId="8">#REF!</definedName>
    <definedName name="sc" localSheetId="16">#REF!</definedName>
    <definedName name="sc" localSheetId="15">#REF!</definedName>
    <definedName name="sc" localSheetId="12">#REF!</definedName>
    <definedName name="sc" localSheetId="10">#REF!</definedName>
    <definedName name="sc">#REF!</definedName>
    <definedName name="SCHP">'[4]Premisas IMSS'!$M$13</definedName>
    <definedName name="sd" localSheetId="4">#REF!</definedName>
    <definedName name="sd" localSheetId="8">#REF!</definedName>
    <definedName name="sd" localSheetId="16">#REF!</definedName>
    <definedName name="sd" localSheetId="15">#REF!</definedName>
    <definedName name="sd" localSheetId="12">#REF!</definedName>
    <definedName name="sd" localSheetId="10">#REF!</definedName>
    <definedName name="sd">#REF!</definedName>
    <definedName name="se" localSheetId="4">#REF!</definedName>
    <definedName name="se" localSheetId="8">#REF!</definedName>
    <definedName name="se" localSheetId="16">#REF!</definedName>
    <definedName name="se" localSheetId="15">#REF!</definedName>
    <definedName name="se" localSheetId="12">#REF!</definedName>
    <definedName name="se" localSheetId="10">#REF!</definedName>
    <definedName name="se">#REF!</definedName>
    <definedName name="SEG_ENE">'[43]2da. ENERO-2000'!$A$10:$K$927</definedName>
    <definedName name="SEG_OCT" localSheetId="4">#REF!</definedName>
    <definedName name="SEG_OCT" localSheetId="0">#REF!</definedName>
    <definedName name="SEG_OCT" localSheetId="8">#REF!</definedName>
    <definedName name="SEG_OCT" localSheetId="16">#REF!</definedName>
    <definedName name="SEG_OCT" localSheetId="2">#REF!</definedName>
    <definedName name="SEG_OCT" localSheetId="15">#REF!</definedName>
    <definedName name="SEG_OCT" localSheetId="12">#REF!</definedName>
    <definedName name="SEG_OCT" localSheetId="10">#REF!</definedName>
    <definedName name="SEG_OCT">#REF!</definedName>
    <definedName name="SEP">"; SEPTIEMBRE.- "&amp;TEXT([9]edofza09!$C$24,"#,##0")</definedName>
    <definedName name="serv.pers.millones" localSheetId="4">'[44]1999'!#REF!</definedName>
    <definedName name="serv.pers.millones" localSheetId="0">'[44]1999'!#REF!</definedName>
    <definedName name="serv.pers.millones" localSheetId="8">'[44]1999'!#REF!</definedName>
    <definedName name="serv.pers.millones" localSheetId="16">'[44]1999'!#REF!</definedName>
    <definedName name="serv.pers.millones" localSheetId="15">'[44]1999'!#REF!</definedName>
    <definedName name="serv.pers.millones" localSheetId="12">'[44]1999'!#REF!</definedName>
    <definedName name="serv.pers.millones" localSheetId="10">'[44]1999'!#REF!</definedName>
    <definedName name="serv.pers.millones">'[44]1999'!#REF!</definedName>
    <definedName name="SF" localSheetId="4">[6]BANPRO99!#REF!</definedName>
    <definedName name="SF" localSheetId="0">[6]BANPRO99!#REF!</definedName>
    <definedName name="SF" localSheetId="8">[6]BANPRO99!#REF!</definedName>
    <definedName name="SF" localSheetId="16">[6]BANPRO99!#REF!</definedName>
    <definedName name="SF" localSheetId="15">[6]BANPRO99!#REF!</definedName>
    <definedName name="SF" localSheetId="12">[6]BANPRO99!#REF!</definedName>
    <definedName name="SF" localSheetId="10">[6]BANPRO99!#REF!</definedName>
    <definedName name="SF">[6]BANPRO99!#REF!</definedName>
    <definedName name="SHCP" localSheetId="4" hidden="1">#REF!</definedName>
    <definedName name="SHCP" localSheetId="8" hidden="1">#REF!</definedName>
    <definedName name="SHCP" localSheetId="16" hidden="1">#REF!</definedName>
    <definedName name="SHCP" localSheetId="15" hidden="1">#REF!</definedName>
    <definedName name="SHCP" localSheetId="12" hidden="1">#REF!</definedName>
    <definedName name="SHCP" localSheetId="10" hidden="1">#REF!</definedName>
    <definedName name="SHCP" hidden="1">#REF!</definedName>
    <definedName name="SI" localSheetId="4">#REF!</definedName>
    <definedName name="SI" localSheetId="0">#REF!</definedName>
    <definedName name="SI" localSheetId="8">#REF!</definedName>
    <definedName name="SI" localSheetId="16">#REF!</definedName>
    <definedName name="SI" localSheetId="2">#REF!</definedName>
    <definedName name="SI" localSheetId="15">#REF!</definedName>
    <definedName name="SI" localSheetId="12">#REF!</definedName>
    <definedName name="SI" localSheetId="10">#REF!</definedName>
    <definedName name="SI">#REF!</definedName>
    <definedName name="sinpec" localSheetId="4">#REF!</definedName>
    <definedName name="sinpec" localSheetId="8">#REF!</definedName>
    <definedName name="sinpec" localSheetId="16">#REF!</definedName>
    <definedName name="sinpec" localSheetId="15">#REF!</definedName>
    <definedName name="sinpec" localSheetId="12">#REF!</definedName>
    <definedName name="sinpec" localSheetId="10">#REF!</definedName>
    <definedName name="sinpec">#REF!</definedName>
    <definedName name="smdf97">'[4]Premisa macro'!$C$4</definedName>
    <definedName name="SPEM96" localSheetId="4">#REF!</definedName>
    <definedName name="SPEM96" localSheetId="8">#REF!</definedName>
    <definedName name="SPEM96" localSheetId="16">#REF!</definedName>
    <definedName name="SPEM96" localSheetId="15">#REF!</definedName>
    <definedName name="SPEM96" localSheetId="12">#REF!</definedName>
    <definedName name="SPEM96" localSheetId="10">#REF!</definedName>
    <definedName name="SPEM96">#REF!</definedName>
    <definedName name="sta" localSheetId="4">#REF!</definedName>
    <definedName name="sta" localSheetId="8">#REF!</definedName>
    <definedName name="sta" localSheetId="16">#REF!</definedName>
    <definedName name="sta" localSheetId="15">#REF!</definedName>
    <definedName name="sta" localSheetId="12">#REF!</definedName>
    <definedName name="sta" localSheetId="10">#REF!</definedName>
    <definedName name="sta">#REF!</definedName>
    <definedName name="stb" localSheetId="4">#REF!</definedName>
    <definedName name="stb" localSheetId="8">#REF!</definedName>
    <definedName name="stb" localSheetId="16">#REF!</definedName>
    <definedName name="stb" localSheetId="15">#REF!</definedName>
    <definedName name="stb" localSheetId="12">#REF!</definedName>
    <definedName name="stb" localSheetId="10">#REF!</definedName>
    <definedName name="stb">#REF!</definedName>
    <definedName name="stc" localSheetId="4">#REF!</definedName>
    <definedName name="stc" localSheetId="8">#REF!</definedName>
    <definedName name="stc" localSheetId="16">#REF!</definedName>
    <definedName name="stc" localSheetId="15">#REF!</definedName>
    <definedName name="stc" localSheetId="12">#REF!</definedName>
    <definedName name="stc" localSheetId="10">#REF!</definedName>
    <definedName name="stc">#REF!</definedName>
    <definedName name="std" localSheetId="4">#REF!</definedName>
    <definedName name="std" localSheetId="8">#REF!</definedName>
    <definedName name="std" localSheetId="16">#REF!</definedName>
    <definedName name="std" localSheetId="15">#REF!</definedName>
    <definedName name="std" localSheetId="12">#REF!</definedName>
    <definedName name="std" localSheetId="10">#REF!</definedName>
    <definedName name="std">#REF!</definedName>
    <definedName name="ste" localSheetId="4">#REF!</definedName>
    <definedName name="ste" localSheetId="8">#REF!</definedName>
    <definedName name="ste" localSheetId="16">#REF!</definedName>
    <definedName name="ste" localSheetId="15">#REF!</definedName>
    <definedName name="ste" localSheetId="12">#REF!</definedName>
    <definedName name="ste" localSheetId="10">#REF!</definedName>
    <definedName name="ste">#REF!</definedName>
    <definedName name="subfunción" localSheetId="4">#REF!</definedName>
    <definedName name="subfunción" localSheetId="8">#REF!</definedName>
    <definedName name="subfunción" localSheetId="16">#REF!</definedName>
    <definedName name="subfunción" localSheetId="15">#REF!</definedName>
    <definedName name="subfunción" localSheetId="12">#REF!</definedName>
    <definedName name="subfunción" localSheetId="10">#REF!</definedName>
    <definedName name="subfunción">#REF!</definedName>
    <definedName name="syt" localSheetId="4">#REF!</definedName>
    <definedName name="syt" localSheetId="8">#REF!</definedName>
    <definedName name="syt" localSheetId="16">#REF!</definedName>
    <definedName name="syt" localSheetId="15">#REF!</definedName>
    <definedName name="syt" localSheetId="12">#REF!</definedName>
    <definedName name="syt" localSheetId="10">#REF!</definedName>
    <definedName name="syt">#REF!</definedName>
    <definedName name="sytc03" localSheetId="4">#REF!</definedName>
    <definedName name="sytc03" localSheetId="8">#REF!</definedName>
    <definedName name="sytc03" localSheetId="16">#REF!</definedName>
    <definedName name="sytc03" localSheetId="15">#REF!</definedName>
    <definedName name="sytc03" localSheetId="12">#REF!</definedName>
    <definedName name="sytc03" localSheetId="10">#REF!</definedName>
    <definedName name="sytc03">#REF!</definedName>
    <definedName name="sytppef" localSheetId="4">#REF!</definedName>
    <definedName name="sytppef" localSheetId="8">#REF!</definedName>
    <definedName name="sytppef" localSheetId="16">#REF!</definedName>
    <definedName name="sytppef" localSheetId="15">#REF!</definedName>
    <definedName name="sytppef" localSheetId="12">#REF!</definedName>
    <definedName name="sytppef" localSheetId="10">#REF!</definedName>
    <definedName name="sytppef">#REF!</definedName>
    <definedName name="TABLA016D">'[45]16'!$D$1:$E$15</definedName>
    <definedName name="TABLA01D">'[45]1'!$D$2:$E$14</definedName>
    <definedName name="TABLA04D">'[45]4'!$D$2:$E$34</definedName>
    <definedName name="TABLA06D">'[45]6'!$D$1:$G$15</definedName>
    <definedName name="TABLA1">'[45]1'!$A$1:$B$58</definedName>
    <definedName name="TABLA10">'[45]10'!$A$1:$B$133</definedName>
    <definedName name="TABLA10D">'[45]10'!$D$1:$E$19</definedName>
    <definedName name="TABLA11">'[45]11'!$A$1:$B$57</definedName>
    <definedName name="TABLA12">'[45]12'!$A$1:$B$130</definedName>
    <definedName name="TABLA13">'[45]13'!$A$1:$B$170</definedName>
    <definedName name="TABLA14">'[45]14'!$A$1:$B$100</definedName>
    <definedName name="TABLA14D">'[45]14'!$D$1:$E$21</definedName>
    <definedName name="TABLA15">'[45]15'!$A$1:$B$69</definedName>
    <definedName name="TABLA17">'[45]17'!$A$2:$B$134</definedName>
    <definedName name="TABLA18">'[45]18'!$A$1:$B$100</definedName>
    <definedName name="TABLA19">'[45]19'!$A$1:$B$100</definedName>
    <definedName name="TABLA2">'[45]2'!$A$3:$B$187</definedName>
    <definedName name="TABLA20">'[45]20'!$A$1:$B$100</definedName>
    <definedName name="tabla2002" localSheetId="4">#REF!</definedName>
    <definedName name="tabla2002" localSheetId="8">#REF!</definedName>
    <definedName name="tabla2002" localSheetId="16">#REF!</definedName>
    <definedName name="tabla2002" localSheetId="15">#REF!</definedName>
    <definedName name="tabla2002" localSheetId="12">#REF!</definedName>
    <definedName name="tabla2002" localSheetId="10">#REF!</definedName>
    <definedName name="tabla2002">#REF!</definedName>
    <definedName name="TABLA21">'[45]21'!$A$1:$B$67</definedName>
    <definedName name="TABLA22">'[45]22'!$A$1:$B$14</definedName>
    <definedName name="TABLA3">'[45]3'!$A$2:$B$43</definedName>
    <definedName name="TABLA4">'[45]4'!$A$2:$B$31</definedName>
    <definedName name="TABLA5">'[45]5'!$A$1:$B$31</definedName>
    <definedName name="TABLA6">'[45]6'!$A$1:$B$28</definedName>
    <definedName name="TABLA7">'[45]7'!$A$2:$B$23</definedName>
    <definedName name="TABLA8">'[45]8'!$A$1:$B$49</definedName>
    <definedName name="TABLA9">'[45]9'!$A$1:$B$332</definedName>
    <definedName name="TCAIE">[46]CH1902!$B$20:$B$20</definedName>
    <definedName name="TCFEEIS" localSheetId="4">#REF!</definedName>
    <definedName name="TCFEEIS" localSheetId="8">#REF!</definedName>
    <definedName name="TCFEEIS" localSheetId="16">#REF!</definedName>
    <definedName name="TCFEEIS" localSheetId="15">#REF!</definedName>
    <definedName name="TCFEEIS" localSheetId="12">#REF!</definedName>
    <definedName name="TCFEEIS" localSheetId="10">#REF!</definedName>
    <definedName name="TCFEEIS">#REF!</definedName>
    <definedName name="TECHO_PROG_ANUAL" localSheetId="4">#REF!</definedName>
    <definedName name="TECHO_PROG_ANUAL" localSheetId="0">#REF!</definedName>
    <definedName name="TECHO_PROG_ANUAL" localSheetId="8">#REF!</definedName>
    <definedName name="TECHO_PROG_ANUAL" localSheetId="16">#REF!</definedName>
    <definedName name="TECHO_PROG_ANUAL" localSheetId="2">#REF!</definedName>
    <definedName name="TECHO_PROG_ANUAL" localSheetId="15">#REF!</definedName>
    <definedName name="TECHO_PROG_ANUAL" localSheetId="12">#REF!</definedName>
    <definedName name="TECHO_PROG_ANUAL" localSheetId="10">#REF!</definedName>
    <definedName name="TECHO_PROG_ANUAL">#REF!</definedName>
    <definedName name="Temporal" localSheetId="4">#REF!</definedName>
    <definedName name="Temporal" localSheetId="0">#REF!</definedName>
    <definedName name="Temporal" localSheetId="8">#REF!</definedName>
    <definedName name="Temporal" localSheetId="16">#REF!</definedName>
    <definedName name="Temporal" localSheetId="2">#REF!</definedName>
    <definedName name="Temporal" localSheetId="15">#REF!</definedName>
    <definedName name="Temporal" localSheetId="12">#REF!</definedName>
    <definedName name="Temporal" localSheetId="10">#REF!</definedName>
    <definedName name="Temporal">#REF!</definedName>
    <definedName name="TIT" localSheetId="4">#REF!</definedName>
    <definedName name="TIT" localSheetId="8">#REF!</definedName>
    <definedName name="TIT" localSheetId="16">#REF!</definedName>
    <definedName name="TIT" localSheetId="15">#REF!</definedName>
    <definedName name="TIT" localSheetId="12">#REF!</definedName>
    <definedName name="TIT" localSheetId="10">#REF!</definedName>
    <definedName name="TIT">#REF!</definedName>
    <definedName name="TITULO">[47]PPQ!$B$3</definedName>
    <definedName name="_xlnm.Print_Titles" localSheetId="4">'Acuerdos de Ministración'!$1:$5</definedName>
    <definedName name="_xlnm.Print_Titles" localSheetId="0">'Adecuaciones Presupuestarias 5%'!$3:$7</definedName>
    <definedName name="_xlnm.Print_Titles" localSheetId="13">'Donativos 1T 2020'!$2:$5</definedName>
    <definedName name="_xlnm.Print_Titles" localSheetId="16">#REF!</definedName>
    <definedName name="_xlnm.Print_Titles" localSheetId="11">'Incrementos Salariales'!$1:$11</definedName>
    <definedName name="_xlnm.Print_Titles" localSheetId="1">'Ing. Exc. Autorizados'!$2:$6</definedName>
    <definedName name="_xlnm.Print_Titles" localSheetId="15">#REF!</definedName>
    <definedName name="_xlnm.Print_Titles" localSheetId="12">'Rec a CONACYT por INE'!$2:$4</definedName>
    <definedName name="_xlnm.Print_Titles" localSheetId="10">#REF!</definedName>
    <definedName name="_xlnm.Print_Titles" localSheetId="14">'Subsidios 1T 2020'!$1:$5</definedName>
    <definedName name="_xlnm.Print_Titles">#REF!</definedName>
    <definedName name="TODO96" localSheetId="4">#REF!</definedName>
    <definedName name="TODO96" localSheetId="8">#REF!</definedName>
    <definedName name="TODO96" localSheetId="16">#REF!</definedName>
    <definedName name="TODO96" localSheetId="15">#REF!</definedName>
    <definedName name="TODO96" localSheetId="12">#REF!</definedName>
    <definedName name="TODO96" localSheetId="10">#REF!</definedName>
    <definedName name="TODO96">#REF!</definedName>
    <definedName name="TOTAL">#N/A</definedName>
    <definedName name="total_real" localSheetId="4">#REF!</definedName>
    <definedName name="total_real" localSheetId="8">#REF!</definedName>
    <definedName name="total_real" localSheetId="16">#REF!</definedName>
    <definedName name="total_real" localSheetId="15">#REF!</definedName>
    <definedName name="total_real" localSheetId="12">#REF!</definedName>
    <definedName name="total_real" localSheetId="10">#REF!</definedName>
    <definedName name="total_real">#REF!</definedName>
    <definedName name="TOTAL01" localSheetId="4">#REF!</definedName>
    <definedName name="TOTAL01" localSheetId="8">#REF!</definedName>
    <definedName name="TOTAL01" localSheetId="16">#REF!</definedName>
    <definedName name="TOTAL01" localSheetId="15">#REF!</definedName>
    <definedName name="TOTAL01" localSheetId="12">#REF!</definedName>
    <definedName name="TOTAL01" localSheetId="10">#REF!</definedName>
    <definedName name="TOTAL01">#REF!</definedName>
    <definedName name="total1">'[35]1'!$I$2:$J$42</definedName>
    <definedName name="TOTAL10">'[35]10'!$J$2:$K$39</definedName>
    <definedName name="TOTAL2">'[35]2'!$J$2:$K$39</definedName>
    <definedName name="TOTAL3">'[35]3'!$J$2:$K$39</definedName>
    <definedName name="TOTAL4">'[35]4'!$J$2:$K$39</definedName>
    <definedName name="TOTAL5">'[35]5'!$J$2:$K$39</definedName>
    <definedName name="TOTAL6">'[35]6'!$J$2:$K$39</definedName>
    <definedName name="TOTAL7">'[35]7'!$J$2:$K$39</definedName>
    <definedName name="TOTAL8">'[35]8'!$J$2:$K$39</definedName>
    <definedName name="TOTAL9">'[35]9'!$J$2:$K$39</definedName>
    <definedName name="TRASP" localSheetId="4">#REF!</definedName>
    <definedName name="TRASP" localSheetId="8">#REF!</definedName>
    <definedName name="TRASP" localSheetId="16">#REF!</definedName>
    <definedName name="TRASP" localSheetId="15">#REF!</definedName>
    <definedName name="TRASP" localSheetId="12">#REF!</definedName>
    <definedName name="TRASP" localSheetId="10">#REF!</definedName>
    <definedName name="TRASP">#REF!</definedName>
    <definedName name="tres" localSheetId="4">#REF!</definedName>
    <definedName name="tres" localSheetId="0">#REF!</definedName>
    <definedName name="tres" localSheetId="8">#REF!</definedName>
    <definedName name="tres" localSheetId="16">#REF!</definedName>
    <definedName name="tres" localSheetId="2">#REF!</definedName>
    <definedName name="tres" localSheetId="15">#REF!</definedName>
    <definedName name="tres" localSheetId="12">#REF!</definedName>
    <definedName name="tres" localSheetId="10">#REF!</definedName>
    <definedName name="tres">#REF!</definedName>
    <definedName name="U" localSheetId="4">#REF!</definedName>
    <definedName name="U" localSheetId="8">#REF!</definedName>
    <definedName name="U" localSheetId="16">#REF!</definedName>
    <definedName name="U" localSheetId="15">#REF!</definedName>
    <definedName name="U" localSheetId="12">#REF!</definedName>
    <definedName name="U" localSheetId="10">#REF!</definedName>
    <definedName name="U">#REF!</definedName>
    <definedName name="UPCPICF_VMD50020" localSheetId="4">#REF!</definedName>
    <definedName name="UPCPICF_VMD50020" localSheetId="8">#REF!</definedName>
    <definedName name="UPCPICF_VMD50020" localSheetId="16">#REF!</definedName>
    <definedName name="UPCPICF_VMD50020" localSheetId="15">#REF!</definedName>
    <definedName name="UPCPICF_VMD50020" localSheetId="12">#REF!</definedName>
    <definedName name="UPCPICF_VMD50020" localSheetId="10">#REF!</definedName>
    <definedName name="UPCPICF_VMD50020">#REF!</definedName>
    <definedName name="V_Bife">'[42]ADEC II'!$A$1:$Z$1016</definedName>
    <definedName name="VARIABLES">#N/A</definedName>
    <definedName name="vcorta" localSheetId="4">#REF!</definedName>
    <definedName name="vcorta" localSheetId="8">#REF!</definedName>
    <definedName name="vcorta" localSheetId="16">#REF!</definedName>
    <definedName name="vcorta" localSheetId="15">#REF!</definedName>
    <definedName name="vcorta" localSheetId="12">#REF!</definedName>
    <definedName name="vcorta" localSheetId="10">#REF!</definedName>
    <definedName name="vcorta">#REF!</definedName>
    <definedName name="VELOZ" localSheetId="4">#REF!</definedName>
    <definedName name="VELOZ" localSheetId="0">#REF!</definedName>
    <definedName name="VELOZ" localSheetId="8">#REF!</definedName>
    <definedName name="VELOZ" localSheetId="16">#REF!</definedName>
    <definedName name="VELOZ" localSheetId="2">#REF!</definedName>
    <definedName name="VELOZ" localSheetId="15">#REF!</definedName>
    <definedName name="VELOZ" localSheetId="12">#REF!</definedName>
    <definedName name="VELOZ" localSheetId="10">#REF!</definedName>
    <definedName name="VELOZ">#REF!</definedName>
    <definedName name="Vertientes" localSheetId="4">#REF!</definedName>
    <definedName name="Vertientes" localSheetId="8">#REF!</definedName>
    <definedName name="Vertientes" localSheetId="16">#REF!</definedName>
    <definedName name="Vertientes" localSheetId="15">#REF!</definedName>
    <definedName name="Vertientes" localSheetId="12">#REF!</definedName>
    <definedName name="Vertientes" localSheetId="10">#REF!</definedName>
    <definedName name="Vertientes">#REF!</definedName>
    <definedName name="VIDA" localSheetId="4">#REF!</definedName>
    <definedName name="VIDA" localSheetId="0">#REF!</definedName>
    <definedName name="VIDA" localSheetId="8">#REF!</definedName>
    <definedName name="VIDA" localSheetId="16">#REF!</definedName>
    <definedName name="VIDA" localSheetId="2">#REF!</definedName>
    <definedName name="VIDA" localSheetId="15">#REF!</definedName>
    <definedName name="VIDA" localSheetId="12">#REF!</definedName>
    <definedName name="VIDA" localSheetId="10">#REF!</definedName>
    <definedName name="VIDA">#REF!</definedName>
    <definedName name="w" localSheetId="4">#REF!</definedName>
    <definedName name="w" localSheetId="8">#REF!</definedName>
    <definedName name="w" localSheetId="16">#REF!</definedName>
    <definedName name="w" localSheetId="15">#REF!</definedName>
    <definedName name="w" localSheetId="12">#REF!</definedName>
    <definedName name="w" localSheetId="10">#REF!</definedName>
    <definedName name="w">#REF!</definedName>
    <definedName name="x" localSheetId="4">#REF!</definedName>
    <definedName name="x" localSheetId="8">#REF!</definedName>
    <definedName name="x" localSheetId="16">#REF!</definedName>
    <definedName name="x" localSheetId="15">#REF!</definedName>
    <definedName name="x" localSheetId="12">#REF!</definedName>
    <definedName name="x" localSheetId="10">#REF!</definedName>
    <definedName name="x">#REF!</definedName>
    <definedName name="xxx" localSheetId="4">#REF!</definedName>
    <definedName name="xxx" localSheetId="8">#REF!</definedName>
    <definedName name="xxx" localSheetId="16">#REF!</definedName>
    <definedName name="xxx" localSheetId="15">#REF!</definedName>
    <definedName name="xxx" localSheetId="12">#REF!</definedName>
    <definedName name="xxx" localSheetId="10">#REF!</definedName>
    <definedName name="xxx">#REF!</definedName>
    <definedName name="yes" localSheetId="4">#REF!</definedName>
    <definedName name="yes" localSheetId="0">#REF!</definedName>
    <definedName name="yes" localSheetId="8">#REF!</definedName>
    <definedName name="yes" localSheetId="16">#REF!</definedName>
    <definedName name="yes" localSheetId="2">#REF!</definedName>
    <definedName name="yes" localSheetId="15">#REF!</definedName>
    <definedName name="yes" localSheetId="12">#REF!</definedName>
    <definedName name="yes" localSheetId="10">#REF!</definedName>
    <definedName name="yes">#REF!</definedName>
    <definedName name="YO" localSheetId="4">#REF!</definedName>
    <definedName name="YO" localSheetId="0">#REF!</definedName>
    <definedName name="YO" localSheetId="8">#REF!</definedName>
    <definedName name="YO" localSheetId="16">#REF!</definedName>
    <definedName name="YO" localSheetId="2">#REF!</definedName>
    <definedName name="YO" localSheetId="15">#REF!</definedName>
    <definedName name="YO" localSheetId="12">#REF!</definedName>
    <definedName name="YO" localSheetId="10">#REF!</definedName>
    <definedName name="YO">#REF!</definedName>
    <definedName name="yyy" localSheetId="4">#REF!</definedName>
    <definedName name="yyy" localSheetId="8">#REF!</definedName>
    <definedName name="yyy" localSheetId="16">#REF!</definedName>
    <definedName name="yyy" localSheetId="15">#REF!</definedName>
    <definedName name="yyy" localSheetId="12">#REF!</definedName>
    <definedName name="yyy" localSheetId="10">#REF!</definedName>
    <definedName name="yyy">#REF!</definedName>
    <definedName name="zz" localSheetId="4">#REF!</definedName>
    <definedName name="zz" localSheetId="8">#REF!</definedName>
    <definedName name="zz" localSheetId="16">#REF!</definedName>
    <definedName name="zz" localSheetId="15">#REF!</definedName>
    <definedName name="zz" localSheetId="12">#REF!</definedName>
    <definedName name="zz" localSheetId="10">#REF!</definedName>
    <definedName name="zz">#REF!</definedName>
  </definedNames>
  <calcPr calcId="152511"/>
</workbook>
</file>

<file path=xl/calcChain.xml><?xml version="1.0" encoding="utf-8"?>
<calcChain xmlns="http://schemas.openxmlformats.org/spreadsheetml/2006/main">
  <c r="F10" i="38" l="1"/>
  <c r="E10" i="38"/>
  <c r="C9" i="15" l="1"/>
  <c r="B9" i="15"/>
  <c r="D17" i="33" l="1"/>
  <c r="D10" i="33"/>
  <c r="D8" i="33" s="1"/>
  <c r="F26" i="32"/>
  <c r="F22" i="32"/>
  <c r="F18" i="32"/>
  <c r="F15" i="32"/>
  <c r="F13" i="32"/>
  <c r="F10" i="32"/>
  <c r="F8" i="32" l="1"/>
  <c r="D12" i="35" l="1"/>
  <c r="C12" i="35"/>
  <c r="B12" i="35"/>
  <c r="C12" i="8"/>
  <c r="F15" i="8"/>
  <c r="F8" i="37" l="1"/>
  <c r="E8" i="37"/>
  <c r="D8" i="37"/>
  <c r="C11" i="35" s="1"/>
  <c r="C9" i="35" s="1"/>
  <c r="C8" i="37"/>
  <c r="B11" i="35" s="1"/>
  <c r="E11" i="35" s="1"/>
  <c r="F8" i="36"/>
  <c r="E8" i="36"/>
  <c r="D8" i="36"/>
  <c r="C8" i="36"/>
  <c r="E12" i="35"/>
  <c r="D11" i="35"/>
  <c r="D10" i="35"/>
  <c r="E10" i="35" s="1"/>
  <c r="C10" i="35"/>
  <c r="B10" i="35"/>
  <c r="D9" i="35"/>
  <c r="C8" i="35" l="1"/>
  <c r="D8" i="35"/>
  <c r="B9" i="35"/>
  <c r="B8" i="35" s="1"/>
  <c r="E8" i="35" l="1"/>
  <c r="E9" i="35"/>
  <c r="C9" i="25" l="1"/>
  <c r="C8" i="24" l="1"/>
  <c r="F17" i="8" l="1"/>
  <c r="F10" i="8" l="1"/>
  <c r="F11" i="8"/>
  <c r="F13" i="8"/>
  <c r="F14" i="8"/>
  <c r="C14" i="5"/>
  <c r="E9" i="8"/>
  <c r="F21" i="8"/>
  <c r="F20" i="8"/>
  <c r="F19" i="8"/>
  <c r="F18" i="8"/>
  <c r="E12" i="8"/>
  <c r="D12" i="8"/>
  <c r="D9" i="8"/>
  <c r="C9" i="8"/>
  <c r="C8" i="8" s="1"/>
  <c r="C10" i="5"/>
  <c r="E8" i="8" l="1"/>
  <c r="D8" i="8"/>
  <c r="C9" i="5"/>
  <c r="F12" i="8"/>
  <c r="F9" i="8"/>
  <c r="F8" i="8" l="1"/>
</calcChain>
</file>

<file path=xl/sharedStrings.xml><?xml version="1.0" encoding="utf-8"?>
<sst xmlns="http://schemas.openxmlformats.org/spreadsheetml/2006/main" count="998" uniqueCount="617">
  <si>
    <t>Anual</t>
  </si>
  <si>
    <t>Modificado</t>
  </si>
  <si>
    <t>Ejercido</t>
  </si>
  <si>
    <t>PEMEX</t>
  </si>
  <si>
    <t>Operación</t>
  </si>
  <si>
    <t>Primario</t>
  </si>
  <si>
    <t>Financiero</t>
  </si>
  <si>
    <t>CFE</t>
  </si>
  <si>
    <t>IMSS</t>
  </si>
  <si>
    <t>ISSSTE</t>
  </si>
  <si>
    <t>CONSOLIDADO</t>
  </si>
  <si>
    <t>Aprobado</t>
  </si>
  <si>
    <t>Fuente: Secretaría de Hacienda y Crédito Público.</t>
  </si>
  <si>
    <t>Informes Sobre la Situación Económica, las Finanzas Públicas y la Deuda Pública, Anexos</t>
  </si>
  <si>
    <t>Dependencia/Órgano/Entidad</t>
  </si>
  <si>
    <t>Incremento Salarial Autorizado</t>
  </si>
  <si>
    <t>Período</t>
  </si>
  <si>
    <t>Complemento</t>
  </si>
  <si>
    <t>Regularizable</t>
  </si>
  <si>
    <t>(1)</t>
  </si>
  <si>
    <t>(2)</t>
  </si>
  <si>
    <t>(3)</t>
  </si>
  <si>
    <t>4=(2+3)</t>
  </si>
  <si>
    <t>5=(4/1) %</t>
  </si>
  <si>
    <t>Total</t>
  </si>
  <si>
    <t>02</t>
  </si>
  <si>
    <t>OFICINA DE LA PRESIDENCIA DE LA REPÚBLICA</t>
  </si>
  <si>
    <t>Oficina de la Presidencia de la República</t>
  </si>
  <si>
    <t>04</t>
  </si>
  <si>
    <t>GOBERNACIÓN</t>
  </si>
  <si>
    <t>Secretaría de Gobernación</t>
  </si>
  <si>
    <t>Instituto Nacional para el Federalismo y el Desarrollo Municipal</t>
  </si>
  <si>
    <t>Prevención y Readaptación Social</t>
  </si>
  <si>
    <t>Tribunal Federal de Conciliación y Arbitraje</t>
  </si>
  <si>
    <t>Secretaría General del Consejo Nacional de Población</t>
  </si>
  <si>
    <t>Centro Nacional de Prevención de Desastres</t>
  </si>
  <si>
    <t>Instituto Nacional de Migración</t>
  </si>
  <si>
    <t>Coordinación General de la Comisión Mexicana de Ayuda a Refugiados</t>
  </si>
  <si>
    <t>Centro de Producción de Programas Informativos y Especiales</t>
  </si>
  <si>
    <t>Coordinación Nacional Antisecuestro</t>
  </si>
  <si>
    <t>Coordinación para la Atención Integral de la Migración en la Frontera Sur</t>
  </si>
  <si>
    <t>Comisión Nacional para Prevenir y Erradicar la Violencia Contra las Mujeres</t>
  </si>
  <si>
    <t>Secretariado Ejecutivo del Sistema Nacional de Seguridad Pública</t>
  </si>
  <si>
    <t>Archivo General de la Nación</t>
  </si>
  <si>
    <t>Consejo Nacional para Prevenir la Discriminación</t>
  </si>
  <si>
    <t>05</t>
  </si>
  <si>
    <t>RELACIONES EXTERIORES</t>
  </si>
  <si>
    <t>Secretaría de Relaciones Exteriores</t>
  </si>
  <si>
    <t>Sección Mexicana de la Comisión Internacional de Límites y Aguas entre México y Estados Unidos</t>
  </si>
  <si>
    <t>Secciones Mexicanas de las Comisiones Internacionales de Límites y Aguas entre México y Guatemala, y entre México y Belize</t>
  </si>
  <si>
    <t>Instituto Matías Romero</t>
  </si>
  <si>
    <t>Instituto de los Mexicanos en el Exterior</t>
  </si>
  <si>
    <t>Agencia Mexicana de Cooperación Internacional para el Desarrollo</t>
  </si>
  <si>
    <t>06</t>
  </si>
  <si>
    <t>HACIENDA Y CRÉDITO PÚBLICO</t>
  </si>
  <si>
    <t>Secretaría de Hacienda y Crédito Público</t>
  </si>
  <si>
    <t>Instituto de Administración y Avalúos de Bienes Nacionales</t>
  </si>
  <si>
    <t>Comisión Nacional Bancaria y de Valores</t>
  </si>
  <si>
    <t>Comisión Nacional de Seguros y Fianzas</t>
  </si>
  <si>
    <t>Comisión Nacional del Sistema de Ahorro para el Retiro</t>
  </si>
  <si>
    <t>Servicio de Administración Tributaria</t>
  </si>
  <si>
    <t>Comisión Nacional para la Protección y Defensa de los Usuarios de Servicios Financieros</t>
  </si>
  <si>
    <t>07</t>
  </si>
  <si>
    <t>DEFENSA NACIONAL</t>
  </si>
  <si>
    <t>Secretaría de la Defensa Nacional</t>
  </si>
  <si>
    <t>08</t>
  </si>
  <si>
    <t>Servicio Nacional de Sanidad, Inocuidad y Calidad Agroalimentaria</t>
  </si>
  <si>
    <t>Servicio Nacional de Inspección y Certificación de Semillas</t>
  </si>
  <si>
    <t>Colegio Superior Agropecuario del Estado de Guerrero</t>
  </si>
  <si>
    <t>Agencia de Servicios a la Comercialización y Desarrollo de Mercados Agropecuarios</t>
  </si>
  <si>
    <t>Servicio de Información Agroalimentaria y Pesquera</t>
  </si>
  <si>
    <t>Comisión Nacional de Acuacultura y Pesca</t>
  </si>
  <si>
    <t>Universidad Autónoma Chapingo</t>
  </si>
  <si>
    <t>Comité Nacional para el Desarrollo Sustentable de la Caña de Azúcar</t>
  </si>
  <si>
    <t>Fideicomiso de Riesgo Compartido</t>
  </si>
  <si>
    <t>Fondo de Empresas Expropiadas del Sector Azucarero</t>
  </si>
  <si>
    <t>Instituto Nacional para el Desarrollo de Capacidades del Sector Rural, A.C.</t>
  </si>
  <si>
    <t>Colegio de Postgraduados</t>
  </si>
  <si>
    <t>Comisión Nacional de las Zonas Áridas</t>
  </si>
  <si>
    <t>Instituto Nacional de Investigaciones Forestales, Agrícolas y Pecuarias</t>
  </si>
  <si>
    <t>Instituto Nacional de Pesca y Acuacultura</t>
  </si>
  <si>
    <t>09</t>
  </si>
  <si>
    <t>COMUNICACIONES Y TRANSPORTES</t>
  </si>
  <si>
    <t>Secretaría de Comunicaciones y Transportes</t>
  </si>
  <si>
    <t>Instituto Mexicano del Transporte</t>
  </si>
  <si>
    <t>Servicios a la Navegación en el Espacio Aéreo Mexicano</t>
  </si>
  <si>
    <t>Agencia Reguladora del Transporte Ferroviario</t>
  </si>
  <si>
    <t>Administración Portuaria Integral de Puerto Madero, S.A. de C.V.</t>
  </si>
  <si>
    <t>Ferrocarril del Istmo de Tehuantepec, S.A. de C.V.</t>
  </si>
  <si>
    <t>Organismo Promotor de Inversiones en Telecomunicaciones</t>
  </si>
  <si>
    <t>Fideicomiso de Formación y Capacitación para el Personal de la Marina Mercante Nacional</t>
  </si>
  <si>
    <t>Agencia Espacial Mexicana</t>
  </si>
  <si>
    <t>Grupo Aeroportuario de la Ciudad de México, S.A. de C.V.</t>
  </si>
  <si>
    <t>10</t>
  </si>
  <si>
    <t>ECONOMÍA</t>
  </si>
  <si>
    <t>Secretaría de Economía</t>
  </si>
  <si>
    <t>Instituto Nacional del Emprendedor</t>
  </si>
  <si>
    <t>Centro Nacional de Metrología</t>
  </si>
  <si>
    <t>Procuraduría Federal del Consumidor</t>
  </si>
  <si>
    <t>Servicio Geológico Mexicano</t>
  </si>
  <si>
    <t>11</t>
  </si>
  <si>
    <t>EDUCACIÓN PÚBLICA</t>
  </si>
  <si>
    <t>Secretaría de Educación Pública</t>
  </si>
  <si>
    <t>Universidad Pedagógica Nacional</t>
  </si>
  <si>
    <t>Instituto Politécnico Nacional</t>
  </si>
  <si>
    <t>XE-IPN Canal 11</t>
  </si>
  <si>
    <t>Comisión de Apelación y Arbitraje del Deporte</t>
  </si>
  <si>
    <t>Universidad Abierta y a Distancia de México</t>
  </si>
  <si>
    <t>Coordinación Nacional del Servicio Profesional Docente</t>
  </si>
  <si>
    <t>Tecnológico Nacional de México</t>
  </si>
  <si>
    <t>Coordinación General @prende.mx</t>
  </si>
  <si>
    <t>Fondo de Cultura Económica</t>
  </si>
  <si>
    <t>Universidad Autónoma Metropolitana</t>
  </si>
  <si>
    <t>Universidad Nacional Autónoma de México</t>
  </si>
  <si>
    <t>Centro de Enseñanza Técnica Industrial</t>
  </si>
  <si>
    <t>Centro de Investigación y de Estudios Avanzados del Instituto Politécnico Nacional</t>
  </si>
  <si>
    <t>Colegio de Bachilleres</t>
  </si>
  <si>
    <t>Colegio Nacional de Educación Profesional Técnica</t>
  </si>
  <si>
    <t>Comisión de Operación y Fomento de Actividades Académicas del Instituto Politécnico Nacional</t>
  </si>
  <si>
    <t>Comisión Nacional de Cultura Física y Deporte</t>
  </si>
  <si>
    <t>Comisión Nacional de Libros de Texto Gratuitos</t>
  </si>
  <si>
    <t>Consejo Nacional de Fomento Educativo</t>
  </si>
  <si>
    <t>El Colegio de México, A.C.</t>
  </si>
  <si>
    <t>Fideicomiso de los Sistemas Normalizado de Competencia Laboral y de Certificación de Competencia Laboral</t>
  </si>
  <si>
    <t>Instituto Nacional para la Educación de los Adultos</t>
  </si>
  <si>
    <t>Instituto Nacional de la Infraestructura Física Educativa</t>
  </si>
  <si>
    <t>Instituto Mexicano de la Radio</t>
  </si>
  <si>
    <t>Patronato de Obras e Instalaciones del Instituto Politécnico Nacional</t>
  </si>
  <si>
    <t>Universidad Autónoma Agraria Antonio Narro</t>
  </si>
  <si>
    <t>12</t>
  </si>
  <si>
    <t>SALUD</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</si>
  <si>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</si>
  <si>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</si>
  <si>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</si>
  <si>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</si>
  <si>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</si>
  <si>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Comisión Nacional de Arbitraje Médico</t>
  </si>
  <si>
    <t>Servicios de Atención Psiquiátrica</t>
  </si>
  <si>
    <t>Centro Nacional de Programas Preventivos y Control de Enfermedades</t>
  </si>
  <si>
    <t>Centro Nacional de Trasplantes</t>
  </si>
  <si>
    <t>Centro Nacional para la Salud de la Infancia y la Adolescencia</t>
  </si>
  <si>
    <t>Comisión Federal para la Protección contra Riesgos Sanitarios</t>
  </si>
  <si>
    <t>Centro Nacional de Excelencia Tecnológica en Salud</t>
  </si>
  <si>
    <t>Comisión Nacional de Protección Social en Salud</t>
  </si>
  <si>
    <t>Comisión Nacional de Bioética</t>
  </si>
  <si>
    <t>Comisión Nacional contra las Adicciones</t>
  </si>
  <si>
    <t>Centro Regional de Alta Especialidad de Chiapas</t>
  </si>
  <si>
    <t>Instituto Nacional de Psiquiatría Ramón de la Fuente Muñiz</t>
  </si>
  <si>
    <t>Centros de Integración Juvenil, A.C.</t>
  </si>
  <si>
    <t>Hospital Juárez de México</t>
  </si>
  <si>
    <t>Hospital General "Dr. Manuel Gea González"</t>
  </si>
  <si>
    <t>Hospital General de México "Dr. Eduardo Liceaga"</t>
  </si>
  <si>
    <t>Hospital Infantil de México Federico Gómez</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</si>
  <si>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</si>
  <si>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</si>
  <si>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</si>
  <si>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</si>
  <si>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Hospital Regional de Alta Especialidad de Ixtapaluca</t>
  </si>
  <si>
    <t>Instituto Nacional de Cancerología</t>
  </si>
  <si>
    <t>Instituto Nacional de Cardiología Ignacio Chávez</t>
  </si>
  <si>
    <t>Instituto Nacional de Enfermedades Respiratorias Ismael Cosío Villegas</t>
  </si>
  <si>
    <t>Instituto Nacional de Geriatría</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</si>
  <si>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</si>
  <si>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</si>
  <si>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</si>
  <si>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</si>
  <si>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</si>
  <si>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 Luis Guillermo Ibarra Ibarra</t>
  </si>
  <si>
    <t>Instituto Nacional de Salud Pública</t>
  </si>
  <si>
    <t>Sistema Nacional para el Desarrollo Integral de la Familia</t>
  </si>
  <si>
    <t>MARINA</t>
  </si>
  <si>
    <t>Secretaría de Marina</t>
  </si>
  <si>
    <t>TRABAJO Y PREVISIÓN SOCIAL</t>
  </si>
  <si>
    <t>Secretaría del Trabajo y Previsión Social</t>
  </si>
  <si>
    <t>Procuraduría Federal de la Defensa del Trabajo</t>
  </si>
  <si>
    <t>Comisión Nacional de los Salarios Mínimos</t>
  </si>
  <si>
    <t>DESARROLLO AGRARIO, TERRITORIAL Y URBANO</t>
  </si>
  <si>
    <t>Secretaría de Desarrollo Agrario, Territorial y Urbano</t>
  </si>
  <si>
    <t>Registro Agrario Nacional</t>
  </si>
  <si>
    <t>Comisión Nacional de Vivienda</t>
  </si>
  <si>
    <t>Instituto Nacional del Suelo Sustentable</t>
  </si>
  <si>
    <t>Procuraduría Agraria</t>
  </si>
  <si>
    <t>MEDIO AMBIENTE Y RECURSOS NATURALES</t>
  </si>
  <si>
    <t>Secretaría del Medio Ambiente y Recursos Naturales</t>
  </si>
  <si>
    <t>Comisión Nacional del Agua</t>
  </si>
  <si>
    <t>Procuraduría Federal de Protección al Ambiente</t>
  </si>
  <si>
    <t>Comisión Nacional de Áreas Naturales Protegidas</t>
  </si>
  <si>
    <t>Agencia Nacional de Seguridad Industrial y de Protección al Medio Ambiente del Sector Hidrocarburos  </t>
  </si>
  <si>
    <t>Comisión Nacional Forestal</t>
  </si>
  <si>
    <t>Instituto Mexicano de Tecnología del Agua</t>
  </si>
  <si>
    <t>Instituto Nacional de Ecología y Cambio Climático</t>
  </si>
  <si>
    <t>ENERGÍA</t>
  </si>
  <si>
    <t>Secretaría de Energía</t>
  </si>
  <si>
    <t>Comisión Nacional de Seguridad Nuclear y Salvaguardias</t>
  </si>
  <si>
    <t>Comisión Nacional para el Uso Eficiente de la Energía</t>
  </si>
  <si>
    <t>Instituto Nacional de Electricidad y Energías Limpias</t>
  </si>
  <si>
    <t>Instituto Nacional de Investigaciones Nucleares</t>
  </si>
  <si>
    <t>Instituto Nacional de Desarrollo Social</t>
  </si>
  <si>
    <t>Instituto Nacional de la Economía Social</t>
  </si>
  <si>
    <t>Instituto Nacional de las Personas Adultas Mayores</t>
  </si>
  <si>
    <t>Consejo Nacional de Evaluación de la Política de Desarrollo Social</t>
  </si>
  <si>
    <t>Consejo Nacional para el Desarrollo y la Inclusión de las Personas con Discapacidad</t>
  </si>
  <si>
    <t>Instituto Mexicano de la Juventud</t>
  </si>
  <si>
    <t>Fondo Nacional para el Fomento de las Artesanías</t>
  </si>
  <si>
    <t>TURISMO</t>
  </si>
  <si>
    <t>Secretaría de Turismo</t>
  </si>
  <si>
    <t>Instituto de Competitividad Turística</t>
  </si>
  <si>
    <t>Corporación de Servicios al Turista Ángeles Verdes</t>
  </si>
  <si>
    <t>Fondo Nacional de Fomento al Turismo</t>
  </si>
  <si>
    <t>FUNCIÓN PÚBLICA</t>
  </si>
  <si>
    <t>Secretaría de la Función Pública</t>
  </si>
  <si>
    <t>TRIBUNALES AGRARIOS</t>
  </si>
  <si>
    <t>Tribunales Agrarios</t>
  </si>
  <si>
    <t>APORTACIONES FEDERALES PARA ENTIDADES FEDERATIVAS Y MUNICIPIOS</t>
  </si>
  <si>
    <t>FASSA</t>
  </si>
  <si>
    <t>FONE</t>
  </si>
  <si>
    <t>FAETA</t>
  </si>
  <si>
    <t>CONSEJERÍA JURÍDICA DEL EJECUTIVO FEDERAL</t>
  </si>
  <si>
    <t>Consejería Jurídica del Ejecutivo Federal</t>
  </si>
  <si>
    <t>CONSEJO NACIONAL DE CIENCIA Y TECNOLOGÍA</t>
  </si>
  <si>
    <t>Centro de Investigación en Matemáticas, A.C.</t>
  </si>
  <si>
    <t>Centro de Investigación en Materiales Avanzados, S.C.</t>
  </si>
  <si>
    <t>CIATEC, A.C. "Centro de Innovación Aplicada en Tecnologías Competitivas"</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</si>
  <si>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</si>
  <si>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</si>
  <si>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</si>
  <si>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</si>
  <si>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</si>
  <si>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Óptica, A.C.</t>
  </si>
  <si>
    <t>Centro de Investigación en Química Aplicada</t>
  </si>
  <si>
    <t>Centro de Investigaciones y Estudios Superiores en Antropología Social</t>
  </si>
  <si>
    <t>CIATEQ, A.C. Centro de Tecnología Avanzada</t>
  </si>
  <si>
    <t>El Colegio de la Frontera Norte, A.C.</t>
  </si>
  <si>
    <t>El Colegio de la Frontera Sur</t>
  </si>
  <si>
    <t>El Colegio de Michoacán, A.C.</t>
  </si>
  <si>
    <t>El Colegio de San Luis, A.C.</t>
  </si>
  <si>
    <t>Instituto de Ecología, A.C.</t>
  </si>
  <si>
    <t>Instituto de Investigaciones "Dr. José María Luis Mora"</t>
  </si>
  <si>
    <t>Instituto Nacional de Astrofísica, Óptica y Electrónica</t>
  </si>
  <si>
    <t>Instituto Potosino de Investigación Científica y Tecnológica, A.C.</t>
  </si>
  <si>
    <t>Centro de Ingeniería y Desarrollo Industrial</t>
  </si>
  <si>
    <t>Centro de Investigación Científica y de Educación Superior de Ensenada, Baja California</t>
  </si>
  <si>
    <t>Centro de Investigación en Alimentación y Desarrollo, A.C.</t>
  </si>
  <si>
    <t>COMISIÓN REGULADORA DE ENERGÍA</t>
  </si>
  <si>
    <t>Comisión Reguladora de Energía</t>
  </si>
  <si>
    <t>COMISIÓN NACIONAL DE HIDROCARBUROS</t>
  </si>
  <si>
    <t>Comisión Nacional de Hidrocarburos</t>
  </si>
  <si>
    <t>ENTIDADES NO SECTORIZADAS</t>
  </si>
  <si>
    <t>Notimex, Agencia de Noticias del Estado Mexicano</t>
  </si>
  <si>
    <t>Procuraduría de la Defensa del Contribuyente</t>
  </si>
  <si>
    <t>Comisión Ejecutiva de Atención a Víctimas</t>
  </si>
  <si>
    <t>Sistema Público de Radiodifusión del Estado Mexicano</t>
  </si>
  <si>
    <t>Secretaría Ejecutiva del Sistema Nacional Anticorrupción</t>
  </si>
  <si>
    <t>Instituto Nacional de las Mujeres</t>
  </si>
  <si>
    <t>CULTURA</t>
  </si>
  <si>
    <t>Secretaría de Cultura</t>
  </si>
  <si>
    <t>Instituto Nacional de Antropología e Historia</t>
  </si>
  <si>
    <t>Instituto Nacional de Bellas Artes y Literatura</t>
  </si>
  <si>
    <t>Compañía Operadora del Centro Cultural y Turístico de Tijuana, S.A. de C.V.</t>
  </si>
  <si>
    <t>Fideicomiso para la Cineteca Nacional</t>
  </si>
  <si>
    <t>Instituto Nacional de Lenguas Indígenas</t>
  </si>
  <si>
    <t>Televisión Metropolitana S.A. de C.V.</t>
  </si>
  <si>
    <t>(*)   Presupuesto aprobado por la H. Cámara de Diputados para servicios personales, sin las previsiones salariales y económicas.</t>
  </si>
  <si>
    <t>Nota 1: Las sumas parciales pueden no coincidir con el total, así como los cálculos porcentuales, debido al redondeo.</t>
  </si>
  <si>
    <t>Fuente: Secretaría de Hacienda y Crédito Público</t>
  </si>
  <si>
    <t>Poder / Ente autónomo / Entidad</t>
  </si>
  <si>
    <t>Poder Legislativo</t>
  </si>
  <si>
    <t>H. Cámara de Diputados</t>
  </si>
  <si>
    <t>Auditoría Superior de la Federación</t>
  </si>
  <si>
    <t>H. Cámara de Senadores</t>
  </si>
  <si>
    <t>Poder Judicial</t>
  </si>
  <si>
    <t>Suprema Corte de Justicia de la Nación</t>
  </si>
  <si>
    <t>Tribunal Electoral del Poder Judicial de la Federación</t>
  </si>
  <si>
    <t>Instituto Nacional Electoral</t>
  </si>
  <si>
    <t>Instituto Nacional de Estadística y Geografía</t>
  </si>
  <si>
    <t>Comisión Federal de Competencia Económica</t>
  </si>
  <si>
    <t>Instituto Federal de Telecomunicaciones</t>
  </si>
  <si>
    <t>Instituto Mexicano del Seguro Social</t>
  </si>
  <si>
    <t>Ramo/Entidad</t>
  </si>
  <si>
    <t>5 Relaciones Exteriores</t>
  </si>
  <si>
    <t>6 Hacienda y Crédito Público</t>
  </si>
  <si>
    <t>9 Comunicaciones y Transportes</t>
  </si>
  <si>
    <t>Autoridad Educativa Federal en la Ciudad de México</t>
  </si>
  <si>
    <t>Consejo Nacional de Ciencia y Tecnología</t>
  </si>
  <si>
    <t>Instituto Nacional de Estudios Históricos de las Revoluciones de México </t>
  </si>
  <si>
    <t>Instituto Mexicano de Cinematografía </t>
  </si>
  <si>
    <t>1_/</t>
  </si>
  <si>
    <t>Ramo</t>
  </si>
  <si>
    <t>Denominación</t>
  </si>
  <si>
    <t>Gobernación</t>
  </si>
  <si>
    <t>Relaciones Exteriores</t>
  </si>
  <si>
    <t>Hacienda y Crédito Público</t>
  </si>
  <si>
    <t>Defensa Nacional</t>
  </si>
  <si>
    <t>Comunicaciones y Transportes</t>
  </si>
  <si>
    <t>Educación Pública</t>
  </si>
  <si>
    <t>Salud</t>
  </si>
  <si>
    <t>Marina</t>
  </si>
  <si>
    <t>Poder o ente autónomo</t>
  </si>
  <si>
    <t>Servicios Personales</t>
  </si>
  <si>
    <t>Gasto de Operación</t>
  </si>
  <si>
    <t>Gasto de Inversión</t>
  </si>
  <si>
    <t>Consejo de la Judicatura Federal</t>
  </si>
  <si>
    <t>Comisión Nacional de los Derechos Humanos</t>
  </si>
  <si>
    <t>Instituto Nacional de Transparencia, Acceso a la Información y Protección de Datos</t>
  </si>
  <si>
    <t>Fuente: Poderes Legislativo y Judicial y Entes autónomos.</t>
  </si>
  <si>
    <t>Informes sobre la Situación Económica, las Finanzas Públicas y la Deuda Pública</t>
  </si>
  <si>
    <t xml:space="preserve">Informes sobre la Situación Económica, las Finanzas Públicas y la Deuda Pública </t>
  </si>
  <si>
    <t xml:space="preserve">Informes sobre la Situación Económica, las Finanzas Públicas
 y la Deuda Pública </t>
  </si>
  <si>
    <r>
      <t xml:space="preserve">Total </t>
    </r>
    <r>
      <rPr>
        <b/>
        <vertAlign val="superscript"/>
        <sz val="10"/>
        <color theme="0"/>
        <rFont val="Montserrat"/>
      </rPr>
      <t>1_/</t>
    </r>
  </si>
  <si>
    <t>Aprobado
Anual</t>
  </si>
  <si>
    <t>Modificado
Anual</t>
  </si>
  <si>
    <t>n.a.</t>
  </si>
  <si>
    <t>I</t>
  </si>
  <si>
    <t>Gasto regularizable en servicios personales, el cual comprende las percepciones ordinarias de los servidores públicos, así como las erogaciones de seguridad social y fiscales inherentes a dichas percepciones.</t>
  </si>
  <si>
    <t>II</t>
  </si>
  <si>
    <t>Las previsiones de gasto que correspondan a la atención de la población indígena, en los términos del artículo 2, apartado B, de la Constitución Política de los Estados Unidos Mexicanos.</t>
  </si>
  <si>
    <t>III</t>
  </si>
  <si>
    <t>Las asignaciones para entidades federativas y municipios, consistentes en participaciones por ingresos federales y aportaciones federales derivadas de la Ley de Coordinación Fiscal.</t>
  </si>
  <si>
    <t>IV</t>
  </si>
  <si>
    <t>V</t>
  </si>
  <si>
    <t>Pago de la deuda pública y los adeudos del ejercicio fiscal anterior.</t>
  </si>
  <si>
    <t>VI</t>
  </si>
  <si>
    <t>VII</t>
  </si>
  <si>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</si>
  <si>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VIII</t>
  </si>
  <si>
    <t>Erogaciones por concepto de responsabilidad patrimonial del Estado, en términos del artículo 113 de la Constitución Política de los Estados Unidos Mexicanos.</t>
  </si>
  <si>
    <t>IX</t>
  </si>
  <si>
    <t>Previsiones para el Fondo para la Prevención de Desastres, el Fondo de Desastres y el Fondo para Atender a la Población Rural Afectada por Contingencias Climatológicas a que se refiere el artículo 37 de la Ley Federal de Presupuesto y Responsabilidad Hacendaria.</t>
  </si>
  <si>
    <t>X</t>
  </si>
  <si>
    <t>Otras erogaciones determinadas en cantidad específica en las leyes.</t>
  </si>
  <si>
    <t>Pensiones y Jubilaciones</t>
  </si>
  <si>
    <t>Ramos Administrativos</t>
  </si>
  <si>
    <t>Función Pública</t>
  </si>
  <si>
    <t>Ramo / Entidad / Unidad Responsable</t>
  </si>
  <si>
    <t>Anual a</t>
  </si>
  <si>
    <t>(3) = (2/1)</t>
  </si>
  <si>
    <t>Programable</t>
  </si>
  <si>
    <t>Sector central</t>
  </si>
  <si>
    <t>Órganos Desconcentrados</t>
  </si>
  <si>
    <t>D00</t>
  </si>
  <si>
    <t>G00</t>
  </si>
  <si>
    <t>N00</t>
  </si>
  <si>
    <t>Q00</t>
  </si>
  <si>
    <t>Comisión Nacional de Búsqueda de Personas</t>
  </si>
  <si>
    <t>Entidades apoyadas</t>
  </si>
  <si>
    <t>B00</t>
  </si>
  <si>
    <t>VUY</t>
  </si>
  <si>
    <t>Radio Educación </t>
  </si>
  <si>
    <t>Instituto Nacional del Derecho de Autor </t>
  </si>
  <si>
    <t>Centro de Capacitación Cinematográfica, A.C. </t>
  </si>
  <si>
    <t>Empresas Productivas del Estado</t>
  </si>
  <si>
    <r>
      <t>Variación %</t>
    </r>
    <r>
      <rPr>
        <b/>
        <vertAlign val="superscript"/>
        <sz val="10"/>
        <color theme="0"/>
        <rFont val="Montserrat"/>
      </rPr>
      <t xml:space="preserve"> 2_/</t>
    </r>
  </si>
  <si>
    <t xml:space="preserve">Informes sobre la Situación Económica,
las Finanzas Públicas y la Deuda Pública </t>
  </si>
  <si>
    <t>Nivel
Institucional</t>
  </si>
  <si>
    <t>Calendario</t>
  </si>
  <si>
    <t>Porcentaje del PIB</t>
  </si>
  <si>
    <t>Pagado</t>
  </si>
  <si>
    <t>Gobierno Federal</t>
  </si>
  <si>
    <r>
      <t>Pagado</t>
    </r>
    <r>
      <rPr>
        <b/>
        <vertAlign val="superscript"/>
        <sz val="10"/>
        <color theme="0"/>
        <rFont val="Montserrat"/>
      </rPr>
      <t xml:space="preserve"> p_/</t>
    </r>
  </si>
  <si>
    <t>n.d.</t>
  </si>
  <si>
    <t>AGRICULTURA Y DESARROLLO RURAL</t>
  </si>
  <si>
    <t>Secretaría de Agricultura y Desarrollo Rural</t>
  </si>
  <si>
    <t>Comisión Nacional de Mejora Regulatoria</t>
  </si>
  <si>
    <t>BIENESTAR</t>
  </si>
  <si>
    <t>Secretaría de Bienestar</t>
  </si>
  <si>
    <t>AUTORIDAD EDUCATIVA FEDERAL EN LA CIUDAD DE MÉXICO</t>
  </si>
  <si>
    <t>Centro de Investigación en Ciencias de Información Geoespacial, A.C.</t>
  </si>
  <si>
    <t>Instituto Nacional de los Pueblos Indígenas</t>
  </si>
  <si>
    <t>Dependencia /Entidad que otorga</t>
  </si>
  <si>
    <t>Nombre o razón social del beneficiario</t>
  </si>
  <si>
    <t>Fin específico</t>
  </si>
  <si>
    <t>Partida a la que se carga el monto otorgado</t>
  </si>
  <si>
    <t>Asociación Nacional de Organismos de Fiscalización Superior y Control Gubernamental, A.C. (ASOFIS)</t>
  </si>
  <si>
    <t>Pagar cuota anual por concepto de membresía de la Auditoría Superior de la Federación como miembro de la ASOFIS.</t>
  </si>
  <si>
    <t>Fundación UNAM, A.C.</t>
  </si>
  <si>
    <t>Fuente: Secretaría de Hacienda y Crédito Público, con información proporcionada por las dependencias y entidades de la Administración Pública Federal.</t>
  </si>
  <si>
    <t>Dependencia / Entidad que otorga</t>
  </si>
  <si>
    <t>Nombre o razón social de la Sociedad o Asociación Civil Beneficiada</t>
  </si>
  <si>
    <t>Educación</t>
  </si>
  <si>
    <t>Agricultura y Desarrollo Rural</t>
  </si>
  <si>
    <t>J3L</t>
  </si>
  <si>
    <t>Bienestar</t>
  </si>
  <si>
    <r>
      <rPr>
        <vertAlign val="superscript"/>
        <sz val="8"/>
        <color theme="1"/>
        <rFont val="Montserrat"/>
      </rPr>
      <t>p_/</t>
    </r>
    <r>
      <rPr>
        <sz val="8"/>
        <color theme="1"/>
        <rFont val="Montserrat"/>
      </rPr>
      <t xml:space="preserve"> Cifras preliminares.
Las sumas pueden no coincidir, debido al redondeo de las cifras.
Fuente: Secretaría de Hacienda y Crédito Público.</t>
    </r>
  </si>
  <si>
    <t>Cultura</t>
  </si>
  <si>
    <t>4 Secretaría de Gobernación</t>
  </si>
  <si>
    <t>13 Marina</t>
  </si>
  <si>
    <t>23 Provisiones Salariales y Económicas</t>
  </si>
  <si>
    <t>Provisiones Salariales y Económicas</t>
  </si>
  <si>
    <t>27 Función Pública</t>
  </si>
  <si>
    <r>
      <t>Comisión Federal de Competencia Económica</t>
    </r>
    <r>
      <rPr>
        <b/>
        <vertAlign val="superscript"/>
        <sz val="10"/>
        <color theme="1"/>
        <rFont val="Montserrat"/>
      </rPr>
      <t xml:space="preserve"> 1_/</t>
    </r>
  </si>
  <si>
    <t xml:space="preserve">Asociación Mexicana de Impartidores de Justicia, A.C. (AMIJ) </t>
  </si>
  <si>
    <t>Federación Mexicana de Bádminton, A.C.</t>
  </si>
  <si>
    <r>
      <t xml:space="preserve">Nota: Las sumas parciales pueden no coincidir con los totales debido al redondeo de las cifras.
</t>
    </r>
    <r>
      <rPr>
        <vertAlign val="superscript"/>
        <sz val="9"/>
        <color theme="1"/>
        <rFont val="Montserrat"/>
      </rPr>
      <t xml:space="preserve">1_/ </t>
    </r>
    <r>
      <rPr>
        <sz val="9"/>
        <color theme="1"/>
        <rFont val="Montserrat"/>
      </rPr>
      <t>Incluye ingresos excedentes por derechos, art. 77 y 77A de la Ley Federal de Derechos.
Fuente: Poderes, Entes autónomos e Instituto Mexicano del Seguro Social.</t>
    </r>
  </si>
  <si>
    <t>Nota: Las sumas pueden no coincidir debido al redondeo de las cifras.
Fuente: Secretaría de Hacienda y Crédito Público.</t>
  </si>
  <si>
    <t>K00</t>
  </si>
  <si>
    <t>E00</t>
  </si>
  <si>
    <t>I6U</t>
  </si>
  <si>
    <t>Servicio Postal Mexicano</t>
  </si>
  <si>
    <t>Telecomunicaciones de México</t>
  </si>
  <si>
    <t>Economía</t>
  </si>
  <si>
    <t>MDA</t>
  </si>
  <si>
    <t>Desarrollo Agrario, Territorial y Urbano</t>
  </si>
  <si>
    <t>Seguridad y Protección Ciudadana</t>
  </si>
  <si>
    <t>Ramos Autónomos</t>
  </si>
  <si>
    <t>H00</t>
  </si>
  <si>
    <t>I00</t>
  </si>
  <si>
    <t>Secretaría Ejecutiva del Sistema Nacional de Protección Integral de Niñas, Niños y Adolescentes</t>
  </si>
  <si>
    <t>Instituto de Administración de Bienes y Activos</t>
  </si>
  <si>
    <t>Organismo Coordinador de las Universidades para el Bienestar Benito Juárez García</t>
  </si>
  <si>
    <t>Turismo</t>
  </si>
  <si>
    <t>Policía Federal</t>
  </si>
  <si>
    <t>Servicio de Protección Federal</t>
  </si>
  <si>
    <t>Centro Nacional de Inteligencia</t>
  </si>
  <si>
    <t>Entidades no Sectorizadas</t>
  </si>
  <si>
    <t>SEGURIDAD Y PROTECCIÓN CIUDADANA</t>
  </si>
  <si>
    <t>Secretaría de Seguridad y Protección Ciudadana</t>
  </si>
  <si>
    <t>Guardia Nacional</t>
  </si>
  <si>
    <t>Importe</t>
  </si>
  <si>
    <t>DONATIVOS OTORGADOS</t>
  </si>
  <si>
    <t>QDV</t>
  </si>
  <si>
    <t>W3N</t>
  </si>
  <si>
    <t>Primer Trimestre de 2020</t>
  </si>
  <si>
    <t>En términos del Artículo 17, último párrafo, del Decreto de Presupuesto de Egresos de la Federación 2020</t>
  </si>
  <si>
    <t>Impacto del Incremento Salarial Autorizado en el Presupuesto Regularizable PEF 2020</t>
  </si>
  <si>
    <t>Presupuesto Regularizable PEF 2020 (*)</t>
  </si>
  <si>
    <t>Coordinación Nacional de Becas para el Bienestar Benito Juárez</t>
  </si>
  <si>
    <t>Corredor Interoceánico del Istmo de Tehuantepec</t>
  </si>
  <si>
    <t>Comisión Nacional para la Mejora Continua de la Educación</t>
  </si>
  <si>
    <t>GASTOS OBLIGATORIOS
Enero-marzo 2020
(Pesos)</t>
  </si>
  <si>
    <t>INGRESOS EXCEDENTES INFORMADOS
Enero-marzo 2020
(Pesos)</t>
  </si>
  <si>
    <t>ADECUACIONES PRESUPUESTARIAS SUPERIORES A 5%
Enero-marzo 2020
(Millones de pesos)</t>
  </si>
  <si>
    <t>1 Poder Legislativo</t>
  </si>
  <si>
    <t>Coordinación General de Puertos y Marina Mercante</t>
  </si>
  <si>
    <r>
      <t xml:space="preserve">Auditoría Superior de la Federación </t>
    </r>
    <r>
      <rPr>
        <vertAlign val="superscript"/>
        <sz val="10"/>
        <color theme="1"/>
        <rFont val="Montserrat"/>
      </rPr>
      <t>1_/</t>
    </r>
  </si>
  <si>
    <r>
      <t xml:space="preserve">Unidad de Ingresos sobre Hidrocarburos </t>
    </r>
    <r>
      <rPr>
        <vertAlign val="superscript"/>
        <sz val="10"/>
        <color theme="1"/>
        <rFont val="Montserrat"/>
      </rPr>
      <t>1_/</t>
    </r>
  </si>
  <si>
    <t>Apoyar la operación y funcionamiento del programa de Becas de excelencia académica “Generación Centenario 2017”, “Generación Supremacía Constitucional 2018” y "Generación de la Autonomía 2019" dirigido a los estudiantes destacados de nivel de licenciatura de la Facultad de Derecho de la Universidad Nacional Autónoma de México (UNAM), con el objeto de estimular sus esfuerzos en el estudio con resultados de excelencia, así como contribuir a su formación profesional.</t>
  </si>
  <si>
    <t>Realizar acciones a favor de la impartición de justicia y del cumplimiento de la garantía jurisdiccional prevista en el artículo 17 de la Constitución Política de los Estados Unidos Mexicano, en lo particular para el cumplimiento de objetivos contenidos en el Proyecto denominado "Acciones de mejora para la Impartición de Justicia en México. Plan 2020".</t>
  </si>
  <si>
    <t>Instituto Mexicano de Cinematografía</t>
  </si>
  <si>
    <t>Patronato del Festival Internacional de Cine en Guadalajara, A.C., Universidad de Guadalajara</t>
  </si>
  <si>
    <t xml:space="preserve">Apoyar la realización del proyecto Festival Internacional de Cine en Guadalajara – Edición 35 (FICG35), el cual a través de su programación cinematográfica, actividades de formación y de conferencias magistrales con los creadores y el talento de la cinematografía, brindan la oportunidad al público y a la sociedad de acercarse al cine mexicano de calidad y con aquellos que lo producen. </t>
  </si>
  <si>
    <t>Federación Mexicana de Polo, A.C.</t>
  </si>
  <si>
    <t>Federación Mexicana de Rodeo, A.C.</t>
  </si>
  <si>
    <t>Fiscalía General de la República</t>
  </si>
  <si>
    <t>-o-</t>
  </si>
  <si>
    <t>A2M</t>
  </si>
  <si>
    <t>U00</t>
  </si>
  <si>
    <t>QCW</t>
  </si>
  <si>
    <t>AYH</t>
  </si>
  <si>
    <r>
      <t xml:space="preserve">Nota: Las sumas parciales pueden no coincidir con los totales debido al redondeo de las cifras.
</t>
    </r>
    <r>
      <rPr>
        <vertAlign val="superscript"/>
        <sz val="9"/>
        <color theme="1"/>
        <rFont val="Montserrat"/>
      </rPr>
      <t>1_/</t>
    </r>
    <r>
      <rPr>
        <sz val="9"/>
        <color theme="1"/>
        <rFont val="Montserrat"/>
      </rPr>
      <t xml:space="preserve"> Corresponde a las autorizaciones emitidas, en los términos de las disposiciones aplicables.
Fuente: Secretaría de Hacienda y Crédito Público.</t>
    </r>
  </si>
  <si>
    <t>Total de Gastos Obligatorios</t>
  </si>
  <si>
    <t>Total de Gastos Obligatorios con Pensiones y Jubilaciones</t>
  </si>
  <si>
    <t>Obligaciones contractuales plurianuales cuya suspensión implique costos adicionales, incluyendo las correspondientes a la inversión pública. 1_/</t>
  </si>
  <si>
    <t>Gasto corriente aprobado para el año anterior hasta por el equivalente a un 20 por ciento con base mensual. 2_/</t>
  </si>
  <si>
    <t>n.d.: No disponible.
n.a.: No aplicable.
p_/ Cifra preliminar del presupuesto pagado.
1_/ La información del Anexo de Finanzas Públicas número IV de este informe no es comparable con las obligaciones contractuales plurianuales consideradas en los Gastos Obligatorios del Presupuesto de Egresos de la Federación para el Ejercicio Fiscal 2020, presentadas en este reporte, en virtud de que en ese Anexo se incluyen los compromisos plurianuales vinculados a los recursos propios de las entidades de control indirecto, lo anterior en congruencia con lo establecido en el artículo 50, último párrafo, de la Ley Federal de Presupuesto y Responsabilidad Hacendaria.
2_/ No aplica en virtud de que el gasto corriente aprobado para el año anterior hasta por el equivalente a un 20 por ciento con base mensual corresponde al cálculo de un porcentaje realizado sobre un monto total.
Fuente: Secretaría de Hacienda y Crédito Público.</t>
  </si>
  <si>
    <t>Instituto de Administración de Avalúos y Bienes Nacionales</t>
  </si>
  <si>
    <t>10 Economía</t>
  </si>
  <si>
    <t>11 Educación Pública</t>
  </si>
  <si>
    <t>16 Medio Ambiente y Recursos Naturales</t>
  </si>
  <si>
    <t>Secretaría de Medio Ambiente y Recursos Naturales</t>
  </si>
  <si>
    <t>Agencia Nacional de Seguridad Industrial y de Protección al Medio Ambiente del Sector Hidrocarburos</t>
  </si>
  <si>
    <t>22 Instituto Nacional Electoral</t>
  </si>
  <si>
    <t>38 Consejo Nacional de Ciencia y Tecnología</t>
  </si>
  <si>
    <t>41 Comisión Federal de Competencia Económica</t>
  </si>
  <si>
    <t>43 Instituto Federal de Telecomunicaciones</t>
  </si>
  <si>
    <t>45 Comisión Reguladora de Energía</t>
  </si>
  <si>
    <t>46 Comisión Nacional de Hidrocarburos</t>
  </si>
  <si>
    <t>Considera un monto de $47,287.05 recursos que se destinaron a la Auditoría Superior de la Federación para su fiscalización, un importe de $5,280.00 que se destinaron al Fideicomiso Fondo de Estabilización de los Ingresos de las Entidades Federativas y un monto de $49,400.00 que se destinaron al Fideicomiso Fondo de Estabilización de los Ingresos Presupuestarios, para cubrir el faltante de la ministración correspondiente al ejercicio 2020, por concepto de recursos determiados por el Fondo Mexicano del Petróleo para la Estabilización y el Desarrollo, en el concepto Derechos, Derechos por el Uso, Goce, Aprovechamiento o Explotación de Bienes de Dominio Público, en la clasificación 1.4.41., Con destino.</t>
  </si>
  <si>
    <t>Segundo Trimestre de 2020</t>
  </si>
  <si>
    <t>INGRESOS EXCEDENTES AUTORIZADOS
Enero-junio 2020
(Pesos)</t>
  </si>
  <si>
    <r>
      <t xml:space="preserve">Unidad de Planeación Económica de la Hacienda Pública </t>
    </r>
    <r>
      <rPr>
        <vertAlign val="superscript"/>
        <sz val="10"/>
        <color theme="1"/>
        <rFont val="Montserrat"/>
      </rPr>
      <t>1_/</t>
    </r>
  </si>
  <si>
    <t>INGRESOS EXCEDENTES, APROVECHAMIENTOS, OTROS (1o.6.61.22.04)
Enero-junio 2020
(Pesos)</t>
  </si>
  <si>
    <t>METAS DE BALANCE DE OPERACIÓN, PRIMARIO Y FINANCIERO
En términos del artículo 22, segundo párrafo, de la Ley Federal de Presupuesto y Responsabilidad Hacendaria
Enero-junio 2020
(Millones de pesos)</t>
  </si>
  <si>
    <t>Enero-junio</t>
  </si>
  <si>
    <t>Administración Pública Federal</t>
  </si>
  <si>
    <t>Fiscales</t>
  </si>
  <si>
    <t>Propios</t>
  </si>
  <si>
    <t>Poderes y Entes Autónomos</t>
  </si>
  <si>
    <r>
      <rPr>
        <vertAlign val="superscript"/>
        <sz val="9"/>
        <color theme="1"/>
        <rFont val="Montserrat"/>
      </rPr>
      <t>1_/</t>
    </r>
    <r>
      <rPr>
        <sz val="9"/>
        <color theme="1"/>
        <rFont val="Montserrat"/>
      </rPr>
      <t xml:space="preserve"> Las reducciones se deben a Gasto de Operación en las partidas de Mantenimiento y conservación de inmuebles para la prestación de servicios públicos ($127,283,555.1) y Seguros de bienes patrimoniales ($30,000,000).
Fuente: Secretaría de Hacienda y Crédito Público.</t>
    </r>
  </si>
  <si>
    <r>
      <t xml:space="preserve">Total </t>
    </r>
    <r>
      <rPr>
        <b/>
        <vertAlign val="superscript"/>
        <sz val="10"/>
        <color theme="0"/>
        <rFont val="Montserrat"/>
      </rPr>
      <t>2_/</t>
    </r>
  </si>
  <si>
    <t>AHORROS OBTENIDOS POR LA APLICACIÓN DE LAS MEDIDAS DE AUSTERIDAD Y DISCIPLINA PRESUPUESTARIA
Enero-junio 2020
(Pesos)</t>
  </si>
  <si>
    <t>AHORROS OBTENIDOS POR LA APLICACIÓN DE LAS MEDIDAS DE AUSTERIDAD Y DISCIPLINA PRESUPUESTARIA
RECURSOS FISCALES
Enero-junio 2020
(Pesos)</t>
  </si>
  <si>
    <t>AHORROS OBTENIDOS POR LA APLICACIÓN DE LAS MEDIDAS DE AUSTERIDAD Y DISCIPLINA PRESUPUESTARIA
RECURSOS PROPIOS DE ENTIDADES PARAESTATALES 1_/
Enero-junio 2020
(Pesos)</t>
  </si>
  <si>
    <r>
      <rPr>
        <vertAlign val="superscript"/>
        <sz val="9"/>
        <color theme="1"/>
        <rFont val="Montserrat"/>
      </rPr>
      <t>1_/</t>
    </r>
    <r>
      <rPr>
        <sz val="9"/>
        <color theme="1"/>
        <rFont val="Montserrat"/>
      </rPr>
      <t xml:space="preserve"> La acreditación de las medidas de ahorro se refleja como una mejora de los balances de operación, primario y financiero de las entidades, por lo cual no existe una reasignación en los términos de las disposiciones previstas en la Ley Federal de Presupuesto y Responsabilidad Hacendaria y su Reglamento.
</t>
    </r>
    <r>
      <rPr>
        <vertAlign val="superscript"/>
        <sz val="9"/>
        <color theme="1"/>
        <rFont val="Montserrat"/>
      </rPr>
      <t>2_/</t>
    </r>
    <r>
      <rPr>
        <sz val="9"/>
        <color theme="1"/>
        <rFont val="Montserrat"/>
      </rPr>
      <t xml:space="preserve"> Las reducciones se realizaron en las partidas: Sueldos base ($1,200,220); Prestaciones establecidas por condiciones generales de trabajo o contratos colectivos de trabajo ($585,672); Asignaciones adicionales al sueldo ($510,655); Compensación garantizada ($365,709); Otras prestaciones ($314,335); Aguinaldo o gratificación de fin de año ($241,477); Cuotas para el fondo de ahorro del personal civil ($160,029); y, Otros ($292,465)..
Fuente: Secretaría de Hacienda y Crédito Público.</t>
    </r>
  </si>
  <si>
    <r>
      <t xml:space="preserve">IMPACTO DE LOS INCREMENTOS SALARIALES EN EL PRESUPUESTO REGULARIZABLE
Enero - Junio de 2020
</t>
    </r>
    <r>
      <rPr>
        <b/>
        <sz val="10"/>
        <rFont val="Montserrat"/>
      </rPr>
      <t>(Millones de Pesos)</t>
    </r>
  </si>
  <si>
    <t>AHORROS OBTENIDOS POR LA APLICACIÓN DE LAS MEDIDAS DE AUSTERIDAD Y DISCIPLINA PRESUPUESTARIA
PODERES LEGISLATIVO Y JUDICIAL Y LOS ENTES AUTÓNOMOS
Enero-junio 2020
(Pesos)</t>
  </si>
  <si>
    <t>Cámara de Senadores</t>
  </si>
  <si>
    <t>Instituto de Salud para el Bienestar</t>
  </si>
  <si>
    <t>Apoyar las acciones del gobierno para la atención del virus SARS-COV2 (COVID-19).</t>
  </si>
  <si>
    <t>Universidad Nacional Autónoma de México (UNAM)</t>
  </si>
  <si>
    <t>Adquirir materiales y productos necesarios, a fin de coadyuvar a combatir la pandemia por el virus SARS-COV2 (COVID-19).</t>
  </si>
  <si>
    <t>Cámara de Diputados</t>
  </si>
  <si>
    <t>Comprar 400 mil kits de insumos de protección para los médicos y enfermeras que están atendiendo a las personas contagiadas por el COVID-19.</t>
  </si>
  <si>
    <t>Sector Central</t>
  </si>
  <si>
    <t>Mextropólis, A.C.</t>
  </si>
  <si>
    <t>Apoyar el Mextrópoli 2020 Festival de Arquitectura y Ciudad.</t>
  </si>
  <si>
    <t>Fundación Elena Poniatowska Amor, A.C.</t>
  </si>
  <si>
    <t>Apoyar la conservación del archivo de la Fundación Elena Poniatowska Amor, A.C.</t>
  </si>
  <si>
    <t>Festival de México en el Centro Histórico, A.C.</t>
  </si>
  <si>
    <t>Apoyar el 36° Festival del Centro Histórico de la Ciudad de México.</t>
  </si>
  <si>
    <t>Asociación Nacional de Universidades e Instituciones de Educación Superior de la República Mexicana, A.C.</t>
  </si>
  <si>
    <t>Comités Interinstitucionales para la Evaluación de la Ecuación Superior, A.C.</t>
  </si>
  <si>
    <t>Consejo para la Acreditación de la Educación Superior,  A.C.</t>
  </si>
  <si>
    <t>Universidad Obrera de México Vicente Lombardo Toledan, A.C.</t>
  </si>
  <si>
    <t>Academia Mexicana de la Lengua, A.C.</t>
  </si>
  <si>
    <t>Federación Mexicana de Boxeo, A.C.</t>
  </si>
  <si>
    <t>Federación de Wushu de la República Mexicana, A.C.</t>
  </si>
  <si>
    <t>Federación Mexicana de Porristas y Grupos de Animación, A.C.</t>
  </si>
  <si>
    <t>Federación Mexicana de Medicina del Deporte, A.C.</t>
  </si>
  <si>
    <t xml:space="preserve">Federación de Pole Sports en México, A.C. </t>
  </si>
  <si>
    <t>Federación Mexicana de Quiropráctica Deportiva, A.C.</t>
  </si>
  <si>
    <t>Panathlon Distrito México, A.C.</t>
  </si>
  <si>
    <t>Federación Mexicana de Motonáuticas, A.C.</t>
  </si>
  <si>
    <t>Federación Mexicana de Jiu Jitsu, A.C.</t>
  </si>
  <si>
    <t>Federación Nacional de Kick Boxing México, A.C.</t>
  </si>
  <si>
    <t>Federación Nacional de Pesca Deportiva, A.C.</t>
  </si>
  <si>
    <t>Federación Mexicana de Muay Thai, A.C.</t>
  </si>
  <si>
    <t>Federación Mexicana de Juegos y Deportes Autóctonos y Tradicionales, A.C.</t>
  </si>
  <si>
    <t>(Pesos)</t>
  </si>
  <si>
    <t>SUBSIDIOS OTORGADOS A SOCIEDADES Y ASOCIACIONES CIVILES
(Pesos)</t>
  </si>
  <si>
    <t>INVERSIÓN FÍSICA PRESUPUESTARIA
Enero-junio 2020
(Millones de pesos)</t>
  </si>
  <si>
    <t>Enero-junio p/</t>
  </si>
  <si>
    <t>Monto otorgado
Enero-junio
(Pesos)</t>
  </si>
  <si>
    <r>
      <t xml:space="preserve">RECURSOS EROGADOS MEDIANTE ACUERDOS DE MINISTRACIÓN PENDIENTES DE REGULARIZAR
Enero-junio de 2020 </t>
    </r>
    <r>
      <rPr>
        <b/>
        <vertAlign val="superscript"/>
        <sz val="13"/>
        <color theme="1"/>
        <rFont val="Montserrat"/>
      </rPr>
      <t>1_/</t>
    </r>
    <r>
      <rPr>
        <b/>
        <sz val="13"/>
        <color theme="1"/>
        <rFont val="Montserrat"/>
      </rPr>
      <t xml:space="preserve">
(Millones de pesos)</t>
    </r>
  </si>
  <si>
    <t xml:space="preserve">Enero-junio
</t>
  </si>
  <si>
    <t>EROGACIONES EN PARTIDAS PARA SEGURIDAD PÚBLICA Y NACIONAL
Enero-junio 2020
(Millones de pesos )</t>
  </si>
  <si>
    <t>P00</t>
  </si>
  <si>
    <t>V00</t>
  </si>
  <si>
    <t>X00</t>
  </si>
  <si>
    <t>EZQ</t>
  </si>
  <si>
    <t>C00</t>
  </si>
  <si>
    <t>A00</t>
  </si>
  <si>
    <t>G3A</t>
  </si>
  <si>
    <t>HJO</t>
  </si>
  <si>
    <t>Banco del Bienestar, S.N.C., I.B.D.</t>
  </si>
  <si>
    <t>F00</t>
  </si>
  <si>
    <t>I6L</t>
  </si>
  <si>
    <t>I9H</t>
  </si>
  <si>
    <t>IZI</t>
  </si>
  <si>
    <t>JAG</t>
  </si>
  <si>
    <t>JBP</t>
  </si>
  <si>
    <t>Seguridad Alimentaria Mexicana</t>
  </si>
  <si>
    <t>RJL</t>
  </si>
  <si>
    <t>Agencia Federal de Aviación Civil</t>
  </si>
  <si>
    <t>J3C</t>
  </si>
  <si>
    <t>J4Q</t>
  </si>
  <si>
    <t>JZN</t>
  </si>
  <si>
    <t>KDH</t>
  </si>
  <si>
    <t>K2H</t>
  </si>
  <si>
    <t>LAT</t>
  </si>
  <si>
    <t>B01</t>
  </si>
  <si>
    <t>L00</t>
  </si>
  <si>
    <t>Unidad del Sistema para la Carrera de las Maestras y los Maestros</t>
  </si>
  <si>
    <t>L6I</t>
  </si>
  <si>
    <t>L6J</t>
  </si>
  <si>
    <t>L6W</t>
  </si>
  <si>
    <t>L8K</t>
  </si>
  <si>
    <t>L9T</t>
  </si>
  <si>
    <t>MGC</t>
  </si>
  <si>
    <t>O00</t>
  </si>
  <si>
    <t>R00</t>
  </si>
  <si>
    <t>M7B</t>
  </si>
  <si>
    <t>Trabajo y Previsión Social</t>
  </si>
  <si>
    <t>PBJ</t>
  </si>
  <si>
    <t>QEZ</t>
  </si>
  <si>
    <t>Medio Ambiente y Recursos Naturales</t>
  </si>
  <si>
    <t>RHQ</t>
  </si>
  <si>
    <t>RJJ</t>
  </si>
  <si>
    <t>Energía</t>
  </si>
  <si>
    <t>T0O</t>
  </si>
  <si>
    <t>Instituto Mexicano del Petróleo</t>
  </si>
  <si>
    <t>V3A</t>
  </si>
  <si>
    <t>VQZ</t>
  </si>
  <si>
    <t>VRW</t>
  </si>
  <si>
    <t>VZG</t>
  </si>
  <si>
    <t>W3S</t>
  </si>
  <si>
    <t>FONATUR Infraestructura, S.A. de C.V.</t>
  </si>
  <si>
    <t>90G</t>
  </si>
  <si>
    <t>91C</t>
  </si>
  <si>
    <t>91U</t>
  </si>
  <si>
    <t>AYB</t>
  </si>
  <si>
    <t>AYI</t>
  </si>
  <si>
    <t>AYJ</t>
  </si>
  <si>
    <t>AYL</t>
  </si>
  <si>
    <t>AYM</t>
  </si>
  <si>
    <t>AYN</t>
  </si>
  <si>
    <t>EZN</t>
  </si>
  <si>
    <t>HHG</t>
  </si>
  <si>
    <t>J3F</t>
  </si>
  <si>
    <t>Administración Portuaria Integral de Coatzacoalcos, S.A. de C.V.</t>
  </si>
  <si>
    <t>J3G</t>
  </si>
  <si>
    <t>Administración Portuaria Integral de Salina Cruz, S.A. de C.V.</t>
  </si>
  <si>
    <t>J00</t>
  </si>
  <si>
    <t>L3N</t>
  </si>
  <si>
    <t>L6U</t>
  </si>
  <si>
    <t>L8G</t>
  </si>
  <si>
    <t>Educal, S.A. de C.V.</t>
  </si>
  <si>
    <t>L8P</t>
  </si>
  <si>
    <t>Estudios Churubusco Azteca, S.A.</t>
  </si>
  <si>
    <t>L9Y</t>
  </si>
  <si>
    <t>MDB</t>
  </si>
  <si>
    <t>MDC</t>
  </si>
  <si>
    <t>MHL</t>
  </si>
  <si>
    <t>Ramos Generales</t>
  </si>
  <si>
    <t>No Programable</t>
  </si>
  <si>
    <t>Petróleos Mexicanos</t>
  </si>
  <si>
    <t>TYY</t>
  </si>
  <si>
    <t>Pemex Consolidado</t>
  </si>
  <si>
    <t>Nota: Los porcentajes pueden variar debido al redondeo de las cifras.
1_/ Corresponde al saldo registrado en cada periodo en el sistema establecido en el artículo 10, fracción IV, inciso b), del Reglamento de la LFPRH.
2_/ Se obtiene al sumar o restar al presupuesto aprobado el monto de las adecuaciones correspondiente al periodo que se reporta, y el resultado (presupuesto modificado), se compara en términos porcentuales con el presupuesto aprobado.
 -o-: mayor de 100 por ciento.
 n.a.: no aplicable.-
Fuente: Secretaría de Hacienda y Crédito Público.</t>
  </si>
  <si>
    <r>
      <t xml:space="preserve">Enero-jun </t>
    </r>
    <r>
      <rPr>
        <b/>
        <vertAlign val="superscript"/>
        <sz val="10"/>
        <color theme="0"/>
        <rFont val="Montserrat"/>
      </rPr>
      <t>1_/</t>
    </r>
  </si>
  <si>
    <t>Entidad</t>
  </si>
  <si>
    <t>Proyecto</t>
  </si>
  <si>
    <t>Presupuesto</t>
  </si>
  <si>
    <t>Asignado</t>
  </si>
  <si>
    <t>Capítulo de Gasto</t>
  </si>
  <si>
    <t>TOTAL</t>
  </si>
  <si>
    <r>
      <t xml:space="preserve">EJERCICIO Y DESTINO DE LOS RECURSOS ENTREGADOS AL CONACYT  Y A LOS CENTROS PÚBLICOS DE INVESTIGACIÓN, OBTENIDOS POR CONCEPTO DE  SANCIONES ECONÓMICAS APLICADAS POR EL INSTITUTO NACIONAL ELECTORAL
Enero-junio 2020
</t>
    </r>
    <r>
      <rPr>
        <sz val="13"/>
        <color theme="1"/>
        <rFont val="Montserrat"/>
      </rPr>
      <t>(Pesos)</t>
    </r>
  </si>
  <si>
    <t>Ampliación de recursos que se destinaron al Programa Presupuestario S191 Sistema Nacional de Investigadores, con el fin de cubrir el déficit de los compromisos por concepto de estímulos económicos otorgados a los miembros del Sistema Nacional de Investigadores (SNI). Asimismo, contó con la aprobación del Acuerdo 01-15/2020 celebrado en la 1a Sesión Ordinaria de la Junta de Gobierno del CONACYT,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</si>
</sst>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
    <numFmt numFmtId="165" formatCode="_-* #,##0.0_-;\-* #,##0.0_-;_-* &quot;-&quot;??_-;_-@_-"/>
    <numFmt numFmtId="166" formatCode="_-* #,##0.0_-;\-* #,##0.0_-;_-* &quot;-&quot;?_-;_-@_-"/>
    <numFmt numFmtId="167" formatCode="#,##0.00_ ;[Red]\-#,##0.00\ "/>
    <numFmt numFmtId="168" formatCode="00"/>
    <numFmt numFmtId="169" formatCode="#,##0_ ;[Red]\-#,##0\ "/>
    <numFmt numFmtId="170" formatCode="_-* #,##0_-;\-* #,##0_-;_-* &quot;-&quot;??_-;_-@_-"/>
    <numFmt numFmtId="171" formatCode="_-\ #,##0.0_-;\-\ #,##0.0_-;_-\ &quot;-&quot;??_-;_-@_-"/>
    <numFmt numFmtId="172" formatCode="000"/>
    <numFmt numFmtId="173" formatCode="#,##0.00000"/>
  </numFmts>
  <fonts count="77">
    <font>
      <sz val="11"/>
      <color theme="1"/>
      <name val="Calibri"/>
      <family val="2"/>
      <scheme val="minor"/>
    </font>
    <font>
      <sz val="11"/>
      <color theme="1"/>
      <name val="Calibri"/>
      <family val="2"/>
      <scheme val="minor"/>
    </font>
    <font>
      <sz val="10"/>
      <name val="Arial"/>
      <family val="2"/>
    </font>
    <font>
      <sz val="10"/>
      <name val="Calibri"/>
      <family val="2"/>
    </font>
    <font>
      <sz val="10"/>
      <name val="Adobe Caslon Pro"/>
      <family val="1"/>
    </font>
    <font>
      <sz val="11"/>
      <name val="Montserrat"/>
    </font>
    <font>
      <b/>
      <sz val="10"/>
      <name val="Montserrat"/>
    </font>
    <font>
      <sz val="10"/>
      <name val="Montserrat"/>
    </font>
    <font>
      <sz val="10"/>
      <color theme="1"/>
      <name val="Arial"/>
      <family val="2"/>
    </font>
    <font>
      <sz val="9"/>
      <name val="Montserrat"/>
    </font>
    <font>
      <b/>
      <sz val="9"/>
      <name val="Montserrat"/>
    </font>
    <font>
      <b/>
      <sz val="10"/>
      <color theme="0"/>
      <name val="Montserrat"/>
    </font>
    <font>
      <b/>
      <sz val="9"/>
      <color theme="0"/>
      <name val="Montserrat"/>
    </font>
    <font>
      <sz val="12"/>
      <name val="Montserrat"/>
    </font>
    <font>
      <sz val="10"/>
      <color theme="0"/>
      <name val="Montserrat"/>
    </font>
    <font>
      <sz val="10"/>
      <color theme="1"/>
      <name val="Monserrat"/>
    </font>
    <font>
      <b/>
      <sz val="10"/>
      <color theme="1"/>
      <name val="Montserrat"/>
    </font>
    <font>
      <sz val="10"/>
      <color theme="1"/>
      <name val="Montserrat"/>
    </font>
    <font>
      <sz val="9"/>
      <color theme="1"/>
      <name val="Montserrat"/>
    </font>
    <font>
      <sz val="11"/>
      <color theme="1"/>
      <name val="Montserrat"/>
    </font>
    <font>
      <b/>
      <sz val="14"/>
      <name val="Montserrat"/>
    </font>
    <font>
      <sz val="11"/>
      <color theme="1"/>
      <name val="Monserrat"/>
    </font>
    <font>
      <b/>
      <sz val="12"/>
      <name val="Montserrat"/>
    </font>
    <font>
      <b/>
      <sz val="14"/>
      <color theme="0"/>
      <name val="Montserrat"/>
    </font>
    <font>
      <sz val="6"/>
      <color theme="1"/>
      <name val="Montserrat"/>
    </font>
    <font>
      <b/>
      <sz val="13"/>
      <color indexed="23"/>
      <name val="Montserrat"/>
    </font>
    <font>
      <b/>
      <sz val="12"/>
      <color indexed="23"/>
      <name val="Montserrat"/>
    </font>
    <font>
      <b/>
      <sz val="12"/>
      <color theme="0" tint="-0.499984740745262"/>
      <name val="Montserrat"/>
    </font>
    <font>
      <b/>
      <sz val="6"/>
      <name val="Montserrat"/>
    </font>
    <font>
      <b/>
      <sz val="6"/>
      <color theme="1"/>
      <name val="Montserrat"/>
    </font>
    <font>
      <sz val="6"/>
      <name val="Montserrat"/>
    </font>
    <font>
      <b/>
      <sz val="13"/>
      <color theme="0" tint="-0.499984740745262"/>
      <name val="Montserrat"/>
    </font>
    <font>
      <b/>
      <sz val="12"/>
      <color theme="1"/>
      <name val="Montserrat"/>
    </font>
    <font>
      <b/>
      <vertAlign val="superscript"/>
      <sz val="10"/>
      <color theme="0"/>
      <name val="Montserrat"/>
    </font>
    <font>
      <b/>
      <sz val="14"/>
      <color theme="0" tint="-0.499984740745262"/>
      <name val="Montserrat"/>
    </font>
    <font>
      <b/>
      <sz val="14"/>
      <color theme="0"/>
      <name val="Monserrat"/>
    </font>
    <font>
      <b/>
      <sz val="12"/>
      <color theme="0" tint="-0.499984740745262"/>
      <name val="Monserrat"/>
    </font>
    <font>
      <b/>
      <sz val="14"/>
      <name val="Monserrat"/>
    </font>
    <font>
      <b/>
      <sz val="12"/>
      <color indexed="23"/>
      <name val="Monserrat"/>
    </font>
    <font>
      <b/>
      <sz val="12"/>
      <name val="Monserrat"/>
    </font>
    <font>
      <sz val="11"/>
      <name val="Monserrat"/>
    </font>
    <font>
      <sz val="8"/>
      <color theme="1"/>
      <name val="Montserrat"/>
    </font>
    <font>
      <sz val="6"/>
      <color theme="1"/>
      <name val="Calibri"/>
      <family val="2"/>
      <scheme val="minor"/>
    </font>
    <font>
      <b/>
      <sz val="10"/>
      <color theme="1"/>
      <name val="Soberana Titular"/>
      <family val="3"/>
    </font>
    <font>
      <b/>
      <sz val="6"/>
      <color theme="1"/>
      <name val="Trajan Pro"/>
      <family val="1"/>
    </font>
    <font>
      <sz val="6"/>
      <name val="Arial"/>
      <family val="2"/>
    </font>
    <font>
      <sz val="11"/>
      <color theme="1"/>
      <name val="Adobe Caslon Pro"/>
      <family val="2"/>
    </font>
    <font>
      <sz val="10"/>
      <color theme="1"/>
      <name val="Soberana Sans"/>
      <family val="3"/>
    </font>
    <font>
      <sz val="6"/>
      <color theme="1"/>
      <name val="Soberana Sans"/>
      <family val="3"/>
    </font>
    <font>
      <sz val="10"/>
      <color theme="1"/>
      <name val="Calibri"/>
      <family val="2"/>
      <scheme val="minor"/>
    </font>
    <font>
      <vertAlign val="superscript"/>
      <sz val="8"/>
      <color theme="1"/>
      <name val="Montserrat"/>
    </font>
    <font>
      <sz val="7"/>
      <color theme="1"/>
      <name val="Montserrat"/>
    </font>
    <font>
      <vertAlign val="superscript"/>
      <sz val="9"/>
      <color theme="1"/>
      <name val="Montserrat"/>
    </font>
    <font>
      <b/>
      <sz val="13"/>
      <color theme="0"/>
      <name val="Montserrat Bold"/>
    </font>
    <font>
      <b/>
      <sz val="13"/>
      <color theme="1"/>
      <name val="Montserrat"/>
    </font>
    <font>
      <sz val="10"/>
      <color theme="0"/>
      <name val="Montserrat Bold"/>
    </font>
    <font>
      <b/>
      <sz val="9"/>
      <color theme="1"/>
      <name val="Montserrat"/>
    </font>
    <font>
      <sz val="10"/>
      <color theme="1"/>
      <name val="Montserrat Light"/>
    </font>
    <font>
      <sz val="9"/>
      <color rgb="FF000000"/>
      <name val="Montserrat"/>
    </font>
    <font>
      <sz val="9"/>
      <color theme="1"/>
      <name val="Soberana Sans"/>
      <family val="3"/>
    </font>
    <font>
      <sz val="11"/>
      <color theme="1"/>
      <name val="Montserrat Light"/>
    </font>
    <font>
      <b/>
      <sz val="14"/>
      <color theme="1"/>
      <name val="Soberana Titular"/>
      <family val="3"/>
    </font>
    <font>
      <b/>
      <vertAlign val="superscript"/>
      <sz val="10"/>
      <color theme="1"/>
      <name val="Montserrat"/>
    </font>
    <font>
      <b/>
      <sz val="13.5"/>
      <color theme="0" tint="-0.499984740745262"/>
      <name val="Montserrat"/>
    </font>
    <font>
      <b/>
      <sz val="11"/>
      <color theme="1"/>
      <name val="Montserrat"/>
    </font>
    <font>
      <b/>
      <sz val="9"/>
      <color rgb="FF000000"/>
      <name val="Montserrat"/>
    </font>
    <font>
      <vertAlign val="superscript"/>
      <sz val="10"/>
      <color theme="1"/>
      <name val="Montserrat"/>
    </font>
    <font>
      <b/>
      <vertAlign val="superscript"/>
      <sz val="13"/>
      <color theme="1"/>
      <name val="Montserrat"/>
    </font>
    <font>
      <b/>
      <sz val="20"/>
      <name val="Calibri"/>
      <family val="2"/>
    </font>
    <font>
      <sz val="10"/>
      <color theme="1"/>
      <name val="Soberana Sans Light"/>
      <family val="3"/>
    </font>
    <font>
      <b/>
      <sz val="10"/>
      <color theme="1"/>
      <name val="Calibri"/>
      <family val="2"/>
      <scheme val="minor"/>
    </font>
    <font>
      <sz val="9"/>
      <color theme="1"/>
      <name val="Soberana Sans Light"/>
      <family val="3"/>
    </font>
    <font>
      <sz val="11"/>
      <color theme="1"/>
      <name val="Soberana Sans Light"/>
      <family val="3"/>
    </font>
    <font>
      <b/>
      <sz val="11"/>
      <color theme="1"/>
      <name val="Calibri"/>
      <family val="2"/>
      <scheme val="minor"/>
    </font>
    <font>
      <b/>
      <sz val="11"/>
      <color theme="1"/>
      <name val="Montserrat Light"/>
    </font>
    <font>
      <sz val="13"/>
      <color theme="1"/>
      <name val="Montserrat"/>
    </font>
    <font>
      <b/>
      <sz val="10"/>
      <color theme="1"/>
      <name val="Montserrat Light"/>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4C19C"/>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theme="0"/>
      </patternFill>
    </fill>
  </fills>
  <borders count="11">
    <border>
      <left/>
      <right/>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style="thin">
        <color theme="0"/>
      </top>
      <bottom style="thin">
        <color theme="0"/>
      </bottom>
      <diagonal/>
    </border>
    <border>
      <left/>
      <right/>
      <top/>
      <bottom style="thick">
        <color rgb="FF808080"/>
      </bottom>
      <diagonal/>
    </border>
    <border>
      <left/>
      <right/>
      <top/>
      <bottom style="medium">
        <color auto="1"/>
      </bottom>
      <diagonal/>
    </border>
    <border>
      <left/>
      <right/>
      <top style="thick">
        <color rgb="FF808080"/>
      </top>
      <bottom/>
      <diagonal/>
    </border>
    <border>
      <left/>
      <right/>
      <top style="thick">
        <color rgb="FF808080"/>
      </top>
      <bottom style="thick">
        <color rgb="FF808080"/>
      </bottom>
      <diagonal/>
    </border>
    <border>
      <left/>
      <right/>
      <top style="medium">
        <color auto="1"/>
      </top>
      <bottom/>
      <diagonal/>
    </border>
  </borders>
  <cellStyleXfs count="18">
    <xf numFmtId="0" fontId="0" fillId="0" borderId="0"/>
    <xf numFmtId="43" fontId="1" fillId="0" borderId="0" applyFont="0" applyFill="0" applyBorder="0" applyAlignment="0" applyProtection="0"/>
    <xf numFmtId="0" fontId="2" fillId="0" borderId="0"/>
    <xf numFmtId="0" fontId="8"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0" fontId="2" fillId="0" borderId="0"/>
    <xf numFmtId="43"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6" fillId="0" borderId="0"/>
    <xf numFmtId="0" fontId="2" fillId="0" borderId="0"/>
  </cellStyleXfs>
  <cellXfs count="512">
    <xf numFmtId="0" fontId="0" fillId="0" borderId="0" xfId="0"/>
    <xf numFmtId="0" fontId="0" fillId="2" borderId="0" xfId="0" applyFill="1" applyAlignment="1">
      <alignment wrapText="1"/>
    </xf>
    <xf numFmtId="0" fontId="3" fillId="3" borderId="0" xfId="2" applyFont="1" applyFill="1"/>
    <xf numFmtId="164" fontId="3" fillId="3" borderId="0" xfId="2" applyNumberFormat="1" applyFont="1" applyFill="1"/>
    <xf numFmtId="165" fontId="3" fillId="3" borderId="0" xfId="1" applyNumberFormat="1" applyFont="1" applyFill="1"/>
    <xf numFmtId="164" fontId="4" fillId="3" borderId="0" xfId="2" applyNumberFormat="1" applyFont="1" applyFill="1" applyBorder="1"/>
    <xf numFmtId="166" fontId="3" fillId="3" borderId="0" xfId="2" applyNumberFormat="1" applyFont="1" applyFill="1"/>
    <xf numFmtId="0" fontId="7" fillId="0" borderId="0" xfId="4" applyFont="1" applyFill="1" applyProtection="1"/>
    <xf numFmtId="0" fontId="9" fillId="0" borderId="0" xfId="4" applyFont="1" applyFill="1" applyProtection="1"/>
    <xf numFmtId="167" fontId="9" fillId="0" borderId="0" xfId="5" applyNumberFormat="1" applyFont="1" applyFill="1" applyProtection="1"/>
    <xf numFmtId="0" fontId="9" fillId="0" borderId="0" xfId="4" applyFont="1" applyFill="1" applyBorder="1" applyProtection="1"/>
    <xf numFmtId="0" fontId="11" fillId="4" borderId="0" xfId="4" applyFont="1" applyFill="1" applyBorder="1" applyAlignment="1" applyProtection="1">
      <alignment horizontal="center" vertical="center"/>
    </xf>
    <xf numFmtId="0" fontId="11" fillId="4" borderId="0" xfId="4" applyFont="1" applyFill="1" applyBorder="1" applyAlignment="1" applyProtection="1">
      <alignment horizontal="center"/>
    </xf>
    <xf numFmtId="0" fontId="11" fillId="4" borderId="0" xfId="4" applyFont="1" applyFill="1" applyBorder="1" applyAlignment="1" applyProtection="1">
      <alignment vertical="center" wrapText="1"/>
    </xf>
    <xf numFmtId="0" fontId="11" fillId="4" borderId="0" xfId="4" quotePrefix="1" applyFont="1" applyFill="1" applyBorder="1" applyAlignment="1" applyProtection="1">
      <alignment horizontal="center"/>
    </xf>
    <xf numFmtId="0" fontId="10" fillId="0" borderId="0" xfId="4" applyFont="1" applyFill="1" applyProtection="1"/>
    <xf numFmtId="0" fontId="9" fillId="0" borderId="0" xfId="4" applyFont="1" applyFill="1" applyAlignment="1" applyProtection="1"/>
    <xf numFmtId="0" fontId="9" fillId="0" borderId="0" xfId="4" applyFont="1" applyFill="1" applyBorder="1" applyAlignment="1" applyProtection="1"/>
    <xf numFmtId="0" fontId="13" fillId="0" borderId="0" xfId="4" applyFont="1" applyFill="1" applyProtection="1"/>
    <xf numFmtId="0" fontId="14" fillId="7" borderId="3" xfId="11" applyFont="1" applyFill="1" applyBorder="1" applyAlignment="1">
      <alignment horizontal="center" vertical="center"/>
    </xf>
    <xf numFmtId="0" fontId="11" fillId="7" borderId="3" xfId="11" applyFont="1" applyFill="1" applyBorder="1" applyAlignment="1">
      <alignment horizontal="center" wrapText="1"/>
    </xf>
    <xf numFmtId="0" fontId="17" fillId="6" borderId="2" xfId="11" applyFont="1" applyFill="1" applyBorder="1" applyAlignment="1">
      <alignment vertical="top"/>
    </xf>
    <xf numFmtId="0" fontId="17" fillId="6" borderId="2" xfId="11" applyFont="1" applyFill="1" applyBorder="1" applyAlignment="1">
      <alignment vertical="top" wrapText="1"/>
    </xf>
    <xf numFmtId="0" fontId="17" fillId="6" borderId="2" xfId="11" applyFont="1" applyFill="1" applyBorder="1" applyAlignment="1">
      <alignment horizontal="right" vertical="top" wrapText="1"/>
    </xf>
    <xf numFmtId="0" fontId="17" fillId="0" borderId="0" xfId="0" applyFont="1"/>
    <xf numFmtId="0" fontId="14" fillId="7" borderId="2" xfId="11" applyFont="1" applyFill="1" applyBorder="1" applyAlignment="1">
      <alignment horizontal="center" vertical="center"/>
    </xf>
    <xf numFmtId="0" fontId="11" fillId="7" borderId="2" xfId="11" applyFont="1" applyFill="1" applyBorder="1" applyAlignment="1">
      <alignment horizontal="center" wrapText="1"/>
    </xf>
    <xf numFmtId="0" fontId="11" fillId="7" borderId="0" xfId="11" applyFont="1" applyFill="1" applyBorder="1" applyAlignment="1">
      <alignment horizontal="center" vertical="center"/>
    </xf>
    <xf numFmtId="0" fontId="19" fillId="0" borderId="0" xfId="0" applyFont="1" applyAlignment="1">
      <alignment horizontal="left" vertical="center"/>
    </xf>
    <xf numFmtId="0" fontId="19" fillId="0" borderId="0" xfId="6" applyFont="1"/>
    <xf numFmtId="0" fontId="21" fillId="0" borderId="0" xfId="11" applyFont="1"/>
    <xf numFmtId="43" fontId="21" fillId="0" borderId="0" xfId="10" applyFont="1" applyFill="1" applyBorder="1"/>
    <xf numFmtId="0" fontId="21" fillId="0" borderId="0" xfId="8" applyFont="1"/>
    <xf numFmtId="0" fontId="18" fillId="0" borderId="0" xfId="8" applyFont="1"/>
    <xf numFmtId="0" fontId="5" fillId="0" borderId="0" xfId="4" applyFont="1" applyFill="1" applyProtection="1"/>
    <xf numFmtId="4" fontId="5" fillId="0" borderId="0" xfId="4" applyNumberFormat="1" applyFont="1" applyFill="1" applyProtection="1"/>
    <xf numFmtId="167" fontId="5" fillId="0" borderId="0" xfId="5" applyNumberFormat="1" applyFont="1" applyFill="1" applyProtection="1"/>
    <xf numFmtId="0" fontId="17" fillId="0" borderId="4" xfId="0" applyFont="1" applyBorder="1"/>
    <xf numFmtId="0" fontId="16" fillId="6" borderId="4" xfId="3" applyFont="1" applyFill="1" applyBorder="1" applyAlignment="1">
      <alignment horizontal="center"/>
    </xf>
    <xf numFmtId="0" fontId="17" fillId="6" borderId="0" xfId="0" applyFont="1" applyFill="1" applyBorder="1" applyAlignment="1" applyProtection="1">
      <alignment horizontal="center" vertical="top"/>
      <protection locked="0"/>
    </xf>
    <xf numFmtId="0" fontId="17" fillId="6" borderId="0" xfId="0" applyFont="1" applyFill="1" applyBorder="1" applyAlignment="1" applyProtection="1">
      <alignment vertical="top"/>
      <protection locked="0"/>
    </xf>
    <xf numFmtId="0" fontId="17" fillId="6" borderId="0" xfId="0" applyFont="1" applyFill="1" applyBorder="1" applyAlignment="1">
      <alignment vertical="top"/>
    </xf>
    <xf numFmtId="3" fontId="16" fillId="6" borderId="4" xfId="0" applyNumberFormat="1" applyFont="1" applyFill="1" applyBorder="1" applyAlignment="1" applyProtection="1">
      <alignment horizontal="right" vertical="center"/>
      <protection locked="0"/>
    </xf>
    <xf numFmtId="3" fontId="17" fillId="6" borderId="0" xfId="0" applyNumberFormat="1" applyFont="1" applyFill="1" applyBorder="1" applyAlignment="1">
      <alignment vertical="top"/>
    </xf>
    <xf numFmtId="0" fontId="24" fillId="0" borderId="0" xfId="6" applyFont="1"/>
    <xf numFmtId="0" fontId="24" fillId="0" borderId="0" xfId="6" applyFont="1" applyFill="1" applyAlignment="1"/>
    <xf numFmtId="0" fontId="24" fillId="0" borderId="0" xfId="6" applyFont="1" applyAlignment="1"/>
    <xf numFmtId="0" fontId="19" fillId="0" borderId="0" xfId="0" applyFont="1" applyFill="1" applyBorder="1"/>
    <xf numFmtId="0" fontId="19" fillId="0" borderId="0" xfId="0" applyFont="1"/>
    <xf numFmtId="0" fontId="17" fillId="0" borderId="0" xfId="0" applyFont="1" applyFill="1" applyBorder="1"/>
    <xf numFmtId="0" fontId="24" fillId="0" borderId="0" xfId="6" applyFont="1" applyAlignment="1">
      <alignment vertical="top"/>
    </xf>
    <xf numFmtId="0" fontId="24" fillId="0" borderId="0" xfId="6" applyFont="1" applyFill="1" applyAlignment="1">
      <alignment vertical="top"/>
    </xf>
    <xf numFmtId="0" fontId="19" fillId="0" borderId="0" xfId="0" applyFont="1" applyFill="1" applyBorder="1" applyAlignment="1">
      <alignment vertical="top"/>
    </xf>
    <xf numFmtId="0" fontId="19" fillId="0" borderId="0" xfId="0" applyFont="1" applyAlignment="1">
      <alignment vertical="top"/>
    </xf>
    <xf numFmtId="0" fontId="7" fillId="0" borderId="4" xfId="3" applyFont="1" applyBorder="1" applyAlignment="1">
      <alignment horizontal="center" vertical="top"/>
    </xf>
    <xf numFmtId="0" fontId="7" fillId="0" borderId="4" xfId="3" applyFont="1" applyBorder="1" applyAlignment="1">
      <alignment horizontal="center" vertical="top" wrapText="1"/>
    </xf>
    <xf numFmtId="0" fontId="17" fillId="0" borderId="0" xfId="0" applyFont="1" applyFill="1" applyBorder="1" applyAlignment="1">
      <alignment vertical="top"/>
    </xf>
    <xf numFmtId="0" fontId="17" fillId="0" borderId="0" xfId="0" applyFont="1" applyAlignment="1">
      <alignment vertical="top"/>
    </xf>
    <xf numFmtId="0" fontId="14" fillId="7" borderId="3" xfId="11" applyFont="1" applyFill="1" applyBorder="1" applyAlignment="1">
      <alignment horizontal="center" vertical="top"/>
    </xf>
    <xf numFmtId="0" fontId="14" fillId="7" borderId="3" xfId="11" applyFont="1" applyFill="1" applyBorder="1" applyAlignment="1">
      <alignment horizontal="center" vertical="top" wrapText="1"/>
    </xf>
    <xf numFmtId="0" fontId="11" fillId="7" borderId="3" xfId="11" applyFont="1" applyFill="1" applyBorder="1" applyAlignment="1">
      <alignment horizontal="center" vertical="top" wrapText="1"/>
    </xf>
    <xf numFmtId="0" fontId="16" fillId="6" borderId="4" xfId="0" applyFont="1" applyFill="1" applyBorder="1" applyAlignment="1">
      <alignment horizontal="center" vertical="top" wrapText="1"/>
    </xf>
    <xf numFmtId="3" fontId="16" fillId="6" borderId="4" xfId="0" applyNumberFormat="1" applyFont="1" applyFill="1" applyBorder="1" applyAlignment="1">
      <alignment horizontal="right" vertical="top" wrapText="1"/>
    </xf>
    <xf numFmtId="0" fontId="16" fillId="6" borderId="0" xfId="0" applyFont="1" applyFill="1" applyBorder="1" applyAlignment="1">
      <alignment vertical="top"/>
    </xf>
    <xf numFmtId="0" fontId="16" fillId="6" borderId="0" xfId="0" applyFont="1" applyFill="1" applyBorder="1" applyAlignment="1">
      <alignment vertical="top" wrapText="1"/>
    </xf>
    <xf numFmtId="3" fontId="16" fillId="6" borderId="0" xfId="0" applyNumberFormat="1" applyFont="1" applyFill="1" applyBorder="1" applyAlignment="1">
      <alignment vertical="top"/>
    </xf>
    <xf numFmtId="0" fontId="17" fillId="6" borderId="0" xfId="0" applyFont="1" applyFill="1" applyBorder="1" applyAlignment="1">
      <alignment vertical="top" wrapText="1"/>
    </xf>
    <xf numFmtId="0" fontId="18" fillId="0" borderId="0" xfId="8" applyFont="1" applyAlignment="1">
      <alignment vertical="top"/>
    </xf>
    <xf numFmtId="0" fontId="18" fillId="0" borderId="0" xfId="6" applyFont="1" applyAlignment="1">
      <alignment vertical="top" wrapText="1"/>
    </xf>
    <xf numFmtId="0" fontId="18" fillId="0" borderId="0" xfId="6" applyFont="1" applyAlignment="1">
      <alignment vertical="top"/>
    </xf>
    <xf numFmtId="0" fontId="19" fillId="0" borderId="0" xfId="6" applyFont="1" applyAlignment="1">
      <alignment vertical="top"/>
    </xf>
    <xf numFmtId="0" fontId="19" fillId="0" borderId="0" xfId="0" applyFont="1" applyAlignment="1">
      <alignment vertical="top" wrapText="1"/>
    </xf>
    <xf numFmtId="0" fontId="28" fillId="0" borderId="0" xfId="6" applyFont="1" applyFill="1" applyBorder="1" applyAlignment="1">
      <alignment vertical="center" wrapText="1"/>
    </xf>
    <xf numFmtId="0" fontId="29" fillId="0" borderId="0" xfId="6" applyFont="1" applyBorder="1" applyAlignment="1">
      <alignment horizontal="left" vertical="center" wrapText="1"/>
    </xf>
    <xf numFmtId="0" fontId="29" fillId="0" borderId="0" xfId="6" applyFont="1" applyBorder="1" applyAlignment="1">
      <alignment vertical="center" wrapText="1"/>
    </xf>
    <xf numFmtId="0" fontId="30" fillId="0" borderId="0" xfId="6" applyFont="1" applyBorder="1"/>
    <xf numFmtId="0" fontId="24" fillId="0" borderId="0" xfId="8" applyFont="1"/>
    <xf numFmtId="0" fontId="6" fillId="0" borderId="4" xfId="8" applyFont="1" applyFill="1" applyBorder="1" applyAlignment="1">
      <alignment horizontal="left" vertical="center" wrapText="1"/>
    </xf>
    <xf numFmtId="0" fontId="6" fillId="0" borderId="4" xfId="8" applyFont="1" applyFill="1" applyBorder="1" applyAlignment="1">
      <alignment horizontal="left" vertical="center"/>
    </xf>
    <xf numFmtId="11" fontId="24" fillId="0" borderId="0" xfId="8" applyNumberFormat="1" applyFont="1"/>
    <xf numFmtId="0" fontId="17" fillId="0" borderId="2" xfId="8" applyFont="1" applyBorder="1" applyAlignment="1">
      <alignment horizontal="center" vertical="center" wrapText="1"/>
    </xf>
    <xf numFmtId="0" fontId="7" fillId="0" borderId="2" xfId="9" applyFont="1" applyBorder="1" applyAlignment="1">
      <alignment horizontal="center"/>
    </xf>
    <xf numFmtId="43" fontId="24" fillId="0" borderId="0" xfId="8" applyNumberFormat="1" applyFont="1"/>
    <xf numFmtId="168" fontId="16" fillId="6" borderId="0" xfId="8" applyNumberFormat="1" applyFont="1" applyFill="1" applyBorder="1" applyAlignment="1">
      <alignment horizontal="center" vertical="top" wrapText="1"/>
    </xf>
    <xf numFmtId="0" fontId="16" fillId="6" borderId="0" xfId="8" applyFont="1" applyFill="1" applyBorder="1" applyAlignment="1">
      <alignment vertical="top" wrapText="1"/>
    </xf>
    <xf numFmtId="3" fontId="16" fillId="6" borderId="0" xfId="10" applyNumberFormat="1" applyFont="1" applyFill="1" applyBorder="1" applyAlignment="1">
      <alignment vertical="top"/>
    </xf>
    <xf numFmtId="0" fontId="16" fillId="6" borderId="0" xfId="8" applyFont="1" applyFill="1" applyBorder="1" applyAlignment="1">
      <alignment horizontal="center" vertical="top" wrapText="1"/>
    </xf>
    <xf numFmtId="0" fontId="17" fillId="6" borderId="0" xfId="8" applyFont="1" applyFill="1" applyBorder="1" applyAlignment="1">
      <alignment vertical="top" wrapText="1"/>
    </xf>
    <xf numFmtId="3" fontId="17" fillId="6" borderId="0" xfId="10" applyNumberFormat="1" applyFont="1" applyFill="1" applyBorder="1" applyAlignment="1">
      <alignment vertical="top"/>
    </xf>
    <xf numFmtId="169" fontId="16" fillId="6" borderId="0" xfId="8" applyNumberFormat="1" applyFont="1" applyFill="1" applyBorder="1" applyAlignment="1">
      <alignment vertical="top" wrapText="1"/>
    </xf>
    <xf numFmtId="0" fontId="16" fillId="6" borderId="2" xfId="8" applyFont="1" applyFill="1" applyBorder="1" applyAlignment="1">
      <alignment horizontal="center" vertical="top" wrapText="1"/>
    </xf>
    <xf numFmtId="0" fontId="16" fillId="6" borderId="2" xfId="8" applyFont="1" applyFill="1" applyBorder="1" applyAlignment="1">
      <alignment vertical="top" wrapText="1"/>
    </xf>
    <xf numFmtId="169" fontId="16" fillId="6" borderId="2" xfId="8" applyNumberFormat="1" applyFont="1" applyFill="1" applyBorder="1" applyAlignment="1">
      <alignment vertical="top" wrapText="1"/>
    </xf>
    <xf numFmtId="0" fontId="31" fillId="0" borderId="0" xfId="6" applyFont="1" applyFill="1" applyBorder="1" applyAlignment="1">
      <alignment vertical="center" wrapText="1"/>
    </xf>
    <xf numFmtId="0" fontId="25" fillId="0" borderId="0" xfId="6" applyFont="1" applyFill="1" applyBorder="1" applyAlignment="1">
      <alignment horizontal="left" vertical="center" wrapText="1"/>
    </xf>
    <xf numFmtId="0" fontId="19" fillId="0" borderId="0" xfId="7" applyFont="1"/>
    <xf numFmtId="0" fontId="26" fillId="0" borderId="0" xfId="7" applyFont="1" applyFill="1" applyBorder="1" applyAlignment="1">
      <alignment vertical="center"/>
    </xf>
    <xf numFmtId="0" fontId="19" fillId="0" borderId="0" xfId="7" applyFont="1" applyFill="1" applyBorder="1"/>
    <xf numFmtId="0" fontId="17" fillId="0" borderId="0" xfId="0" applyFont="1" applyFill="1"/>
    <xf numFmtId="0" fontId="19" fillId="0" borderId="0" xfId="6" applyFont="1" applyFill="1"/>
    <xf numFmtId="0" fontId="11" fillId="0" borderId="4" xfId="0" applyFont="1" applyFill="1" applyBorder="1" applyAlignment="1">
      <alignment vertical="center" wrapText="1"/>
    </xf>
    <xf numFmtId="0" fontId="17" fillId="0" borderId="0" xfId="6" applyFont="1"/>
    <xf numFmtId="0" fontId="6" fillId="0" borderId="2" xfId="6" applyFont="1" applyBorder="1" applyAlignment="1">
      <alignment horizontal="left" vertical="center"/>
    </xf>
    <xf numFmtId="0" fontId="7" fillId="0" borderId="2" xfId="6" applyFont="1" applyBorder="1" applyAlignment="1">
      <alignment horizontal="center" vertical="center"/>
    </xf>
    <xf numFmtId="0" fontId="6" fillId="0" borderId="2" xfId="6" applyFont="1" applyBorder="1" applyAlignment="1">
      <alignment horizontal="center" vertical="center"/>
    </xf>
    <xf numFmtId="0" fontId="6" fillId="0" borderId="3" xfId="6" applyFont="1" applyBorder="1" applyAlignment="1">
      <alignment horizontal="left" vertical="center"/>
    </xf>
    <xf numFmtId="0" fontId="7" fillId="0" borderId="3" xfId="6" applyFont="1" applyBorder="1" applyAlignment="1">
      <alignment horizontal="center" vertical="center"/>
    </xf>
    <xf numFmtId="0" fontId="6" fillId="0" borderId="3" xfId="6" applyFont="1" applyBorder="1" applyAlignment="1">
      <alignment horizontal="center" vertical="center"/>
    </xf>
    <xf numFmtId="168" fontId="17" fillId="6" borderId="0" xfId="6" applyNumberFormat="1" applyFont="1" applyFill="1" applyBorder="1" applyAlignment="1">
      <alignment horizontal="center" vertical="top"/>
    </xf>
    <xf numFmtId="168" fontId="17" fillId="6" borderId="0" xfId="6" applyNumberFormat="1" applyFont="1" applyFill="1" applyBorder="1" applyAlignment="1">
      <alignment horizontal="left" vertical="top" wrapText="1"/>
    </xf>
    <xf numFmtId="0" fontId="5" fillId="2" borderId="4" xfId="0" applyFont="1" applyFill="1" applyBorder="1" applyAlignment="1">
      <alignment wrapText="1"/>
    </xf>
    <xf numFmtId="0" fontId="7" fillId="3" borderId="2" xfId="2" applyFont="1" applyFill="1" applyBorder="1"/>
    <xf numFmtId="0" fontId="7" fillId="3" borderId="3" xfId="2" applyFont="1" applyFill="1" applyBorder="1"/>
    <xf numFmtId="0" fontId="11" fillId="4" borderId="0" xfId="0" applyFont="1" applyFill="1" applyBorder="1" applyAlignment="1">
      <alignment vertical="center"/>
    </xf>
    <xf numFmtId="0" fontId="11" fillId="4" borderId="0" xfId="0" applyFont="1" applyFill="1" applyBorder="1"/>
    <xf numFmtId="164" fontId="11" fillId="4" borderId="0"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6" fillId="6" borderId="0" xfId="2" applyFont="1" applyFill="1" applyBorder="1"/>
    <xf numFmtId="0" fontId="7" fillId="6" borderId="0" xfId="2" applyFont="1" applyFill="1" applyBorder="1"/>
    <xf numFmtId="0" fontId="7" fillId="6" borderId="0" xfId="2" applyFont="1" applyFill="1" applyBorder="1" applyAlignment="1">
      <alignment horizontal="left" indent="1"/>
    </xf>
    <xf numFmtId="164" fontId="7" fillId="6" borderId="0" xfId="2" applyNumberFormat="1" applyFont="1" applyFill="1" applyBorder="1"/>
    <xf numFmtId="0" fontId="7" fillId="6" borderId="2" xfId="2" applyFont="1" applyFill="1" applyBorder="1" applyAlignment="1">
      <alignment horizontal="left" indent="1"/>
    </xf>
    <xf numFmtId="164" fontId="7" fillId="6" borderId="2" xfId="2" applyNumberFormat="1" applyFont="1" applyFill="1" applyBorder="1"/>
    <xf numFmtId="0" fontId="21" fillId="0" borderId="0" xfId="0" applyFont="1" applyAlignment="1">
      <alignment horizontal="left" vertical="center"/>
    </xf>
    <xf numFmtId="0" fontId="21" fillId="0" borderId="0" xfId="7" applyFont="1"/>
    <xf numFmtId="0" fontId="38" fillId="0" borderId="0" xfId="7" applyFont="1" applyFill="1" applyBorder="1" applyAlignment="1">
      <alignment vertical="center"/>
    </xf>
    <xf numFmtId="0" fontId="21" fillId="0" borderId="0" xfId="7" applyFont="1" applyFill="1" applyBorder="1"/>
    <xf numFmtId="0" fontId="15" fillId="0" borderId="0" xfId="0" applyFont="1" applyFill="1" applyBorder="1"/>
    <xf numFmtId="0" fontId="15" fillId="0" borderId="0" xfId="0" applyFont="1"/>
    <xf numFmtId="0" fontId="21" fillId="0" borderId="0" xfId="7" applyFont="1" applyFill="1"/>
    <xf numFmtId="0" fontId="40" fillId="0" borderId="0" xfId="0" applyFont="1" applyFill="1" applyBorder="1"/>
    <xf numFmtId="0" fontId="40" fillId="0" borderId="0" xfId="0" applyFont="1" applyFill="1" applyBorder="1" applyAlignment="1">
      <alignment wrapText="1"/>
    </xf>
    <xf numFmtId="0" fontId="15" fillId="0" borderId="0" xfId="0" applyFont="1" applyFill="1"/>
    <xf numFmtId="0" fontId="21" fillId="0" borderId="0" xfId="6" applyFont="1"/>
    <xf numFmtId="0" fontId="21" fillId="0" borderId="0" xfId="6" applyFont="1" applyFill="1"/>
    <xf numFmtId="0" fontId="15" fillId="0" borderId="0" xfId="6" applyFont="1"/>
    <xf numFmtId="0" fontId="17" fillId="0" borderId="0" xfId="6" applyFont="1" applyBorder="1" applyAlignment="1">
      <alignment vertical="top"/>
    </xf>
    <xf numFmtId="0" fontId="6" fillId="6" borderId="0" xfId="6" applyFont="1" applyFill="1" applyBorder="1" applyAlignment="1">
      <alignment vertical="top"/>
    </xf>
    <xf numFmtId="171" fontId="6" fillId="6" borderId="0" xfId="6" applyNumberFormat="1" applyFont="1" applyFill="1" applyBorder="1" applyAlignment="1">
      <alignment vertical="top"/>
    </xf>
    <xf numFmtId="171" fontId="6" fillId="6" borderId="0" xfId="6" applyNumberFormat="1" applyFont="1" applyFill="1" applyBorder="1" applyAlignment="1">
      <alignment horizontal="right" vertical="top"/>
    </xf>
    <xf numFmtId="0" fontId="17" fillId="6" borderId="0" xfId="6" applyFont="1" applyFill="1" applyBorder="1" applyAlignment="1">
      <alignment vertical="top"/>
    </xf>
    <xf numFmtId="164" fontId="17" fillId="0" borderId="0" xfId="6" applyNumberFormat="1" applyFont="1" applyBorder="1" applyAlignment="1">
      <alignment vertical="top"/>
    </xf>
    <xf numFmtId="168" fontId="17" fillId="6" borderId="0" xfId="6" applyNumberFormat="1" applyFont="1" applyFill="1" applyBorder="1" applyAlignment="1">
      <alignment horizontal="justify" vertical="top" wrapText="1"/>
    </xf>
    <xf numFmtId="171" fontId="17" fillId="6" borderId="0" xfId="6" applyNumberFormat="1" applyFont="1" applyFill="1" applyBorder="1" applyAlignment="1">
      <alignment vertical="top"/>
    </xf>
    <xf numFmtId="171" fontId="17" fillId="6" borderId="0" xfId="6" applyNumberFormat="1" applyFont="1" applyFill="1" applyBorder="1" applyAlignment="1">
      <alignment horizontal="right" vertical="top"/>
    </xf>
    <xf numFmtId="0" fontId="17" fillId="6" borderId="2" xfId="6" applyFont="1" applyFill="1" applyBorder="1" applyAlignment="1">
      <alignment vertical="top"/>
    </xf>
    <xf numFmtId="171" fontId="17" fillId="6" borderId="2" xfId="6" applyNumberFormat="1" applyFont="1" applyFill="1" applyBorder="1" applyAlignment="1">
      <alignment vertical="top"/>
    </xf>
    <xf numFmtId="0" fontId="42" fillId="0" borderId="0" xfId="6" applyFont="1"/>
    <xf numFmtId="0" fontId="44" fillId="0" borderId="0" xfId="6" applyFont="1" applyBorder="1" applyAlignment="1">
      <alignment vertical="center" wrapText="1"/>
    </xf>
    <xf numFmtId="0" fontId="45" fillId="0" borderId="0" xfId="6" applyFont="1" applyBorder="1"/>
    <xf numFmtId="0" fontId="16" fillId="0" borderId="0" xfId="6" applyFont="1" applyBorder="1" applyAlignment="1">
      <alignment horizontal="left" vertical="center" wrapText="1"/>
    </xf>
    <xf numFmtId="0" fontId="43" fillId="0" borderId="0" xfId="6" applyFont="1" applyBorder="1" applyAlignment="1">
      <alignment horizontal="left" vertical="center" wrapText="1"/>
    </xf>
    <xf numFmtId="0" fontId="47" fillId="0" borderId="0" xfId="16" applyFont="1" applyAlignment="1">
      <alignment vertical="top"/>
    </xf>
    <xf numFmtId="0" fontId="48" fillId="0" borderId="0" xfId="16" applyFont="1" applyAlignment="1">
      <alignment vertical="top"/>
    </xf>
    <xf numFmtId="0" fontId="47" fillId="0" borderId="0" xfId="0" applyFont="1" applyAlignment="1">
      <alignment vertical="top"/>
    </xf>
    <xf numFmtId="0" fontId="47" fillId="0" borderId="0" xfId="0" applyFont="1" applyFill="1" applyBorder="1" applyAlignment="1">
      <alignment vertical="top"/>
    </xf>
    <xf numFmtId="0" fontId="12" fillId="4" borderId="0" xfId="16" applyFont="1" applyFill="1" applyBorder="1" applyAlignment="1">
      <alignment vertical="top"/>
    </xf>
    <xf numFmtId="0" fontId="47" fillId="0" borderId="0" xfId="0" applyFont="1" applyFill="1" applyBorder="1" applyAlignment="1">
      <alignment horizontal="right" vertical="top" wrapText="1"/>
    </xf>
    <xf numFmtId="0" fontId="16" fillId="0" borderId="0" xfId="16" applyFont="1" applyAlignment="1">
      <alignment horizontal="left" vertical="top" wrapText="1"/>
    </xf>
    <xf numFmtId="0" fontId="17" fillId="0" borderId="0" xfId="16" applyFont="1" applyAlignment="1">
      <alignment horizontal="left" vertical="top" wrapText="1"/>
    </xf>
    <xf numFmtId="164" fontId="16" fillId="0" borderId="0" xfId="16" applyNumberFormat="1" applyFont="1" applyAlignment="1">
      <alignment horizontal="right" vertical="top"/>
    </xf>
    <xf numFmtId="0" fontId="18" fillId="0" borderId="0" xfId="16" applyFont="1" applyAlignment="1">
      <alignment vertical="top"/>
    </xf>
    <xf numFmtId="168" fontId="48" fillId="0" borderId="0" xfId="16" applyNumberFormat="1" applyFont="1" applyAlignment="1">
      <alignment vertical="top"/>
    </xf>
    <xf numFmtId="0" fontId="24" fillId="0" borderId="0" xfId="16" applyFont="1" applyAlignment="1">
      <alignment vertical="top"/>
    </xf>
    <xf numFmtId="0" fontId="27" fillId="0" borderId="0" xfId="3" applyFont="1" applyBorder="1" applyAlignment="1">
      <alignment vertical="center" wrapText="1"/>
    </xf>
    <xf numFmtId="0" fontId="11" fillId="4" borderId="0" xfId="16" applyFont="1" applyFill="1" applyBorder="1" applyAlignment="1">
      <alignment horizontal="center" vertical="center"/>
    </xf>
    <xf numFmtId="0" fontId="11" fillId="4" borderId="0" xfId="16" applyFont="1" applyFill="1" applyBorder="1" applyAlignment="1">
      <alignment horizontal="right" vertical="center"/>
    </xf>
    <xf numFmtId="0" fontId="18" fillId="0" borderId="4" xfId="0" applyFont="1" applyBorder="1" applyAlignment="1">
      <alignment horizontal="left" wrapText="1"/>
    </xf>
    <xf numFmtId="0" fontId="6" fillId="0" borderId="4" xfId="0" quotePrefix="1" applyFont="1" applyFill="1" applyBorder="1" applyAlignment="1">
      <alignment vertical="top"/>
    </xf>
    <xf numFmtId="0" fontId="18" fillId="0" borderId="2" xfId="0" applyFont="1" applyBorder="1" applyAlignment="1">
      <alignment horizontal="left" wrapText="1"/>
    </xf>
    <xf numFmtId="0" fontId="18" fillId="0" borderId="3" xfId="0" applyFont="1" applyBorder="1" applyAlignment="1">
      <alignment horizontal="left" wrapText="1"/>
    </xf>
    <xf numFmtId="0" fontId="24" fillId="0" borderId="2" xfId="16" applyFont="1" applyBorder="1" applyAlignment="1">
      <alignment vertical="top"/>
    </xf>
    <xf numFmtId="164" fontId="24" fillId="0" borderId="2" xfId="16" applyNumberFormat="1" applyFont="1" applyBorder="1" applyAlignment="1">
      <alignment vertical="top"/>
    </xf>
    <xf numFmtId="0" fontId="0" fillId="0" borderId="0" xfId="0" applyAlignment="1">
      <alignment vertical="top"/>
    </xf>
    <xf numFmtId="0" fontId="18" fillId="0" borderId="0" xfId="0" applyFont="1" applyAlignment="1">
      <alignment vertical="top"/>
    </xf>
    <xf numFmtId="0" fontId="0" fillId="0" borderId="0" xfId="0" applyAlignment="1">
      <alignment vertical="top" wrapText="1"/>
    </xf>
    <xf numFmtId="0" fontId="11" fillId="4" borderId="0" xfId="16" applyFont="1" applyFill="1" applyBorder="1" applyAlignment="1">
      <alignment horizontal="center" vertical="top"/>
    </xf>
    <xf numFmtId="0" fontId="49" fillId="0" borderId="0" xfId="0" applyFont="1" applyAlignment="1">
      <alignment vertical="top"/>
    </xf>
    <xf numFmtId="0" fontId="26" fillId="0" borderId="0" xfId="6" applyFont="1" applyFill="1" applyBorder="1" applyAlignment="1">
      <alignment vertical="center" wrapText="1"/>
    </xf>
    <xf numFmtId="43" fontId="5" fillId="0" borderId="0" xfId="1" applyFont="1"/>
    <xf numFmtId="165" fontId="19" fillId="0" borderId="0" xfId="6" applyNumberFormat="1" applyFont="1"/>
    <xf numFmtId="0" fontId="32" fillId="0" borderId="4" xfId="17" quotePrefix="1" applyFont="1" applyFill="1" applyBorder="1" applyAlignment="1">
      <alignment horizontal="left" wrapText="1"/>
    </xf>
    <xf numFmtId="0" fontId="32" fillId="0" borderId="4" xfId="17" quotePrefix="1" applyFont="1" applyFill="1" applyBorder="1" applyAlignment="1">
      <alignment horizontal="left"/>
    </xf>
    <xf numFmtId="0" fontId="11" fillId="4" borderId="0" xfId="6" applyFont="1" applyFill="1" applyBorder="1" applyAlignment="1">
      <alignment horizontal="center"/>
    </xf>
    <xf numFmtId="0" fontId="11" fillId="4" borderId="0" xfId="6" quotePrefix="1" applyFont="1" applyFill="1" applyBorder="1" applyAlignment="1">
      <alignment horizontal="center" vertical="center" wrapText="1"/>
    </xf>
    <xf numFmtId="0" fontId="11" fillId="4" borderId="0" xfId="6" applyFont="1" applyFill="1" applyBorder="1" applyAlignment="1">
      <alignment horizontal="right" vertical="center"/>
    </xf>
    <xf numFmtId="0" fontId="17" fillId="0" borderId="2" xfId="6" applyFont="1" applyBorder="1" applyAlignment="1">
      <alignment horizontal="center" vertical="center"/>
    </xf>
    <xf numFmtId="0" fontId="17" fillId="0" borderId="2" xfId="6" applyFont="1" applyBorder="1" applyAlignment="1">
      <alignment horizontal="right" vertical="center"/>
    </xf>
    <xf numFmtId="0" fontId="17" fillId="0" borderId="2" xfId="6" quotePrefix="1" applyFont="1" applyBorder="1" applyAlignment="1">
      <alignment horizontal="center" vertical="center" wrapText="1"/>
    </xf>
    <xf numFmtId="0" fontId="17" fillId="0" borderId="3" xfId="6" applyFont="1" applyBorder="1" applyAlignment="1">
      <alignment horizontal="center" vertical="center"/>
    </xf>
    <xf numFmtId="0" fontId="17" fillId="0" borderId="3" xfId="6" applyFont="1" applyBorder="1" applyAlignment="1">
      <alignment horizontal="right" vertical="center"/>
    </xf>
    <xf numFmtId="0" fontId="17" fillId="0" borderId="3" xfId="6" quotePrefix="1" applyFont="1" applyBorder="1" applyAlignment="1">
      <alignment horizontal="center" vertical="center" wrapText="1"/>
    </xf>
    <xf numFmtId="0" fontId="6" fillId="6" borderId="0" xfId="6" applyFont="1" applyFill="1" applyAlignment="1">
      <alignment horizontal="left" vertical="top"/>
    </xf>
    <xf numFmtId="164" fontId="6" fillId="6" borderId="0" xfId="6" applyNumberFormat="1" applyFont="1" applyFill="1" applyAlignment="1">
      <alignment vertical="top"/>
    </xf>
    <xf numFmtId="0" fontId="17" fillId="6" borderId="0" xfId="6" quotePrefix="1" applyFont="1" applyFill="1" applyAlignment="1">
      <alignment horizontal="left" indent="1"/>
    </xf>
    <xf numFmtId="164" fontId="17" fillId="6" borderId="0" xfId="6" applyNumberFormat="1" applyFont="1" applyFill="1"/>
    <xf numFmtId="0" fontId="18" fillId="0" borderId="2" xfId="6" quotePrefix="1" applyFont="1" applyBorder="1" applyAlignment="1">
      <alignment horizontal="left" indent="2"/>
    </xf>
    <xf numFmtId="164" fontId="18" fillId="0" borderId="2" xfId="6" applyNumberFormat="1" applyFont="1" applyBorder="1"/>
    <xf numFmtId="0" fontId="18" fillId="0" borderId="0" xfId="6" applyFont="1"/>
    <xf numFmtId="0" fontId="51" fillId="0" borderId="0" xfId="6" quotePrefix="1" applyFont="1" applyAlignment="1">
      <alignment horizontal="left"/>
    </xf>
    <xf numFmtId="164" fontId="51" fillId="0" borderId="0" xfId="6" applyNumberFormat="1" applyFont="1"/>
    <xf numFmtId="164" fontId="51" fillId="0" borderId="0" xfId="6" applyNumberFormat="1" applyFont="1" applyBorder="1"/>
    <xf numFmtId="0" fontId="51" fillId="0" borderId="0" xfId="6" quotePrefix="1" applyFont="1" applyAlignment="1">
      <alignment horizontal="left" indent="1"/>
    </xf>
    <xf numFmtId="0" fontId="16" fillId="0" borderId="0" xfId="0" applyFont="1" applyFill="1" applyBorder="1" applyAlignment="1">
      <alignment vertical="top"/>
    </xf>
    <xf numFmtId="0" fontId="16" fillId="0" borderId="0" xfId="0" applyFont="1" applyAlignment="1">
      <alignment vertical="top"/>
    </xf>
    <xf numFmtId="0" fontId="52" fillId="0" borderId="4" xfId="0" applyFont="1" applyBorder="1" applyAlignment="1">
      <alignment vertical="top" wrapText="1"/>
    </xf>
    <xf numFmtId="0" fontId="11" fillId="4" borderId="0" xfId="6" applyFont="1" applyFill="1" applyBorder="1" applyAlignment="1">
      <alignment horizontal="center" vertical="center" wrapText="1"/>
    </xf>
    <xf numFmtId="0" fontId="18" fillId="6" borderId="0" xfId="0" applyFont="1" applyFill="1" applyAlignment="1">
      <alignment vertical="top"/>
    </xf>
    <xf numFmtId="0" fontId="56" fillId="6" borderId="0" xfId="0" applyFont="1" applyFill="1" applyAlignment="1">
      <alignment vertical="center"/>
    </xf>
    <xf numFmtId="0" fontId="18" fillId="6" borderId="0" xfId="0" applyFont="1" applyFill="1" applyAlignment="1">
      <alignment vertical="top" wrapText="1"/>
    </xf>
    <xf numFmtId="0" fontId="18" fillId="6" borderId="0" xfId="0" applyFont="1" applyFill="1" applyAlignment="1">
      <alignment horizontal="left" vertical="top" wrapText="1"/>
    </xf>
    <xf numFmtId="3" fontId="56" fillId="6" borderId="0" xfId="0" applyNumberFormat="1" applyFont="1" applyFill="1" applyAlignment="1">
      <alignment vertical="top"/>
    </xf>
    <xf numFmtId="3" fontId="18" fillId="0" borderId="0" xfId="0" applyNumberFormat="1" applyFont="1"/>
    <xf numFmtId="0" fontId="57" fillId="0" borderId="0" xfId="0" applyFont="1"/>
    <xf numFmtId="0" fontId="56" fillId="6" borderId="0" xfId="0" applyFont="1" applyFill="1" applyAlignment="1">
      <alignment vertical="top"/>
    </xf>
    <xf numFmtId="0" fontId="56" fillId="6" borderId="0" xfId="0" applyFont="1" applyFill="1" applyAlignment="1">
      <alignment vertical="top" wrapText="1"/>
    </xf>
    <xf numFmtId="0" fontId="18" fillId="0" borderId="0" xfId="0" applyFont="1"/>
    <xf numFmtId="0" fontId="58" fillId="6" borderId="0" xfId="0" applyFont="1" applyFill="1" applyAlignment="1">
      <alignment vertical="top" wrapText="1"/>
    </xf>
    <xf numFmtId="0" fontId="58" fillId="6" borderId="0" xfId="0" applyFont="1" applyFill="1" applyAlignment="1">
      <alignment horizontal="justify" vertical="top" wrapText="1"/>
    </xf>
    <xf numFmtId="0" fontId="18" fillId="6" borderId="0" xfId="0" applyFont="1" applyFill="1" applyAlignment="1">
      <alignment horizontal="center" vertical="top" wrapText="1"/>
    </xf>
    <xf numFmtId="3" fontId="18" fillId="6" borderId="0" xfId="0" applyNumberFormat="1" applyFont="1" applyFill="1" applyAlignment="1">
      <alignment vertical="top"/>
    </xf>
    <xf numFmtId="0" fontId="59" fillId="0" borderId="0" xfId="0" applyFont="1"/>
    <xf numFmtId="0" fontId="56" fillId="6" borderId="2" xfId="0" applyFont="1" applyFill="1" applyBorder="1" applyAlignment="1">
      <alignment vertical="top"/>
    </xf>
    <xf numFmtId="0" fontId="58" fillId="6" borderId="2" xfId="0" applyFont="1" applyFill="1" applyBorder="1" applyAlignment="1">
      <alignment vertical="top" wrapText="1"/>
    </xf>
    <xf numFmtId="0" fontId="58" fillId="6" borderId="2" xfId="0" applyFont="1" applyFill="1" applyBorder="1" applyAlignment="1">
      <alignment horizontal="justify" vertical="top" wrapText="1"/>
    </xf>
    <xf numFmtId="0" fontId="18" fillId="6" borderId="2" xfId="0" applyFont="1" applyFill="1" applyBorder="1" applyAlignment="1">
      <alignment horizontal="center" vertical="center" wrapText="1"/>
    </xf>
    <xf numFmtId="3" fontId="18" fillId="6" borderId="2" xfId="0" applyNumberFormat="1" applyFont="1" applyFill="1" applyBorder="1" applyAlignment="1">
      <alignment horizontal="right" vertical="center"/>
    </xf>
    <xf numFmtId="3" fontId="57" fillId="0" borderId="0" xfId="0" applyNumberFormat="1" applyFont="1"/>
    <xf numFmtId="0" fontId="18" fillId="0" borderId="0" xfId="0" applyFont="1" applyFill="1"/>
    <xf numFmtId="0" fontId="18" fillId="0" borderId="0" xfId="0" applyFont="1" applyFill="1" applyAlignment="1">
      <alignment horizontal="left" vertical="top" wrapText="1"/>
    </xf>
    <xf numFmtId="0" fontId="60" fillId="0" borderId="0" xfId="0" applyFont="1"/>
    <xf numFmtId="0" fontId="60" fillId="0" borderId="0" xfId="0" applyFont="1" applyAlignment="1">
      <alignment horizontal="left" vertical="top" wrapText="1"/>
    </xf>
    <xf numFmtId="0" fontId="0" fillId="0" borderId="0" xfId="0" applyAlignment="1">
      <alignment horizontal="left" vertical="top" wrapText="1"/>
    </xf>
    <xf numFmtId="0" fontId="54" fillId="0" borderId="4" xfId="0" applyFont="1" applyBorder="1" applyAlignment="1">
      <alignment horizontal="left"/>
    </xf>
    <xf numFmtId="0" fontId="61" fillId="0" borderId="4" xfId="0" applyFont="1" applyBorder="1" applyAlignment="1">
      <alignment horizontal="left"/>
    </xf>
    <xf numFmtId="3" fontId="61" fillId="0" borderId="4" xfId="0" applyNumberFormat="1" applyFont="1" applyBorder="1" applyAlignment="1">
      <alignment horizontal="left" wrapText="1"/>
    </xf>
    <xf numFmtId="3" fontId="17" fillId="0" borderId="2" xfId="0" applyNumberFormat="1" applyFont="1" applyBorder="1" applyAlignment="1">
      <alignment horizontal="center" vertical="center" wrapText="1"/>
    </xf>
    <xf numFmtId="0" fontId="0" fillId="0" borderId="0" xfId="0" applyFill="1"/>
    <xf numFmtId="0" fontId="10" fillId="6" borderId="0" xfId="0" applyFont="1" applyFill="1" applyBorder="1" applyAlignment="1">
      <alignment horizontal="center" vertical="top" wrapText="1"/>
    </xf>
    <xf numFmtId="0" fontId="56" fillId="6" borderId="0" xfId="0" applyFont="1" applyFill="1" applyBorder="1" applyAlignment="1">
      <alignment vertical="top" wrapText="1"/>
    </xf>
    <xf numFmtId="3" fontId="56" fillId="6" borderId="0" xfId="0" applyNumberFormat="1" applyFont="1" applyFill="1" applyBorder="1" applyAlignment="1">
      <alignment vertical="top" wrapText="1"/>
    </xf>
    <xf numFmtId="3" fontId="60" fillId="0" borderId="0" xfId="0" applyNumberFormat="1" applyFont="1" applyFill="1" applyBorder="1"/>
    <xf numFmtId="0" fontId="60" fillId="0" borderId="0" xfId="0" applyFont="1" applyFill="1" applyBorder="1"/>
    <xf numFmtId="0" fontId="0" fillId="0" borderId="0" xfId="0" applyFill="1" applyBorder="1"/>
    <xf numFmtId="0" fontId="58" fillId="6" borderId="0" xfId="0" applyFont="1" applyFill="1" applyAlignment="1">
      <alignment vertical="center" wrapText="1"/>
    </xf>
    <xf numFmtId="0" fontId="18" fillId="6" borderId="7" xfId="0" applyFont="1" applyFill="1" applyBorder="1"/>
    <xf numFmtId="0" fontId="56" fillId="6" borderId="7" xfId="0" applyFont="1" applyFill="1" applyBorder="1" applyAlignment="1">
      <alignment horizontal="left" vertical="top" wrapText="1" indent="2"/>
    </xf>
    <xf numFmtId="0" fontId="58" fillId="6" borderId="7" xfId="0" applyFont="1" applyFill="1" applyBorder="1" applyAlignment="1">
      <alignment vertical="center" wrapText="1"/>
    </xf>
    <xf numFmtId="3" fontId="18" fillId="6" borderId="7" xfId="0" applyNumberFormat="1" applyFont="1" applyFill="1" applyBorder="1" applyAlignment="1">
      <alignment vertical="top"/>
    </xf>
    <xf numFmtId="0" fontId="18" fillId="0" borderId="0" xfId="0" applyFont="1" applyAlignment="1">
      <alignment wrapText="1"/>
    </xf>
    <xf numFmtId="0" fontId="57" fillId="0" borderId="0" xfId="0" applyFont="1" applyAlignment="1">
      <alignment wrapText="1"/>
    </xf>
    <xf numFmtId="0" fontId="60" fillId="0" borderId="0" xfId="0" applyFont="1" applyAlignment="1">
      <alignment wrapText="1"/>
    </xf>
    <xf numFmtId="3" fontId="60" fillId="0" borderId="0" xfId="0" applyNumberFormat="1" applyFont="1"/>
    <xf numFmtId="0" fontId="0" fillId="0" borderId="0" xfId="0" applyFont="1" applyAlignment="1">
      <alignment wrapText="1"/>
    </xf>
    <xf numFmtId="3" fontId="0" fillId="0" borderId="0" xfId="0" applyNumberFormat="1" applyFont="1"/>
    <xf numFmtId="3" fontId="16" fillId="6" borderId="0" xfId="8" applyNumberFormat="1" applyFont="1" applyFill="1" applyAlignment="1">
      <alignment vertical="top"/>
    </xf>
    <xf numFmtId="168" fontId="16" fillId="6" borderId="0" xfId="8" applyNumberFormat="1" applyFont="1" applyFill="1" applyAlignment="1">
      <alignment horizontal="center" vertical="top"/>
    </xf>
    <xf numFmtId="168" fontId="16" fillId="6" borderId="0" xfId="8" applyNumberFormat="1" applyFont="1" applyFill="1" applyAlignment="1">
      <alignment horizontal="justify" vertical="top" wrapText="1"/>
    </xf>
    <xf numFmtId="168" fontId="17" fillId="6" borderId="0" xfId="8" applyNumberFormat="1" applyFont="1" applyFill="1" applyAlignment="1">
      <alignment horizontal="center" vertical="top"/>
    </xf>
    <xf numFmtId="168" fontId="17" fillId="6" borderId="0" xfId="8" applyNumberFormat="1" applyFont="1" applyFill="1" applyAlignment="1">
      <alignment horizontal="left" vertical="top" wrapText="1" indent="1"/>
    </xf>
    <xf numFmtId="3" fontId="17" fillId="6" borderId="0" xfId="8" applyNumberFormat="1" applyFont="1" applyFill="1" applyAlignment="1">
      <alignment vertical="top"/>
    </xf>
    <xf numFmtId="168" fontId="16" fillId="6" borderId="0" xfId="8" applyNumberFormat="1" applyFont="1" applyFill="1" applyBorder="1" applyAlignment="1">
      <alignment horizontal="center" vertical="top"/>
    </xf>
    <xf numFmtId="168" fontId="16" fillId="6" borderId="0" xfId="8" applyNumberFormat="1" applyFont="1" applyFill="1" applyBorder="1" applyAlignment="1">
      <alignment horizontal="justify" vertical="top" wrapText="1"/>
    </xf>
    <xf numFmtId="3" fontId="16" fillId="6" borderId="0" xfId="8" applyNumberFormat="1" applyFont="1" applyFill="1" applyBorder="1" applyAlignment="1">
      <alignment vertical="top"/>
    </xf>
    <xf numFmtId="168" fontId="16" fillId="6" borderId="2" xfId="8" applyNumberFormat="1" applyFont="1" applyFill="1" applyBorder="1" applyAlignment="1">
      <alignment horizontal="center" vertical="top"/>
    </xf>
    <xf numFmtId="168" fontId="16" fillId="6" borderId="2" xfId="8" applyNumberFormat="1" applyFont="1" applyFill="1" applyBorder="1" applyAlignment="1">
      <alignment horizontal="justify" vertical="top" wrapText="1"/>
    </xf>
    <xf numFmtId="3" fontId="16" fillId="6" borderId="2" xfId="8" applyNumberFormat="1" applyFont="1" applyFill="1" applyBorder="1" applyAlignment="1">
      <alignment vertical="top"/>
    </xf>
    <xf numFmtId="173" fontId="51" fillId="0" borderId="0" xfId="6" applyNumberFormat="1" applyFont="1"/>
    <xf numFmtId="0" fontId="17" fillId="0" borderId="0" xfId="0" applyFont="1" applyAlignment="1">
      <alignment vertical="top" wrapText="1"/>
    </xf>
    <xf numFmtId="165" fontId="17" fillId="0" borderId="0" xfId="1" applyNumberFormat="1" applyFont="1" applyFill="1" applyBorder="1" applyAlignment="1">
      <alignment vertical="top"/>
    </xf>
    <xf numFmtId="0" fontId="26" fillId="0" borderId="0" xfId="6" applyFont="1" applyFill="1" applyBorder="1" applyAlignment="1">
      <alignment vertical="top" wrapText="1"/>
    </xf>
    <xf numFmtId="0" fontId="11" fillId="4" borderId="0" xfId="6" applyFont="1" applyFill="1" applyBorder="1" applyAlignment="1">
      <alignment horizontal="center" vertical="center"/>
    </xf>
    <xf numFmtId="0" fontId="11" fillId="4" borderId="0" xfId="6" applyFont="1" applyFill="1" applyBorder="1" applyAlignment="1">
      <alignment horizontal="center" vertical="center" wrapText="1"/>
    </xf>
    <xf numFmtId="170" fontId="18" fillId="0" borderId="0" xfId="1" applyNumberFormat="1" applyFont="1"/>
    <xf numFmtId="0" fontId="56" fillId="6" borderId="0" xfId="0" applyFont="1" applyFill="1" applyAlignment="1">
      <alignment horizontal="center" vertical="top"/>
    </xf>
    <xf numFmtId="0" fontId="18" fillId="6" borderId="0" xfId="0" applyFont="1" applyFill="1" applyAlignment="1">
      <alignment horizontal="center" vertical="top"/>
    </xf>
    <xf numFmtId="3" fontId="18" fillId="6" borderId="0" xfId="0" applyNumberFormat="1" applyFont="1" applyFill="1" applyAlignment="1">
      <alignment vertical="top" wrapText="1"/>
    </xf>
    <xf numFmtId="0" fontId="18" fillId="6" borderId="2" xfId="0" applyFont="1" applyFill="1" applyBorder="1" applyAlignment="1">
      <alignment horizontal="center" vertical="top"/>
    </xf>
    <xf numFmtId="0" fontId="17" fillId="6" borderId="0" xfId="0" applyFont="1" applyFill="1" applyAlignment="1">
      <alignment vertical="top"/>
    </xf>
    <xf numFmtId="0" fontId="18" fillId="6" borderId="0" xfId="0" applyFont="1" applyFill="1" applyBorder="1" applyAlignment="1">
      <alignment vertical="top"/>
    </xf>
    <xf numFmtId="0" fontId="65" fillId="6" borderId="0" xfId="0" applyFont="1" applyFill="1" applyBorder="1" applyAlignment="1">
      <alignment horizontal="left" vertical="top"/>
    </xf>
    <xf numFmtId="0" fontId="65" fillId="6" borderId="0" xfId="0" applyFont="1" applyFill="1" applyBorder="1" applyAlignment="1">
      <alignment horizontal="left" vertical="top" wrapText="1"/>
    </xf>
    <xf numFmtId="164" fontId="65" fillId="6" borderId="0" xfId="0" applyNumberFormat="1" applyFont="1" applyFill="1" applyBorder="1" applyAlignment="1">
      <alignment horizontal="right" vertical="top"/>
    </xf>
    <xf numFmtId="0" fontId="65" fillId="6" borderId="0" xfId="0" applyFont="1" applyFill="1" applyBorder="1" applyAlignment="1">
      <alignment horizontal="right" vertical="top"/>
    </xf>
    <xf numFmtId="0" fontId="58" fillId="6" borderId="0" xfId="0" applyFont="1" applyFill="1" applyBorder="1" applyAlignment="1">
      <alignment vertical="top"/>
    </xf>
    <xf numFmtId="168" fontId="58" fillId="6" borderId="0" xfId="0" applyNumberFormat="1" applyFont="1" applyFill="1" applyBorder="1" applyAlignment="1">
      <alignment horizontal="center" vertical="top"/>
    </xf>
    <xf numFmtId="172" fontId="58" fillId="6" borderId="0" xfId="0" applyNumberFormat="1" applyFont="1" applyFill="1" applyBorder="1" applyAlignment="1">
      <alignment horizontal="left" vertical="top"/>
    </xf>
    <xf numFmtId="0" fontId="58" fillId="6" borderId="0" xfId="0" applyFont="1" applyFill="1" applyBorder="1" applyAlignment="1">
      <alignment horizontal="left" vertical="top" wrapText="1"/>
    </xf>
    <xf numFmtId="164" fontId="58" fillId="6" borderId="0" xfId="0" applyNumberFormat="1" applyFont="1" applyFill="1" applyBorder="1" applyAlignment="1">
      <alignment vertical="top"/>
    </xf>
    <xf numFmtId="164" fontId="58" fillId="6" borderId="0" xfId="0" applyNumberFormat="1" applyFont="1" applyFill="1" applyBorder="1" applyAlignment="1">
      <alignment horizontal="right" vertical="top"/>
    </xf>
    <xf numFmtId="0" fontId="58" fillId="6" borderId="0" xfId="0" applyFont="1" applyFill="1" applyBorder="1" applyAlignment="1">
      <alignment horizontal="center" vertical="top"/>
    </xf>
    <xf numFmtId="0" fontId="10" fillId="0" borderId="8" xfId="4" applyFont="1" applyFill="1" applyBorder="1" applyAlignment="1" applyProtection="1">
      <alignment horizontal="center"/>
    </xf>
    <xf numFmtId="0" fontId="10" fillId="0" borderId="6" xfId="4" applyFont="1" applyFill="1" applyBorder="1" applyAlignment="1" applyProtection="1">
      <alignment horizontal="center"/>
    </xf>
    <xf numFmtId="0" fontId="10" fillId="0" borderId="9" xfId="4" applyFont="1" applyFill="1" applyBorder="1" applyAlignment="1" applyProtection="1">
      <alignment horizontal="center"/>
    </xf>
    <xf numFmtId="0" fontId="6" fillId="5" borderId="0" xfId="4" applyFont="1" applyFill="1" applyBorder="1" applyAlignment="1" applyProtection="1">
      <alignment horizontal="left" vertical="center"/>
    </xf>
    <xf numFmtId="4" fontId="6" fillId="5" borderId="0" xfId="4" applyNumberFormat="1" applyFont="1" applyFill="1" applyBorder="1" applyAlignment="1" applyProtection="1">
      <alignment vertical="center"/>
    </xf>
    <xf numFmtId="0" fontId="6" fillId="5" borderId="0" xfId="4" quotePrefix="1" applyFont="1" applyFill="1" applyBorder="1" applyAlignment="1" applyProtection="1">
      <alignment horizontal="center" vertical="center"/>
    </xf>
    <xf numFmtId="4" fontId="6" fillId="5" borderId="0" xfId="4" applyNumberFormat="1" applyFont="1" applyFill="1" applyBorder="1" applyAlignment="1" applyProtection="1">
      <alignment horizontal="left" vertical="center"/>
    </xf>
    <xf numFmtId="4" fontId="6" fillId="5" borderId="0" xfId="4" applyNumberFormat="1" applyFont="1" applyFill="1" applyBorder="1" applyAlignment="1" applyProtection="1">
      <alignment horizontal="right" vertical="center"/>
    </xf>
    <xf numFmtId="0" fontId="7" fillId="5" borderId="0" xfId="4" quotePrefix="1" applyFont="1" applyFill="1" applyBorder="1" applyAlignment="1" applyProtection="1">
      <alignment horizontal="center" vertical="center"/>
    </xf>
    <xf numFmtId="4" fontId="7" fillId="5" borderId="0" xfId="4" applyNumberFormat="1" applyFont="1" applyFill="1" applyBorder="1" applyAlignment="1" applyProtection="1">
      <alignment horizontal="left" vertical="center" wrapText="1"/>
    </xf>
    <xf numFmtId="4" fontId="7" fillId="5" borderId="0" xfId="4" applyNumberFormat="1" applyFont="1" applyFill="1" applyBorder="1" applyAlignment="1" applyProtection="1">
      <alignment horizontal="right" vertical="center" wrapText="1"/>
      <protection hidden="1"/>
    </xf>
    <xf numFmtId="4" fontId="7" fillId="5" borderId="0" xfId="4" applyNumberFormat="1" applyFont="1" applyFill="1" applyBorder="1" applyAlignment="1" applyProtection="1">
      <alignment horizontal="right" vertical="center" wrapText="1"/>
      <protection locked="0"/>
    </xf>
    <xf numFmtId="4" fontId="7" fillId="5" borderId="0" xfId="4" applyNumberFormat="1" applyFont="1" applyFill="1" applyBorder="1" applyAlignment="1" applyProtection="1">
      <alignment vertical="center"/>
    </xf>
    <xf numFmtId="4" fontId="6" fillId="5" borderId="0" xfId="4" applyNumberFormat="1" applyFont="1" applyFill="1" applyBorder="1" applyAlignment="1" applyProtection="1">
      <alignment horizontal="right" vertical="center"/>
      <protection hidden="1"/>
    </xf>
    <xf numFmtId="4" fontId="7" fillId="5" borderId="0" xfId="4" applyNumberFormat="1" applyFont="1" applyFill="1" applyBorder="1" applyAlignment="1" applyProtection="1">
      <alignment horizontal="left" vertical="center"/>
    </xf>
    <xf numFmtId="4" fontId="7" fillId="5" borderId="0" xfId="4" applyNumberFormat="1" applyFont="1" applyFill="1" applyBorder="1" applyAlignment="1" applyProtection="1">
      <alignment horizontal="right" vertical="center" wrapText="1"/>
    </xf>
    <xf numFmtId="0" fontId="7" fillId="5" borderId="0" xfId="4" applyFont="1" applyFill="1" applyAlignment="1" applyProtection="1"/>
    <xf numFmtId="0" fontId="7" fillId="6" borderId="0" xfId="4" quotePrefix="1" applyFont="1" applyFill="1" applyBorder="1" applyAlignment="1" applyProtection="1">
      <alignment horizontal="center" vertical="center"/>
    </xf>
    <xf numFmtId="0" fontId="7" fillId="6" borderId="0" xfId="4" applyFont="1" applyFill="1" applyAlignment="1" applyProtection="1"/>
    <xf numFmtId="4" fontId="7" fillId="6" borderId="0" xfId="4" applyNumberFormat="1" applyFont="1" applyFill="1" applyBorder="1" applyAlignment="1" applyProtection="1">
      <alignment horizontal="right" vertical="center" wrapText="1"/>
      <protection locked="0"/>
    </xf>
    <xf numFmtId="4" fontId="7" fillId="6" borderId="0" xfId="4" applyNumberFormat="1" applyFont="1" applyFill="1" applyBorder="1" applyAlignment="1" applyProtection="1">
      <alignment horizontal="right" vertical="center" wrapText="1"/>
    </xf>
    <xf numFmtId="4" fontId="7" fillId="6" borderId="0" xfId="4" applyNumberFormat="1" applyFont="1" applyFill="1" applyBorder="1" applyAlignment="1" applyProtection="1">
      <alignment vertical="center"/>
    </xf>
    <xf numFmtId="0" fontId="7" fillId="5" borderId="0" xfId="4" quotePrefix="1" applyFont="1" applyFill="1" applyBorder="1" applyAlignment="1" applyProtection="1">
      <alignment horizontal="left" vertical="center"/>
    </xf>
    <xf numFmtId="0" fontId="7" fillId="5" borderId="0" xfId="4" applyFont="1" applyFill="1" applyBorder="1" applyAlignment="1" applyProtection="1">
      <alignment horizontal="center" vertical="center"/>
    </xf>
    <xf numFmtId="4" fontId="7" fillId="5" borderId="0" xfId="4" applyNumberFormat="1" applyFont="1" applyFill="1" applyBorder="1" applyAlignment="1" applyProtection="1">
      <alignment vertical="center"/>
      <protection hidden="1"/>
    </xf>
    <xf numFmtId="4" fontId="7" fillId="5" borderId="0" xfId="4" applyNumberFormat="1" applyFont="1" applyFill="1" applyBorder="1" applyAlignment="1" applyProtection="1">
      <alignment vertical="center"/>
      <protection locked="0"/>
    </xf>
    <xf numFmtId="4" fontId="7" fillId="5" borderId="0" xfId="4" applyNumberFormat="1" applyFont="1" applyFill="1" applyBorder="1" applyAlignment="1" applyProtection="1">
      <alignment horizontal="right" vertical="center"/>
      <protection hidden="1"/>
    </xf>
    <xf numFmtId="4" fontId="7" fillId="5" borderId="0" xfId="4" applyNumberFormat="1" applyFont="1" applyFill="1" applyBorder="1" applyAlignment="1" applyProtection="1">
      <alignment horizontal="right" vertical="center"/>
      <protection locked="0"/>
    </xf>
    <xf numFmtId="0" fontId="7" fillId="5" borderId="0" xfId="4" applyFont="1" applyFill="1" applyBorder="1" applyAlignment="1" applyProtection="1">
      <alignment vertical="center"/>
    </xf>
    <xf numFmtId="0" fontId="7" fillId="5" borderId="6" xfId="4" applyFont="1" applyFill="1" applyBorder="1" applyAlignment="1" applyProtection="1">
      <alignment horizontal="center" vertical="center"/>
    </xf>
    <xf numFmtId="4" fontId="7" fillId="5" borderId="6" xfId="4" applyNumberFormat="1" applyFont="1" applyFill="1" applyBorder="1" applyAlignment="1" applyProtection="1">
      <alignment vertical="center"/>
      <protection hidden="1"/>
    </xf>
    <xf numFmtId="4" fontId="7" fillId="5" borderId="6" xfId="4" applyNumberFormat="1" applyFont="1" applyFill="1" applyBorder="1" applyAlignment="1" applyProtection="1">
      <alignment vertical="center"/>
      <protection locked="0"/>
    </xf>
    <xf numFmtId="4" fontId="7" fillId="5" borderId="6" xfId="4" applyNumberFormat="1" applyFont="1" applyFill="1" applyBorder="1" applyAlignment="1" applyProtection="1">
      <alignment horizontal="right" vertical="center" wrapText="1"/>
    </xf>
    <xf numFmtId="4" fontId="7" fillId="5" borderId="6" xfId="4" applyNumberFormat="1" applyFont="1" applyFill="1" applyBorder="1" applyAlignment="1" applyProtection="1">
      <alignment vertical="center"/>
    </xf>
    <xf numFmtId="0" fontId="7" fillId="0" borderId="0" xfId="4" applyFont="1" applyFill="1" applyAlignment="1" applyProtection="1"/>
    <xf numFmtId="0" fontId="7" fillId="0" borderId="0" xfId="4" applyFont="1" applyFill="1" applyBorder="1" applyAlignment="1" applyProtection="1"/>
    <xf numFmtId="3" fontId="16" fillId="6" borderId="0" xfId="10" applyNumberFormat="1" applyFont="1" applyFill="1" applyBorder="1" applyAlignment="1">
      <alignment horizontal="right" vertical="top" wrapText="1"/>
    </xf>
    <xf numFmtId="165" fontId="40" fillId="0" borderId="0" xfId="1" applyNumberFormat="1" applyFont="1" applyFill="1" applyBorder="1" applyAlignment="1">
      <alignment wrapText="1"/>
    </xf>
    <xf numFmtId="165" fontId="21" fillId="0" borderId="0" xfId="1" applyNumberFormat="1" applyFont="1"/>
    <xf numFmtId="0" fontId="18" fillId="0" borderId="0" xfId="0" applyFont="1" applyAlignment="1">
      <alignment horizontal="left" vertical="top" wrapText="1"/>
    </xf>
    <xf numFmtId="0" fontId="16" fillId="6" borderId="4" xfId="0" applyFont="1" applyFill="1" applyBorder="1" applyAlignment="1">
      <alignment horizontal="left" vertical="top"/>
    </xf>
    <xf numFmtId="3" fontId="17" fillId="0" borderId="0" xfId="0" applyNumberFormat="1" applyFont="1" applyFill="1" applyBorder="1" applyAlignment="1">
      <alignment vertical="top"/>
    </xf>
    <xf numFmtId="0" fontId="58" fillId="5" borderId="0" xfId="0" applyFont="1" applyFill="1" applyAlignment="1">
      <alignment vertical="top" wrapText="1"/>
    </xf>
    <xf numFmtId="0" fontId="64" fillId="6" borderId="0" xfId="0" applyFont="1" applyFill="1" applyBorder="1" applyAlignment="1">
      <alignment horizontal="left" vertical="top"/>
    </xf>
    <xf numFmtId="0" fontId="18" fillId="0" borderId="7" xfId="0" applyFont="1" applyBorder="1" applyAlignment="1"/>
    <xf numFmtId="0" fontId="18" fillId="0" borderId="7" xfId="0" applyFont="1" applyBorder="1" applyAlignment="1">
      <alignment wrapText="1"/>
    </xf>
    <xf numFmtId="164" fontId="18" fillId="0" borderId="7" xfId="0" applyNumberFormat="1" applyFont="1" applyBorder="1" applyAlignment="1"/>
    <xf numFmtId="0" fontId="41" fillId="0" borderId="0" xfId="0" applyFont="1" applyAlignment="1">
      <alignment horizontal="left"/>
    </xf>
    <xf numFmtId="0" fontId="55" fillId="4" borderId="0" xfId="0" applyFont="1" applyFill="1" applyBorder="1" applyAlignment="1">
      <alignment horizontal="center" vertical="center" wrapText="1"/>
    </xf>
    <xf numFmtId="0" fontId="17" fillId="0" borderId="2" xfId="0" applyFont="1" applyBorder="1" applyAlignment="1">
      <alignment horizontal="center" vertical="center" wrapText="1"/>
    </xf>
    <xf numFmtId="166" fontId="17" fillId="0" borderId="0" xfId="0" applyNumberFormat="1" applyFont="1" applyFill="1" applyBorder="1" applyAlignment="1">
      <alignment vertical="top"/>
    </xf>
    <xf numFmtId="0" fontId="18" fillId="0" borderId="0" xfId="0" applyFont="1" applyAlignment="1"/>
    <xf numFmtId="0" fontId="17" fillId="0" borderId="2" xfId="0" applyFont="1" applyBorder="1" applyAlignment="1">
      <alignment horizontal="center" vertical="center" wrapText="1"/>
    </xf>
    <xf numFmtId="0" fontId="11" fillId="4" borderId="0" xfId="6" applyFont="1" applyFill="1" applyBorder="1" applyAlignment="1">
      <alignment horizontal="center" vertical="center"/>
    </xf>
    <xf numFmtId="164" fontId="56" fillId="0" borderId="0" xfId="16" applyNumberFormat="1" applyFont="1" applyAlignment="1">
      <alignment horizontal="right" vertical="top"/>
    </xf>
    <xf numFmtId="0" fontId="56" fillId="0" borderId="0" xfId="16" applyFont="1" applyFill="1" applyAlignment="1">
      <alignment vertical="top"/>
    </xf>
    <xf numFmtId="164" fontId="56" fillId="0" borderId="0" xfId="16" applyNumberFormat="1" applyFont="1" applyFill="1" applyAlignment="1">
      <alignment vertical="top"/>
    </xf>
    <xf numFmtId="168" fontId="18" fillId="0" borderId="0" xfId="16" applyNumberFormat="1" applyFont="1" applyAlignment="1">
      <alignment horizontal="left" vertical="top"/>
    </xf>
    <xf numFmtId="0" fontId="18" fillId="0" borderId="0" xfId="16" applyFont="1" applyAlignment="1">
      <alignment horizontal="left" vertical="top"/>
    </xf>
    <xf numFmtId="164" fontId="18" fillId="0" borderId="0" xfId="16" applyNumberFormat="1" applyFont="1" applyAlignment="1">
      <alignment vertical="top"/>
    </xf>
    <xf numFmtId="0" fontId="31" fillId="0" borderId="0" xfId="0" applyFont="1" applyFill="1" applyBorder="1" applyAlignment="1">
      <alignment vertical="center" wrapText="1"/>
    </xf>
    <xf numFmtId="164" fontId="56" fillId="6" borderId="0" xfId="0" applyNumberFormat="1" applyFont="1" applyFill="1" applyBorder="1" applyAlignment="1">
      <alignment vertical="top" wrapText="1"/>
    </xf>
    <xf numFmtId="164" fontId="56" fillId="6" borderId="0" xfId="0" applyNumberFormat="1" applyFont="1" applyFill="1" applyAlignment="1">
      <alignment vertical="top"/>
    </xf>
    <xf numFmtId="164" fontId="18" fillId="6" borderId="0" xfId="0" applyNumberFormat="1" applyFont="1" applyFill="1" applyAlignment="1">
      <alignment vertical="top"/>
    </xf>
    <xf numFmtId="0" fontId="11" fillId="4" borderId="0" xfId="6" applyFont="1" applyFill="1" applyBorder="1" applyAlignment="1">
      <alignment horizontal="center" vertical="center"/>
    </xf>
    <xf numFmtId="0" fontId="68" fillId="3" borderId="0" xfId="2" applyFont="1" applyFill="1" applyAlignment="1">
      <alignment horizontal="center" vertical="center"/>
    </xf>
    <xf numFmtId="0" fontId="19" fillId="0" borderId="0" xfId="7" applyFont="1" applyFill="1"/>
    <xf numFmtId="0" fontId="5" fillId="0" borderId="0" xfId="0" applyFont="1" applyFill="1" applyBorder="1"/>
    <xf numFmtId="0" fontId="5" fillId="0" borderId="0" xfId="0" applyFont="1" applyFill="1" applyBorder="1" applyAlignment="1">
      <alignment wrapText="1"/>
    </xf>
    <xf numFmtId="0" fontId="11" fillId="4" borderId="0" xfId="0" applyFont="1" applyFill="1" applyAlignment="1">
      <alignment vertical="center" wrapText="1"/>
    </xf>
    <xf numFmtId="0" fontId="11" fillId="4" borderId="0" xfId="0" applyFont="1" applyFill="1" applyAlignment="1">
      <alignment horizontal="center" vertical="center" wrapText="1"/>
    </xf>
    <xf numFmtId="0" fontId="5" fillId="0" borderId="0" xfId="6" applyFont="1" applyFill="1"/>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168" fontId="16" fillId="0" borderId="0" xfId="6" applyNumberFormat="1" applyFont="1" applyFill="1" applyAlignment="1">
      <alignment horizontal="left" vertical="top"/>
    </xf>
    <xf numFmtId="3" fontId="16" fillId="0" borderId="0" xfId="6" applyNumberFormat="1" applyFont="1" applyAlignment="1">
      <alignment vertical="top"/>
    </xf>
    <xf numFmtId="168" fontId="17" fillId="0" borderId="0" xfId="6" applyNumberFormat="1" applyFont="1" applyFill="1" applyAlignment="1">
      <alignment horizontal="left" vertical="top" wrapText="1" indent="3"/>
    </xf>
    <xf numFmtId="3" fontId="17" fillId="0" borderId="0" xfId="6" applyNumberFormat="1" applyFont="1" applyAlignment="1">
      <alignment vertical="top"/>
    </xf>
    <xf numFmtId="168" fontId="16" fillId="0" borderId="2" xfId="0" applyNumberFormat="1" applyFont="1" applyFill="1" applyBorder="1" applyAlignment="1">
      <alignment horizontal="left" vertical="top" wrapText="1"/>
    </xf>
    <xf numFmtId="3" fontId="16" fillId="0" borderId="2" xfId="1" applyNumberFormat="1" applyFont="1" applyBorder="1" applyAlignment="1">
      <alignment vertical="top"/>
    </xf>
    <xf numFmtId="0" fontId="17" fillId="0" borderId="0" xfId="8" applyFont="1"/>
    <xf numFmtId="3" fontId="19" fillId="0" borderId="0" xfId="6" applyNumberFormat="1" applyFont="1"/>
    <xf numFmtId="0" fontId="11" fillId="4" borderId="0" xfId="6" applyFont="1" applyFill="1" applyBorder="1" applyAlignment="1">
      <alignment horizontal="left" vertical="center"/>
    </xf>
    <xf numFmtId="0" fontId="14" fillId="4" borderId="0" xfId="6" applyFont="1" applyFill="1" applyBorder="1" applyAlignment="1">
      <alignment horizontal="center" vertical="center"/>
    </xf>
    <xf numFmtId="0" fontId="16" fillId="6" borderId="0" xfId="6" applyFont="1" applyFill="1"/>
    <xf numFmtId="168" fontId="16" fillId="6" borderId="0" xfId="6" applyNumberFormat="1" applyFont="1" applyFill="1" applyAlignment="1">
      <alignment horizontal="left" vertical="top"/>
    </xf>
    <xf numFmtId="3" fontId="16" fillId="6" borderId="0" xfId="1" applyNumberFormat="1" applyFont="1" applyFill="1" applyAlignment="1">
      <alignment vertical="top"/>
    </xf>
    <xf numFmtId="3" fontId="16" fillId="0" borderId="0" xfId="1" applyNumberFormat="1" applyFont="1" applyAlignment="1">
      <alignment vertical="top"/>
    </xf>
    <xf numFmtId="168" fontId="17" fillId="6" borderId="0" xfId="6" applyNumberFormat="1" applyFont="1" applyFill="1" applyAlignment="1">
      <alignment horizontal="center" vertical="top"/>
    </xf>
    <xf numFmtId="168" fontId="17" fillId="6" borderId="0" xfId="6" applyNumberFormat="1" applyFont="1" applyFill="1" applyAlignment="1">
      <alignment horizontal="left" vertical="top" wrapText="1"/>
    </xf>
    <xf numFmtId="3" fontId="17" fillId="6" borderId="0" xfId="1" applyNumberFormat="1" applyFont="1" applyFill="1" applyAlignment="1">
      <alignment vertical="top"/>
    </xf>
    <xf numFmtId="3" fontId="17" fillId="0" borderId="0" xfId="6" applyNumberFormat="1" applyFont="1"/>
    <xf numFmtId="168" fontId="17" fillId="6" borderId="2" xfId="6" applyNumberFormat="1" applyFont="1" applyFill="1" applyBorder="1" applyAlignment="1">
      <alignment horizontal="center" vertical="top"/>
    </xf>
    <xf numFmtId="168" fontId="17" fillId="6" borderId="2" xfId="6" applyNumberFormat="1" applyFont="1" applyFill="1" applyBorder="1" applyAlignment="1">
      <alignment horizontal="left" vertical="top" wrapText="1"/>
    </xf>
    <xf numFmtId="3" fontId="17" fillId="6" borderId="2" xfId="1" applyNumberFormat="1" applyFont="1" applyFill="1" applyBorder="1" applyAlignment="1">
      <alignment vertical="top"/>
    </xf>
    <xf numFmtId="43" fontId="19" fillId="0" borderId="0" xfId="6" applyNumberFormat="1" applyFont="1"/>
    <xf numFmtId="168" fontId="16" fillId="6" borderId="0" xfId="6" applyNumberFormat="1" applyFont="1" applyFill="1" applyAlignment="1">
      <alignment horizontal="center" vertical="top"/>
    </xf>
    <xf numFmtId="3" fontId="16" fillId="6" borderId="0" xfId="6" applyNumberFormat="1" applyFont="1" applyFill="1" applyAlignment="1">
      <alignment vertical="top"/>
    </xf>
    <xf numFmtId="0" fontId="69" fillId="0" borderId="0" xfId="6" applyFont="1"/>
    <xf numFmtId="3" fontId="17" fillId="6" borderId="0" xfId="6" applyNumberFormat="1" applyFont="1" applyFill="1"/>
    <xf numFmtId="3" fontId="17" fillId="6" borderId="0" xfId="6" applyNumberFormat="1" applyFont="1" applyFill="1" applyAlignment="1">
      <alignment vertical="top"/>
    </xf>
    <xf numFmtId="0" fontId="70" fillId="0" borderId="0" xfId="0" applyFont="1" applyFill="1" applyBorder="1" applyAlignment="1">
      <alignment horizontal="left" vertical="center"/>
    </xf>
    <xf numFmtId="3" fontId="17" fillId="6" borderId="2" xfId="6" applyNumberFormat="1" applyFont="1" applyFill="1" applyBorder="1"/>
    <xf numFmtId="3" fontId="17" fillId="6" borderId="2" xfId="6" applyNumberFormat="1" applyFont="1" applyFill="1" applyBorder="1" applyAlignment="1">
      <alignment vertical="top"/>
    </xf>
    <xf numFmtId="0" fontId="71" fillId="0" borderId="0" xfId="6" applyFont="1"/>
    <xf numFmtId="0" fontId="72" fillId="0" borderId="0" xfId="6" applyFont="1"/>
    <xf numFmtId="0" fontId="72" fillId="0" borderId="0" xfId="6" applyFont="1" applyAlignment="1">
      <alignment wrapText="1"/>
    </xf>
    <xf numFmtId="3" fontId="72" fillId="0" borderId="0" xfId="6" applyNumberFormat="1" applyFont="1" applyAlignment="1">
      <alignment wrapText="1"/>
    </xf>
    <xf numFmtId="3" fontId="72" fillId="0" borderId="0" xfId="6" applyNumberFormat="1" applyFont="1"/>
    <xf numFmtId="0" fontId="6" fillId="5" borderId="0" xfId="4" quotePrefix="1" applyFont="1" applyFill="1" applyBorder="1" applyAlignment="1" applyProtection="1">
      <alignment horizontal="center" vertical="top"/>
    </xf>
    <xf numFmtId="4" fontId="6" fillId="5" borderId="0" xfId="4" applyNumberFormat="1" applyFont="1" applyFill="1" applyBorder="1" applyAlignment="1" applyProtection="1">
      <alignment horizontal="left" vertical="top" wrapText="1"/>
    </xf>
    <xf numFmtId="4" fontId="6" fillId="5" borderId="0" xfId="4" applyNumberFormat="1" applyFont="1" applyFill="1" applyBorder="1" applyAlignment="1" applyProtection="1">
      <alignment horizontal="right" vertical="top"/>
      <protection hidden="1"/>
    </xf>
    <xf numFmtId="4" fontId="6" fillId="5" borderId="0" xfId="4" applyNumberFormat="1" applyFont="1" applyFill="1" applyBorder="1" applyAlignment="1" applyProtection="1">
      <alignment vertical="top"/>
    </xf>
    <xf numFmtId="3" fontId="21" fillId="0" borderId="0" xfId="11" applyNumberFormat="1" applyFont="1"/>
    <xf numFmtId="0" fontId="56" fillId="6" borderId="0" xfId="0" applyFont="1" applyFill="1" applyAlignment="1">
      <alignment horizontal="left" vertical="top" indent="2"/>
    </xf>
    <xf numFmtId="3" fontId="56" fillId="6" borderId="0" xfId="0" applyNumberFormat="1" applyFont="1" applyFill="1" applyAlignment="1">
      <alignment vertical="top" wrapText="1"/>
    </xf>
    <xf numFmtId="0" fontId="54" fillId="0" borderId="0" xfId="0" applyFont="1" applyBorder="1" applyAlignment="1">
      <alignment horizontal="left"/>
    </xf>
    <xf numFmtId="0" fontId="16" fillId="6" borderId="0" xfId="0" applyFont="1" applyFill="1" applyAlignment="1">
      <alignment vertical="top"/>
    </xf>
    <xf numFmtId="0" fontId="65" fillId="6" borderId="0" xfId="0" applyFont="1" applyFill="1" applyAlignment="1">
      <alignment vertical="center" wrapText="1"/>
    </xf>
    <xf numFmtId="0" fontId="74" fillId="0" borderId="0" xfId="0" applyFont="1" applyFill="1" applyBorder="1"/>
    <xf numFmtId="0" fontId="73" fillId="0" borderId="0" xfId="0" applyFont="1" applyFill="1" applyBorder="1"/>
    <xf numFmtId="0" fontId="56" fillId="0" borderId="0" xfId="16" applyFont="1" applyAlignment="1">
      <alignment vertical="top"/>
    </xf>
    <xf numFmtId="0" fontId="55" fillId="4" borderId="5" xfId="0" applyFont="1" applyFill="1" applyBorder="1" applyAlignment="1">
      <alignment horizontal="center" vertical="center" wrapText="1"/>
    </xf>
    <xf numFmtId="0" fontId="56" fillId="6" borderId="0" xfId="0" applyFont="1" applyFill="1" applyAlignment="1">
      <alignment horizontal="left" vertical="top" wrapText="1"/>
    </xf>
    <xf numFmtId="166" fontId="56" fillId="6" borderId="0" xfId="0" applyNumberFormat="1" applyFont="1" applyFill="1" applyAlignment="1">
      <alignment vertical="top" wrapText="1"/>
    </xf>
    <xf numFmtId="3" fontId="56" fillId="0" borderId="0" xfId="0" applyNumberFormat="1" applyFont="1"/>
    <xf numFmtId="0" fontId="76" fillId="0" borderId="0" xfId="0" applyFont="1"/>
    <xf numFmtId="0" fontId="73" fillId="0" borderId="0" xfId="0" applyFont="1"/>
    <xf numFmtId="0" fontId="18" fillId="6" borderId="0" xfId="0" applyFont="1" applyFill="1" applyAlignment="1">
      <alignment horizontal="justify" vertical="top" wrapText="1"/>
    </xf>
    <xf numFmtId="0" fontId="56" fillId="6" borderId="0" xfId="0" applyFont="1" applyFill="1" applyAlignment="1">
      <alignment horizontal="center" vertical="top" wrapText="1"/>
    </xf>
    <xf numFmtId="165" fontId="18" fillId="6" borderId="0" xfId="1" applyNumberFormat="1" applyFont="1" applyFill="1" applyAlignment="1">
      <alignment vertical="top" wrapText="1"/>
    </xf>
    <xf numFmtId="165" fontId="18" fillId="6" borderId="0" xfId="1" applyNumberFormat="1" applyFont="1" applyFill="1" applyAlignment="1">
      <alignment vertical="top"/>
    </xf>
    <xf numFmtId="0" fontId="22" fillId="0" borderId="0" xfId="17" applyFont="1" applyFill="1" applyBorder="1" applyAlignment="1">
      <alignment horizontal="left" vertical="top" wrapText="1"/>
    </xf>
    <xf numFmtId="0" fontId="32" fillId="0" borderId="0" xfId="17" applyFont="1" applyFill="1" applyBorder="1" applyAlignment="1">
      <alignment horizontal="left" vertical="top"/>
    </xf>
    <xf numFmtId="0" fontId="11" fillId="4" borderId="0" xfId="16" applyFont="1" applyFill="1" applyBorder="1" applyAlignment="1">
      <alignment horizontal="center" vertical="center"/>
    </xf>
    <xf numFmtId="0" fontId="23" fillId="4" borderId="0" xfId="4" applyFont="1" applyFill="1" applyAlignment="1" applyProtection="1">
      <alignment horizontal="left" vertical="center" wrapText="1"/>
    </xf>
    <xf numFmtId="0" fontId="34" fillId="0" borderId="0" xfId="4" applyFont="1" applyFill="1" applyAlignment="1" applyProtection="1">
      <alignment horizontal="center" vertical="center"/>
    </xf>
    <xf numFmtId="0" fontId="41" fillId="0" borderId="10" xfId="0" applyFont="1" applyBorder="1" applyAlignment="1">
      <alignment horizontal="left" vertical="top" wrapText="1"/>
    </xf>
    <xf numFmtId="0" fontId="23" fillId="4" borderId="0" xfId="6" applyFont="1" applyFill="1" applyBorder="1" applyAlignment="1">
      <alignment horizontal="left" vertical="top" wrapText="1"/>
    </xf>
    <xf numFmtId="0" fontId="22" fillId="0" borderId="0" xfId="3" applyFont="1" applyBorder="1" applyAlignment="1">
      <alignment horizontal="left" vertical="top" wrapText="1"/>
    </xf>
    <xf numFmtId="0" fontId="22" fillId="0" borderId="0" xfId="3" applyFont="1" applyBorder="1" applyAlignment="1">
      <alignment horizontal="left" vertical="top"/>
    </xf>
    <xf numFmtId="0" fontId="11" fillId="4" borderId="0" xfId="3" applyFont="1" applyFill="1" applyAlignment="1">
      <alignment horizontal="center" vertical="center" wrapText="1"/>
    </xf>
    <xf numFmtId="0" fontId="18" fillId="0" borderId="4" xfId="0" applyFont="1" applyBorder="1" applyAlignment="1">
      <alignment horizontal="justify" vertical="top" wrapText="1"/>
    </xf>
    <xf numFmtId="0" fontId="11" fillId="4" borderId="0" xfId="3" applyFont="1" applyFill="1" applyAlignment="1">
      <alignment horizontal="center" vertical="center"/>
    </xf>
    <xf numFmtId="0" fontId="18" fillId="0" borderId="0" xfId="8" applyFont="1" applyBorder="1" applyAlignment="1">
      <alignment horizontal="justify" vertical="center" wrapText="1"/>
    </xf>
    <xf numFmtId="0" fontId="23" fillId="4" borderId="0" xfId="6" applyFont="1" applyFill="1" applyBorder="1" applyAlignment="1">
      <alignment horizontal="left" vertical="center" wrapText="1"/>
    </xf>
    <xf numFmtId="0" fontId="22" fillId="0" borderId="0" xfId="8" applyFont="1" applyFill="1" applyAlignment="1">
      <alignment horizontal="left" vertical="center" wrapText="1"/>
    </xf>
    <xf numFmtId="0" fontId="22" fillId="0" borderId="0" xfId="8" applyFont="1" applyFill="1" applyAlignment="1">
      <alignment horizontal="left" vertical="center"/>
    </xf>
    <xf numFmtId="0" fontId="11" fillId="4" borderId="0" xfId="8" applyFont="1" applyFill="1" applyBorder="1" applyAlignment="1">
      <alignment horizontal="center" vertical="center" wrapText="1"/>
    </xf>
    <xf numFmtId="0" fontId="11" fillId="4" borderId="0" xfId="9" applyFont="1" applyFill="1" applyBorder="1" applyAlignment="1">
      <alignment horizontal="center" vertical="center" wrapText="1"/>
    </xf>
    <xf numFmtId="0" fontId="11" fillId="4" borderId="0" xfId="9" applyFont="1" applyFill="1" applyBorder="1" applyAlignment="1">
      <alignment horizontal="center"/>
    </xf>
    <xf numFmtId="0" fontId="16" fillId="6" borderId="0" xfId="8" applyFont="1" applyFill="1" applyBorder="1" applyAlignment="1">
      <alignment horizontal="left" vertical="top" wrapText="1"/>
    </xf>
    <xf numFmtId="0" fontId="22" fillId="0" borderId="0" xfId="3" applyFont="1" applyBorder="1" applyAlignment="1">
      <alignment horizontal="left" wrapText="1"/>
    </xf>
    <xf numFmtId="0" fontId="22" fillId="0" borderId="0" xfId="3" applyFont="1" applyBorder="1" applyAlignment="1">
      <alignment horizontal="left"/>
    </xf>
    <xf numFmtId="0" fontId="17" fillId="0" borderId="0" xfId="0" applyFont="1" applyAlignment="1">
      <alignment vertical="top" wrapText="1"/>
    </xf>
    <xf numFmtId="0" fontId="11" fillId="4" borderId="0" xfId="0" applyFont="1" applyFill="1" applyBorder="1" applyAlignment="1" applyProtection="1">
      <alignment horizontal="center" vertical="center"/>
      <protection locked="0"/>
    </xf>
    <xf numFmtId="0" fontId="18" fillId="0" borderId="0" xfId="0" applyFont="1" applyFill="1" applyBorder="1" applyAlignment="1">
      <alignment horizontal="justify" vertical="top" wrapText="1"/>
    </xf>
    <xf numFmtId="0" fontId="53" fillId="4" borderId="0" xfId="3" applyFont="1" applyFill="1" applyBorder="1" applyAlignment="1">
      <alignment horizontal="left" vertical="center" wrapText="1"/>
    </xf>
    <xf numFmtId="0" fontId="11" fillId="4" borderId="0" xfId="0" applyFont="1" applyFill="1" applyBorder="1" applyAlignment="1">
      <alignment horizontal="center" vertical="center" wrapText="1"/>
    </xf>
    <xf numFmtId="0" fontId="54" fillId="0" borderId="2" xfId="0" applyFont="1" applyBorder="1" applyAlignment="1">
      <alignment horizontal="left" wrapText="1"/>
    </xf>
    <xf numFmtId="3" fontId="11" fillId="4" borderId="0" xfId="0" applyNumberFormat="1" applyFont="1" applyFill="1" applyBorder="1" applyAlignment="1">
      <alignment horizontal="center" vertical="center" wrapText="1"/>
    </xf>
    <xf numFmtId="0" fontId="23" fillId="4" borderId="0" xfId="3" applyFont="1" applyFill="1" applyBorder="1" applyAlignment="1">
      <alignment horizontal="left" vertical="top" wrapText="1"/>
    </xf>
    <xf numFmtId="0" fontId="27" fillId="0" borderId="0" xfId="3" applyFont="1" applyBorder="1" applyAlignment="1">
      <alignment horizontal="left" vertical="center" wrapText="1"/>
    </xf>
    <xf numFmtId="0" fontId="20" fillId="0" borderId="0" xfId="7" applyFont="1" applyFill="1" applyBorder="1" applyAlignment="1">
      <alignment horizontal="center" vertical="center" wrapText="1"/>
    </xf>
    <xf numFmtId="0" fontId="22" fillId="0" borderId="0" xfId="7" applyFont="1" applyFill="1" applyBorder="1" applyAlignment="1">
      <alignment horizontal="left" vertical="center" wrapText="1"/>
    </xf>
    <xf numFmtId="0" fontId="22" fillId="0" borderId="0" xfId="0" applyFont="1" applyFill="1" applyAlignment="1">
      <alignment horizontal="left" vertical="center" wrapText="1"/>
    </xf>
    <xf numFmtId="0" fontId="18" fillId="0" borderId="0" xfId="6" applyFont="1" applyAlignment="1">
      <alignment horizontal="justify" wrapText="1"/>
    </xf>
    <xf numFmtId="0" fontId="18" fillId="0" borderId="0" xfId="6" applyFont="1" applyAlignment="1">
      <alignment horizontal="justify" vertical="top" wrapText="1"/>
    </xf>
    <xf numFmtId="0" fontId="72" fillId="0" borderId="0" xfId="6" applyFont="1" applyAlignment="1">
      <alignment horizontal="center" wrapText="1"/>
    </xf>
    <xf numFmtId="0" fontId="18" fillId="0" borderId="0" xfId="8" applyFont="1" applyBorder="1" applyAlignment="1"/>
    <xf numFmtId="0" fontId="18" fillId="0" borderId="0" xfId="0" applyFont="1" applyBorder="1" applyAlignment="1"/>
    <xf numFmtId="0" fontId="35" fillId="4" borderId="0" xfId="3" applyFont="1" applyFill="1" applyBorder="1" applyAlignment="1">
      <alignment horizontal="left" vertical="top" wrapText="1"/>
    </xf>
    <xf numFmtId="0" fontId="36" fillId="0" borderId="0" xfId="3" applyFont="1" applyBorder="1" applyAlignment="1">
      <alignment horizontal="left" vertical="center" wrapText="1"/>
    </xf>
    <xf numFmtId="0" fontId="37" fillId="0" borderId="0" xfId="7" applyFont="1" applyFill="1" applyBorder="1" applyAlignment="1">
      <alignment horizontal="center" vertical="center" wrapText="1"/>
    </xf>
    <xf numFmtId="0" fontId="39" fillId="0" borderId="0" xfId="7" applyFont="1" applyFill="1" applyBorder="1" applyAlignment="1">
      <alignment horizontal="left" vertical="center" wrapText="1"/>
    </xf>
    <xf numFmtId="0" fontId="11" fillId="4" borderId="0" xfId="6" applyFont="1" applyFill="1" applyBorder="1" applyAlignment="1">
      <alignment horizontal="center" vertical="center"/>
    </xf>
    <xf numFmtId="168" fontId="16" fillId="6" borderId="0" xfId="8" applyNumberFormat="1" applyFont="1" applyFill="1" applyBorder="1" applyAlignment="1">
      <alignment horizontal="left" vertical="top"/>
    </xf>
    <xf numFmtId="0" fontId="63" fillId="0" borderId="0" xfId="4" applyFont="1" applyFill="1" applyBorder="1" applyAlignment="1" applyProtection="1">
      <alignment horizontal="left" vertical="center"/>
    </xf>
    <xf numFmtId="0" fontId="23" fillId="4" borderId="0" xfId="4" applyFont="1" applyFill="1" applyBorder="1" applyAlignment="1" applyProtection="1">
      <alignment horizontal="left" vertical="center" wrapText="1"/>
    </xf>
    <xf numFmtId="164" fontId="11"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7" fillId="3" borderId="0" xfId="2" applyFont="1" applyFill="1" applyBorder="1" applyAlignment="1">
      <alignment vertical="top" wrapText="1"/>
    </xf>
    <xf numFmtId="0" fontId="7" fillId="3" borderId="0" xfId="2" quotePrefix="1" applyFont="1" applyFill="1" applyBorder="1" applyAlignment="1">
      <alignment vertical="top" wrapText="1"/>
    </xf>
    <xf numFmtId="0" fontId="32" fillId="0" borderId="0" xfId="0" applyFont="1" applyBorder="1" applyAlignment="1">
      <alignment horizontal="left"/>
    </xf>
    <xf numFmtId="0" fontId="22" fillId="0" borderId="0" xfId="16" applyFont="1" applyFill="1" applyAlignment="1">
      <alignment vertical="top" wrapText="1"/>
    </xf>
    <xf numFmtId="0" fontId="13" fillId="0" borderId="0" xfId="16" applyFont="1" applyFill="1" applyAlignment="1">
      <alignment vertical="top" wrapText="1"/>
    </xf>
    <xf numFmtId="0" fontId="18" fillId="0" borderId="4" xfId="16" applyFont="1" applyBorder="1" applyAlignment="1">
      <alignment horizontal="left" vertical="top" wrapText="1"/>
    </xf>
    <xf numFmtId="0" fontId="7" fillId="0" borderId="0" xfId="4" applyFont="1" applyFill="1" applyBorder="1" applyAlignment="1" applyProtection="1">
      <alignment wrapText="1"/>
    </xf>
    <xf numFmtId="0" fontId="34" fillId="0" borderId="0" xfId="4" applyFont="1" applyFill="1" applyAlignment="1" applyProtection="1">
      <alignment horizontal="left" vertical="center"/>
    </xf>
    <xf numFmtId="0" fontId="22" fillId="0" borderId="0" xfId="4" applyFont="1" applyFill="1" applyBorder="1" applyAlignment="1" applyProtection="1">
      <alignment horizontal="left"/>
    </xf>
    <xf numFmtId="0" fontId="22" fillId="0" borderId="0" xfId="4" applyFont="1" applyFill="1" applyAlignment="1" applyProtection="1">
      <alignment horizontal="left" wrapText="1"/>
    </xf>
    <xf numFmtId="0" fontId="11" fillId="4" borderId="0" xfId="4" applyFont="1" applyFill="1" applyBorder="1" applyAlignment="1" applyProtection="1">
      <alignment horizontal="center" vertical="center" wrapText="1"/>
    </xf>
    <xf numFmtId="0" fontId="7" fillId="0" borderId="0" xfId="4" applyFont="1" applyAlignment="1">
      <alignment horizontal="center" vertical="center" wrapText="1"/>
    </xf>
    <xf numFmtId="0" fontId="2" fillId="0" borderId="0" xfId="4" applyAlignment="1">
      <alignment horizontal="center" vertical="center" wrapText="1"/>
    </xf>
    <xf numFmtId="0" fontId="11" fillId="4" borderId="1" xfId="4" applyFont="1" applyFill="1" applyBorder="1" applyAlignment="1" applyProtection="1">
      <alignment horizontal="center" vertical="center" wrapText="1"/>
    </xf>
    <xf numFmtId="0" fontId="2" fillId="0" borderId="1" xfId="4" applyBorder="1" applyAlignment="1">
      <alignment horizontal="center" vertical="center" wrapText="1"/>
    </xf>
    <xf numFmtId="0" fontId="7" fillId="0" borderId="0" xfId="4" quotePrefix="1" applyFont="1" applyFill="1" applyBorder="1" applyAlignment="1" applyProtection="1">
      <alignment horizontal="left"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0" xfId="0" applyFont="1" applyFill="1" applyBorder="1" applyAlignment="1">
      <alignment horizontal="left" vertical="center" wrapText="1"/>
    </xf>
    <xf numFmtId="0" fontId="53" fillId="4" borderId="0" xfId="3" applyFont="1" applyFill="1" applyBorder="1" applyAlignment="1">
      <alignment horizontal="center" vertical="center" wrapText="1"/>
    </xf>
    <xf numFmtId="0" fontId="31" fillId="0" borderId="0" xfId="0" applyFont="1" applyFill="1" applyBorder="1" applyAlignment="1">
      <alignment horizontal="left" vertical="center" wrapText="1"/>
    </xf>
    <xf numFmtId="0" fontId="54" fillId="0" borderId="2" xfId="0" applyFont="1" applyBorder="1" applyAlignment="1">
      <alignment wrapText="1"/>
    </xf>
    <xf numFmtId="0" fontId="54" fillId="0" borderId="2" xfId="0" applyFont="1" applyBorder="1" applyAlignment="1"/>
    <xf numFmtId="0" fontId="54" fillId="0" borderId="4" xfId="0" applyFont="1" applyBorder="1" applyAlignment="1">
      <alignment horizontal="center"/>
    </xf>
    <xf numFmtId="0" fontId="55" fillId="4" borderId="0" xfId="0" applyFont="1" applyFill="1" applyBorder="1" applyAlignment="1">
      <alignment horizontal="center" vertical="center" wrapText="1"/>
    </xf>
    <xf numFmtId="0" fontId="55" fillId="4" borderId="1" xfId="0" applyFont="1" applyFill="1" applyBorder="1" applyAlignment="1">
      <alignment horizontal="center" vertical="center" wrapText="1"/>
    </xf>
    <xf numFmtId="0" fontId="54" fillId="0" borderId="0" xfId="0" applyFont="1" applyBorder="1" applyAlignment="1">
      <alignment horizontal="left"/>
    </xf>
    <xf numFmtId="0" fontId="18" fillId="0" borderId="10" xfId="0" applyFont="1" applyFill="1" applyBorder="1" applyAlignment="1">
      <alignment horizontal="justify" vertical="top" wrapText="1"/>
    </xf>
    <xf numFmtId="0" fontId="11" fillId="4" borderId="0" xfId="0" applyFont="1" applyFill="1" applyBorder="1" applyAlignment="1">
      <alignment horizontal="left" vertical="center" wrapText="1"/>
    </xf>
    <xf numFmtId="0" fontId="11" fillId="4" borderId="0" xfId="0" applyFont="1" applyFill="1" applyBorder="1" applyAlignment="1">
      <alignment vertical="center" wrapText="1"/>
    </xf>
    <xf numFmtId="0" fontId="41" fillId="0" borderId="0" xfId="6" quotePrefix="1" applyFont="1" applyBorder="1" applyAlignment="1">
      <alignment horizontal="left" wrapText="1"/>
    </xf>
    <xf numFmtId="0" fontId="26" fillId="0" borderId="0" xfId="6" applyFont="1" applyFill="1" applyBorder="1" applyAlignment="1">
      <alignment horizontal="left" vertical="center" wrapText="1"/>
    </xf>
    <xf numFmtId="0" fontId="32" fillId="0" borderId="0" xfId="17" quotePrefix="1" applyFont="1" applyFill="1" applyBorder="1" applyAlignment="1">
      <alignment horizontal="left" wrapText="1"/>
    </xf>
    <xf numFmtId="0" fontId="32" fillId="0" borderId="0" xfId="17" quotePrefix="1" applyFont="1" applyFill="1" applyBorder="1" applyAlignment="1">
      <alignment horizontal="left"/>
    </xf>
    <xf numFmtId="0" fontId="11" fillId="4" borderId="0" xfId="6" applyFont="1" applyFill="1" applyBorder="1" applyAlignment="1">
      <alignment horizontal="center" vertical="center" wrapText="1"/>
    </xf>
    <xf numFmtId="0" fontId="11" fillId="4" borderId="0" xfId="6" applyFont="1" applyFill="1" applyBorder="1" applyAlignment="1">
      <alignment horizontal="center"/>
    </xf>
    <xf numFmtId="0" fontId="11" fillId="4" borderId="5" xfId="6" applyFont="1" applyFill="1" applyBorder="1" applyAlignment="1">
      <alignment horizontal="center"/>
    </xf>
    <xf numFmtId="0" fontId="41" fillId="0" borderId="0" xfId="6" applyFont="1" applyBorder="1" applyAlignment="1">
      <alignment horizontal="justify" vertical="top" wrapText="1"/>
    </xf>
    <xf numFmtId="0" fontId="41" fillId="0" borderId="0" xfId="6" applyFont="1" applyBorder="1" applyAlignment="1">
      <alignment horizontal="justify" vertical="top"/>
    </xf>
    <xf numFmtId="0" fontId="11" fillId="4" borderId="1" xfId="6" applyFont="1" applyFill="1" applyBorder="1" applyAlignment="1">
      <alignment horizontal="center" vertical="center"/>
    </xf>
  </cellXfs>
  <cellStyles count="18">
    <cellStyle name="Millares" xfId="1" builtinId="3"/>
    <cellStyle name="Millares 2" xfId="5"/>
    <cellStyle name="Millares 2 2" xfId="10"/>
    <cellStyle name="Millares 2 3" xfId="14"/>
    <cellStyle name="Millares 2 4" xfId="15"/>
    <cellStyle name="Millares 3" xfId="13"/>
    <cellStyle name="Normal" xfId="0" builtinId="0"/>
    <cellStyle name="Normal 2" xfId="4"/>
    <cellStyle name="Normal 2 2" xfId="16"/>
    <cellStyle name="Normal 2 2 2" xfId="6"/>
    <cellStyle name="Normal 2 2 3" xfId="11"/>
    <cellStyle name="Normal 3 2" xfId="3"/>
    <cellStyle name="Normal 3 2 2" xfId="8"/>
    <cellStyle name="Normal 4" xfId="9"/>
    <cellStyle name="Normal 5" xfId="7"/>
    <cellStyle name="Normal 5 2" xfId="12"/>
    <cellStyle name="Normal_Libro5" xfId="17"/>
    <cellStyle name="Normal_METAS diciembre" xfId="2"/>
  </cellStyles>
  <dxfs count="4">
    <dxf>
      <font>
        <color rgb="FFC00000"/>
      </font>
    </dxf>
    <dxf>
      <font>
        <color rgb="FFC00000"/>
      </font>
    </dxf>
    <dxf>
      <font>
        <color rgb="FFC00000"/>
      </font>
    </dxf>
    <dxf>
      <font>
        <color rgb="FFC00000"/>
      </font>
    </dxf>
  </dxfs>
  <tableStyles count="0" defaultTableStyle="TableStyleMedium9" defaultPivotStyle="PivotStyleLight16"/>
  <colors>
    <mruColors>
      <color rgb="FFD4C19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50" Type="http://schemas.openxmlformats.org/officeDocument/2006/relationships/externalLink" Target="externalLinks/externalLink33.xml"/><Relationship Id="rId55" Type="http://schemas.openxmlformats.org/officeDocument/2006/relationships/externalLink" Target="externalLinks/externalLink38.xml"/><Relationship Id="rId63" Type="http://schemas.openxmlformats.org/officeDocument/2006/relationships/externalLink" Target="externalLinks/externalLink46.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externalLink" Target="externalLinks/externalLink36.xml"/><Relationship Id="rId58" Type="http://schemas.openxmlformats.org/officeDocument/2006/relationships/externalLink" Target="externalLinks/externalLink41.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44.xml"/><Relationship Id="rId19" Type="http://schemas.openxmlformats.org/officeDocument/2006/relationships/externalLink" Target="externalLinks/externalLink2.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56" Type="http://schemas.openxmlformats.org/officeDocument/2006/relationships/externalLink" Target="externalLinks/externalLink39.xml"/><Relationship Id="rId64" Type="http://schemas.openxmlformats.org/officeDocument/2006/relationships/externalLink" Target="externalLinks/externalLink47.xml"/><Relationship Id="rId8" Type="http://schemas.openxmlformats.org/officeDocument/2006/relationships/worksheet" Target="worksheets/sheet8.xml"/><Relationship Id="rId51" Type="http://schemas.openxmlformats.org/officeDocument/2006/relationships/externalLink" Target="externalLinks/externalLink3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59" Type="http://schemas.openxmlformats.org/officeDocument/2006/relationships/externalLink" Target="externalLinks/externalLink42.xml"/><Relationship Id="rId67" Type="http://schemas.openxmlformats.org/officeDocument/2006/relationships/sharedStrings" Target="sharedStrings.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externalLink" Target="externalLinks/externalLink37.xml"/><Relationship Id="rId62" Type="http://schemas.openxmlformats.org/officeDocument/2006/relationships/externalLink" Target="externalLinks/externalLink4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57" Type="http://schemas.openxmlformats.org/officeDocument/2006/relationships/externalLink" Target="externalLinks/externalLink40.xml"/><Relationship Id="rId10" Type="http://schemas.openxmlformats.org/officeDocument/2006/relationships/worksheet" Target="worksheets/sheet10.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externalLink" Target="externalLinks/externalLink35.xml"/><Relationship Id="rId60" Type="http://schemas.openxmlformats.org/officeDocument/2006/relationships/externalLink" Target="externalLinks/externalLink43.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1.xml"/><Relationship Id="rId39" Type="http://schemas.openxmlformats.org/officeDocument/2006/relationships/externalLink" Target="externalLinks/externalLink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4%20to%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is%20Documentos/PEF%202018/INFORME%20TRIMESTRAL/IMPACTO%20DE%20LOS%20INCREMENTOS%20SALARIALES%20EN%20EL%20PRESUPUESTO%20REGULARIZABLE/ITCD2018_iispr_TRABAJ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1er%20Informe/ARCHIVOS%20TRABAJO/ITCD2017_iispr_TRABAJO.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 val="LISTA"/>
      <sheetName val=" "/>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refreshError="1"/>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151.73000000000002</v>
          </cell>
          <cell r="G5">
            <v>12.68</v>
          </cell>
          <cell r="H5">
            <v>164.41000000000003</v>
          </cell>
          <cell r="I5">
            <v>3.0043051779083711</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D2018"/>
      <sheetName val="DULCE"/>
      <sheetName val="PAULA"/>
      <sheetName val="GABRIEL"/>
      <sheetName val="ARMANDO"/>
      <sheetName val="Hoja1"/>
    </sheetNames>
    <sheetDataSet>
      <sheetData sheetId="0"/>
      <sheetData sheetId="1">
        <row r="8">
          <cell r="B8" t="str">
            <v>TOTAL</v>
          </cell>
          <cell r="C8">
            <v>154590.95000000001</v>
          </cell>
          <cell r="D8">
            <v>77295.475000000006</v>
          </cell>
          <cell r="E8">
            <v>38647.737500000003</v>
          </cell>
        </row>
        <row r="9">
          <cell r="B9" t="str">
            <v>OFICINA DE LA PRESIDENCIA DE LA REPÚBLICA</v>
          </cell>
          <cell r="C9">
            <v>1068.6099999999999</v>
          </cell>
          <cell r="D9">
            <v>534.30499999999995</v>
          </cell>
          <cell r="E9">
            <v>267.15249999999997</v>
          </cell>
        </row>
        <row r="10">
          <cell r="B10" t="str">
            <v>Oficina de la Presidencia de la República</v>
          </cell>
          <cell r="C10">
            <v>1068.6099999999999</v>
          </cell>
          <cell r="D10">
            <v>534.30499999999995</v>
          </cell>
          <cell r="E10">
            <v>267.15249999999997</v>
          </cell>
        </row>
        <row r="11">
          <cell r="B11" t="str">
            <v>GOBERNACIÓN</v>
          </cell>
          <cell r="C11">
            <v>33318.639999999999</v>
          </cell>
          <cell r="D11">
            <v>16659.32</v>
          </cell>
          <cell r="E11">
            <v>8329.66</v>
          </cell>
        </row>
        <row r="12">
          <cell r="B12" t="str">
            <v>Secretaría de Gobernación</v>
          </cell>
          <cell r="C12">
            <v>2898.34</v>
          </cell>
          <cell r="D12">
            <v>1449.17</v>
          </cell>
          <cell r="E12">
            <v>724.58500000000004</v>
          </cell>
        </row>
        <row r="13">
          <cell r="B13" t="str">
            <v>Instituto Nacional para el Federalismo y el Desarrollo Municipal</v>
          </cell>
          <cell r="C13">
            <v>34.24</v>
          </cell>
          <cell r="D13">
            <v>17.12</v>
          </cell>
          <cell r="E13">
            <v>8.56</v>
          </cell>
        </row>
        <row r="14">
          <cell r="B14" t="str">
            <v>Prevención y Readaptación Social</v>
          </cell>
          <cell r="C14">
            <v>4891.21</v>
          </cell>
          <cell r="D14">
            <v>2445.605</v>
          </cell>
          <cell r="E14">
            <v>1222.8025</v>
          </cell>
        </row>
        <row r="15">
          <cell r="B15" t="str">
            <v>Tribunal Federal de Conciliación y Arbitraje</v>
          </cell>
          <cell r="C15">
            <v>343.2</v>
          </cell>
          <cell r="D15">
            <v>171.6</v>
          </cell>
          <cell r="E15">
            <v>85.8</v>
          </cell>
        </row>
        <row r="16">
          <cell r="B16" t="str">
            <v>Secretaría General del Consejo Nacional de Población</v>
          </cell>
          <cell r="C16">
            <v>48.82</v>
          </cell>
          <cell r="D16">
            <v>24.41</v>
          </cell>
          <cell r="E16">
            <v>12.205</v>
          </cell>
        </row>
        <row r="17">
          <cell r="B17" t="str">
            <v>Centro Nacional de Prevención de Desastres</v>
          </cell>
          <cell r="C17">
            <v>69.959999999999994</v>
          </cell>
          <cell r="D17">
            <v>34.979999999999997</v>
          </cell>
          <cell r="E17">
            <v>17.489999999999998</v>
          </cell>
        </row>
        <row r="18">
          <cell r="B18" t="str">
            <v>Centro de Investigación y Seguridad Nacional</v>
          </cell>
          <cell r="C18">
            <v>2173.9</v>
          </cell>
          <cell r="D18">
            <v>1086.95</v>
          </cell>
          <cell r="E18">
            <v>543.47500000000002</v>
          </cell>
        </row>
        <row r="19">
          <cell r="B19" t="str">
            <v>Instituto Nacional de Migración</v>
          </cell>
          <cell r="C19">
            <v>1731.9</v>
          </cell>
          <cell r="D19">
            <v>865.95</v>
          </cell>
          <cell r="E19">
            <v>432.97500000000002</v>
          </cell>
        </row>
        <row r="20">
          <cell r="B20" t="str">
            <v>Policía Federal</v>
          </cell>
          <cell r="C20">
            <v>18896.78</v>
          </cell>
          <cell r="D20">
            <v>9448.39</v>
          </cell>
          <cell r="E20">
            <v>4724.1949999999997</v>
          </cell>
        </row>
        <row r="21">
          <cell r="B21" t="str">
            <v>Secretaría Técnica de la Comisión Calificadora de Publicaciones y Revistas Ilustradas</v>
          </cell>
          <cell r="C21">
            <v>3.87</v>
          </cell>
          <cell r="D21">
            <v>1.9350000000000001</v>
          </cell>
          <cell r="E21">
            <v>0.96750000000000003</v>
          </cell>
        </row>
        <row r="22">
          <cell r="B22" t="str">
            <v>Coordinación General de la Comisión Mexicana de Ayuda a Refugiados</v>
          </cell>
          <cell r="C22">
            <v>19.13</v>
          </cell>
          <cell r="D22">
            <v>9.5649999999999995</v>
          </cell>
          <cell r="E22">
            <v>4.7824999999999998</v>
          </cell>
        </row>
        <row r="23">
          <cell r="B23" t="str">
            <v>Servicio de Protección Federal</v>
          </cell>
          <cell r="C23">
            <v>1599</v>
          </cell>
          <cell r="D23">
            <v>799.5</v>
          </cell>
          <cell r="E23">
            <v>399.75</v>
          </cell>
        </row>
        <row r="24">
          <cell r="B24" t="str">
            <v>Secretaría Ejecutiva del Sistema Nacional para la Protección Integral de Niñas, Niños y Adolescentes</v>
          </cell>
          <cell r="C24">
            <v>36</v>
          </cell>
          <cell r="D24">
            <v>18</v>
          </cell>
          <cell r="E24">
            <v>9</v>
          </cell>
        </row>
        <row r="25">
          <cell r="B25" t="str">
            <v>Centro de Producción de Programas Informativos y Especiales</v>
          </cell>
          <cell r="C25">
            <v>24.86</v>
          </cell>
          <cell r="D25">
            <v>12.43</v>
          </cell>
          <cell r="E25">
            <v>6.2149999999999999</v>
          </cell>
        </row>
        <row r="26">
          <cell r="B26" t="str">
            <v>Coordinación Nacional Antisecuestro</v>
          </cell>
          <cell r="C26">
            <v>49.47</v>
          </cell>
          <cell r="D26">
            <v>24.734999999999999</v>
          </cell>
          <cell r="E26">
            <v>12.3675</v>
          </cell>
        </row>
        <row r="27">
          <cell r="B27" t="str">
            <v>Coordinación para la Atención Integral de la Migración en la Frontera Sur</v>
          </cell>
          <cell r="C27">
            <v>60.13</v>
          </cell>
          <cell r="D27">
            <v>30.065000000000001</v>
          </cell>
          <cell r="E27">
            <v>15.032500000000001</v>
          </cell>
        </row>
        <row r="28">
          <cell r="B28" t="str">
            <v>Comisión Nacional para Prevenir y Erradicar la Violencia Contra las Mujeres</v>
          </cell>
          <cell r="C28">
            <v>35.32</v>
          </cell>
          <cell r="D28">
            <v>17.66</v>
          </cell>
          <cell r="E28">
            <v>8.83</v>
          </cell>
        </row>
        <row r="29">
          <cell r="B29" t="str">
            <v>Secretariado Ejecutivo del Sistema Nacional de Seguridad Pública</v>
          </cell>
          <cell r="C29">
            <v>294.95999999999998</v>
          </cell>
          <cell r="D29">
            <v>147.47999999999999</v>
          </cell>
          <cell r="E29">
            <v>73.739999999999995</v>
          </cell>
        </row>
        <row r="30">
          <cell r="B30" t="str">
            <v>Archivo General de la Nación</v>
          </cell>
          <cell r="C30">
            <v>50.89</v>
          </cell>
          <cell r="D30">
            <v>25.445</v>
          </cell>
          <cell r="E30">
            <v>12.7225</v>
          </cell>
        </row>
        <row r="31">
          <cell r="B31" t="str">
            <v>Consejo Nacional para Prevenir la Discriminación</v>
          </cell>
          <cell r="C31">
            <v>56.66</v>
          </cell>
          <cell r="D31">
            <v>28.33</v>
          </cell>
          <cell r="E31">
            <v>14.164999999999999</v>
          </cell>
        </row>
        <row r="32">
          <cell r="B32" t="str">
            <v>RELACIONES EXTERIORES</v>
          </cell>
          <cell r="C32">
            <v>5179.1799999999994</v>
          </cell>
          <cell r="D32">
            <v>2589.5899999999997</v>
          </cell>
          <cell r="E32">
            <v>1294.7949999999998</v>
          </cell>
        </row>
        <row r="33">
          <cell r="B33" t="str">
            <v>Secretaría de Relaciones Exteriores</v>
          </cell>
          <cell r="C33">
            <v>5047.82</v>
          </cell>
          <cell r="D33">
            <v>2523.91</v>
          </cell>
          <cell r="E33">
            <v>1261.9549999999999</v>
          </cell>
        </row>
        <row r="34">
          <cell r="B34" t="str">
            <v>Sección Mexicana de la Comisión Internacional de Límites y Aguas entre México y Estados Unidos</v>
          </cell>
          <cell r="C34">
            <v>17.440000000000001</v>
          </cell>
          <cell r="D34">
            <v>8.7200000000000006</v>
          </cell>
          <cell r="E34">
            <v>4.3600000000000003</v>
          </cell>
        </row>
        <row r="35">
          <cell r="B35" t="str">
            <v>Secciones Mexicanas de las Comisiones Internacionales de Límites y Aguas entre México y Guatemala, y entre México y Belize</v>
          </cell>
          <cell r="C35">
            <v>8.73</v>
          </cell>
          <cell r="D35">
            <v>4.3650000000000002</v>
          </cell>
          <cell r="E35">
            <v>2.1825000000000001</v>
          </cell>
        </row>
        <row r="36">
          <cell r="B36" t="str">
            <v>Instituto Matías Romero</v>
          </cell>
          <cell r="C36">
            <v>11.89</v>
          </cell>
          <cell r="D36">
            <v>5.9450000000000003</v>
          </cell>
          <cell r="E36">
            <v>2.9725000000000001</v>
          </cell>
        </row>
        <row r="37">
          <cell r="B37" t="str">
            <v>Instituto de los Mexicanos en el Exterior</v>
          </cell>
          <cell r="C37">
            <v>16.16</v>
          </cell>
          <cell r="D37">
            <v>8.08</v>
          </cell>
          <cell r="E37">
            <v>4.04</v>
          </cell>
        </row>
        <row r="38">
          <cell r="B38" t="str">
            <v>Agencia Mexicana de Cooperación Internacional para el Desarrollo</v>
          </cell>
          <cell r="C38">
            <v>77.14</v>
          </cell>
          <cell r="D38">
            <v>38.57</v>
          </cell>
          <cell r="E38">
            <v>19.285</v>
          </cell>
        </row>
        <row r="39">
          <cell r="B39" t="str">
            <v>HACIENDA Y CRÉDITO PÚBLICO</v>
          </cell>
          <cell r="C39">
            <v>18099.830000000002</v>
          </cell>
          <cell r="D39">
            <v>9049.9150000000009</v>
          </cell>
          <cell r="E39">
            <v>4524.9575000000004</v>
          </cell>
        </row>
        <row r="40">
          <cell r="B40" t="str">
            <v>Secretaría de Hacienda y Crédito Público</v>
          </cell>
          <cell r="C40">
            <v>2771.79</v>
          </cell>
          <cell r="D40">
            <v>1385.895</v>
          </cell>
          <cell r="E40">
            <v>692.94749999999999</v>
          </cell>
        </row>
        <row r="41">
          <cell r="B41" t="str">
            <v>Instituto de Administración y Avalúos de Bienes Nacionales</v>
          </cell>
          <cell r="C41">
            <v>131.36000000000001</v>
          </cell>
          <cell r="D41">
            <v>65.680000000000007</v>
          </cell>
          <cell r="E41">
            <v>32.840000000000003</v>
          </cell>
        </row>
        <row r="42">
          <cell r="B42" t="str">
            <v>Comisión Nacional Bancaria y de Valores</v>
          </cell>
          <cell r="C42">
            <v>1161.8800000000001</v>
          </cell>
          <cell r="D42">
            <v>580.94000000000005</v>
          </cell>
          <cell r="E42">
            <v>290.47000000000003</v>
          </cell>
        </row>
        <row r="43">
          <cell r="B43" t="str">
            <v>Comisión Nacional de Seguros y Fianzas</v>
          </cell>
          <cell r="C43">
            <v>248.27</v>
          </cell>
          <cell r="D43">
            <v>124.13500000000001</v>
          </cell>
          <cell r="E43">
            <v>62.067500000000003</v>
          </cell>
        </row>
        <row r="44">
          <cell r="B44" t="str">
            <v>Comisión Nacional del Sistema de Ahorro para el Retiro</v>
          </cell>
          <cell r="C44">
            <v>197.9</v>
          </cell>
          <cell r="D44">
            <v>98.95</v>
          </cell>
          <cell r="E44">
            <v>49.475000000000001</v>
          </cell>
        </row>
        <row r="45">
          <cell r="B45" t="str">
            <v>Servicio de Administración Tributaria</v>
          </cell>
          <cell r="C45">
            <v>12353.5</v>
          </cell>
          <cell r="D45">
            <v>6176.75</v>
          </cell>
          <cell r="E45">
            <v>3088.375</v>
          </cell>
        </row>
        <row r="46">
          <cell r="B46" t="str">
            <v>Autoridad Federal para el Desarrollo de las Zonas Económicas Especiales</v>
          </cell>
          <cell r="C46">
            <v>141.83000000000001</v>
          </cell>
          <cell r="D46">
            <v>70.915000000000006</v>
          </cell>
          <cell r="E46">
            <v>35.457500000000003</v>
          </cell>
        </row>
        <row r="47">
          <cell r="B47" t="str">
            <v>Comisión Nacional para la Protección y Defensa de los Usuarios de Servicios Financieros</v>
          </cell>
          <cell r="C47">
            <v>451.52</v>
          </cell>
          <cell r="D47">
            <v>225.76</v>
          </cell>
          <cell r="E47">
            <v>112.88</v>
          </cell>
        </row>
        <row r="48">
          <cell r="B48" t="str">
            <v>Servicio de Administración y Enajenación de Bienes</v>
          </cell>
          <cell r="C48">
            <v>641.78</v>
          </cell>
          <cell r="D48">
            <v>320.89</v>
          </cell>
          <cell r="E48">
            <v>160.44499999999999</v>
          </cell>
        </row>
        <row r="49">
          <cell r="B49" t="str">
            <v>DEFENSA NACIONAL</v>
          </cell>
          <cell r="C49">
            <v>53367.18</v>
          </cell>
          <cell r="D49">
            <v>26683.59</v>
          </cell>
          <cell r="E49">
            <v>13341.795</v>
          </cell>
        </row>
        <row r="50">
          <cell r="B50" t="str">
            <v>Secretaría de la Defensa Nacional</v>
          </cell>
          <cell r="C50">
            <v>53367.18</v>
          </cell>
          <cell r="D50">
            <v>26683.59</v>
          </cell>
          <cell r="E50">
            <v>13341.795</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0</v>
          </cell>
          <cell r="D87">
            <v>0</v>
          </cell>
          <cell r="E87">
            <v>0</v>
          </cell>
        </row>
        <row r="88">
          <cell r="B88" t="str">
            <v>Secretaría de Educación Pública</v>
          </cell>
          <cell r="C88">
            <v>0</v>
          </cell>
          <cell r="D88">
            <v>0</v>
          </cell>
          <cell r="E88">
            <v>0</v>
          </cell>
        </row>
        <row r="89">
          <cell r="B89" t="str">
            <v>Universidad Pedagógica Nacional</v>
          </cell>
          <cell r="C89">
            <v>0</v>
          </cell>
          <cell r="D89">
            <v>0</v>
          </cell>
          <cell r="E89">
            <v>0</v>
          </cell>
        </row>
        <row r="90">
          <cell r="B90" t="str">
            <v>Instituto Politécnico Nacional</v>
          </cell>
          <cell r="C90">
            <v>0</v>
          </cell>
          <cell r="D90">
            <v>0</v>
          </cell>
          <cell r="E90">
            <v>0</v>
          </cell>
        </row>
        <row r="91">
          <cell r="B91" t="str">
            <v>XE-IPN Canal 11</v>
          </cell>
          <cell r="C91">
            <v>0</v>
          </cell>
          <cell r="D91">
            <v>0</v>
          </cell>
          <cell r="E91">
            <v>0</v>
          </cell>
        </row>
        <row r="92">
          <cell r="B92" t="str">
            <v>Comisión de Apelación y Arbitraje del Deporte</v>
          </cell>
          <cell r="C92">
            <v>0</v>
          </cell>
          <cell r="D92">
            <v>0</v>
          </cell>
          <cell r="E92">
            <v>0</v>
          </cell>
        </row>
        <row r="93">
          <cell r="B93" t="str">
            <v>Universidad Abierta y a Distancia de México</v>
          </cell>
          <cell r="C93">
            <v>0</v>
          </cell>
          <cell r="D93">
            <v>0</v>
          </cell>
          <cell r="E93">
            <v>0</v>
          </cell>
        </row>
        <row r="94">
          <cell r="B94" t="str">
            <v>Coordinación Nacional del Servicio Profesional Docente</v>
          </cell>
          <cell r="C94">
            <v>0</v>
          </cell>
          <cell r="D94">
            <v>0</v>
          </cell>
          <cell r="E94">
            <v>0</v>
          </cell>
        </row>
        <row r="95">
          <cell r="B95" t="str">
            <v>Tecnológico Nacional de México</v>
          </cell>
          <cell r="C95">
            <v>0</v>
          </cell>
          <cell r="D95">
            <v>0</v>
          </cell>
          <cell r="E95">
            <v>0</v>
          </cell>
        </row>
        <row r="96">
          <cell r="B96" t="str">
            <v>Coordinación General @prende.mx</v>
          </cell>
          <cell r="C96">
            <v>0</v>
          </cell>
          <cell r="D96">
            <v>0</v>
          </cell>
          <cell r="E96">
            <v>0</v>
          </cell>
        </row>
        <row r="97">
          <cell r="B97" t="str">
            <v>Fondo de Cultura Económica</v>
          </cell>
          <cell r="C97">
            <v>0</v>
          </cell>
          <cell r="D97">
            <v>0</v>
          </cell>
          <cell r="E97">
            <v>0</v>
          </cell>
        </row>
        <row r="98">
          <cell r="B98" t="str">
            <v>Universidad Autónoma Metropolitana</v>
          </cell>
          <cell r="C98">
            <v>0</v>
          </cell>
          <cell r="D98">
            <v>0</v>
          </cell>
          <cell r="E98">
            <v>0</v>
          </cell>
        </row>
        <row r="99">
          <cell r="B99" t="str">
            <v>Universidad Nacional Autónoma de México</v>
          </cell>
          <cell r="C99">
            <v>0</v>
          </cell>
          <cell r="D99">
            <v>0</v>
          </cell>
          <cell r="E99">
            <v>0</v>
          </cell>
        </row>
        <row r="100">
          <cell r="B100" t="str">
            <v>Centro de Enseñanza Técnica Industrial</v>
          </cell>
          <cell r="C100">
            <v>0</v>
          </cell>
          <cell r="D100">
            <v>0</v>
          </cell>
          <cell r="E100">
            <v>0</v>
          </cell>
        </row>
        <row r="101">
          <cell r="B101" t="str">
            <v>Centro de Investigación y de Estudios Avanzados del Instituto Politécnico Nacional</v>
          </cell>
          <cell r="C101">
            <v>0</v>
          </cell>
          <cell r="D101">
            <v>0</v>
          </cell>
          <cell r="E101">
            <v>0</v>
          </cell>
        </row>
        <row r="102">
          <cell r="B102" t="str">
            <v>Colegio de Bachilleres</v>
          </cell>
          <cell r="C102">
            <v>0</v>
          </cell>
          <cell r="D102">
            <v>0</v>
          </cell>
          <cell r="E102">
            <v>0</v>
          </cell>
        </row>
        <row r="103">
          <cell r="B103" t="str">
            <v>Colegio Nacional de Educación Profesional Técnica</v>
          </cell>
          <cell r="C103">
            <v>0</v>
          </cell>
          <cell r="D103">
            <v>0</v>
          </cell>
          <cell r="E103">
            <v>0</v>
          </cell>
        </row>
        <row r="104">
          <cell r="B104" t="str">
            <v>Comisión de Operación y Fomento de Actividades Académicas del Instituto Politécnico Nacional</v>
          </cell>
          <cell r="C104">
            <v>0</v>
          </cell>
          <cell r="D104">
            <v>0</v>
          </cell>
          <cell r="E104">
            <v>0</v>
          </cell>
        </row>
        <row r="105">
          <cell r="B105" t="str">
            <v>Comisión Nacional de Cultura Física y Deporte</v>
          </cell>
          <cell r="C105">
            <v>0</v>
          </cell>
          <cell r="D105">
            <v>0</v>
          </cell>
          <cell r="E105">
            <v>0</v>
          </cell>
        </row>
        <row r="106">
          <cell r="B106" t="str">
            <v>Comisión Nacional de Libros de Texto Gratuitos</v>
          </cell>
          <cell r="C106">
            <v>0</v>
          </cell>
          <cell r="D106">
            <v>0</v>
          </cell>
          <cell r="E106">
            <v>0</v>
          </cell>
        </row>
        <row r="107">
          <cell r="B107" t="str">
            <v>Consejo Nacional de Fomento Educativo</v>
          </cell>
          <cell r="C107">
            <v>0</v>
          </cell>
          <cell r="D107">
            <v>0</v>
          </cell>
          <cell r="E107">
            <v>0</v>
          </cell>
        </row>
        <row r="108">
          <cell r="B108" t="str">
            <v>El Colegio de México, A.C.</v>
          </cell>
          <cell r="C108">
            <v>0</v>
          </cell>
          <cell r="D108">
            <v>0</v>
          </cell>
          <cell r="E108">
            <v>0</v>
          </cell>
        </row>
        <row r="109">
          <cell r="B109" t="str">
            <v>Fideicomiso de los Sistemas Normalizado de Competencia Laboral y de Certificación de Competencia Laboral</v>
          </cell>
          <cell r="C109">
            <v>0</v>
          </cell>
          <cell r="D109">
            <v>0</v>
          </cell>
          <cell r="E109">
            <v>0</v>
          </cell>
        </row>
        <row r="110">
          <cell r="B110" t="str">
            <v>Instituto Nacional para la Educación de los Adultos</v>
          </cell>
          <cell r="C110">
            <v>0</v>
          </cell>
          <cell r="D110">
            <v>0</v>
          </cell>
          <cell r="E110">
            <v>0</v>
          </cell>
        </row>
        <row r="111">
          <cell r="B111" t="str">
            <v>Instituto Nacional de la Infraestructura Física Educativa</v>
          </cell>
          <cell r="C111">
            <v>0</v>
          </cell>
          <cell r="D111">
            <v>0</v>
          </cell>
          <cell r="E111">
            <v>0</v>
          </cell>
        </row>
        <row r="112">
          <cell r="B112" t="str">
            <v>Instituto Mexicano de la Radio</v>
          </cell>
          <cell r="C112">
            <v>0</v>
          </cell>
          <cell r="D112">
            <v>0</v>
          </cell>
          <cell r="E112">
            <v>0</v>
          </cell>
        </row>
        <row r="113">
          <cell r="B113" t="str">
            <v>Patronato de Obras e Instalaciones del Instituto Politécnico Nacional</v>
          </cell>
          <cell r="C113">
            <v>0</v>
          </cell>
          <cell r="D113">
            <v>0</v>
          </cell>
          <cell r="E113">
            <v>0</v>
          </cell>
        </row>
        <row r="114">
          <cell r="B114" t="str">
            <v>Universidad Autónoma Agraria Antonio Narro</v>
          </cell>
          <cell r="C114">
            <v>0</v>
          </cell>
          <cell r="D114">
            <v>0</v>
          </cell>
          <cell r="E114">
            <v>0</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20606.5</v>
          </cell>
          <cell r="D155">
            <v>10303.25</v>
          </cell>
          <cell r="E155">
            <v>5151.625</v>
          </cell>
        </row>
        <row r="156">
          <cell r="B156" t="str">
            <v>Secretaría de Marina</v>
          </cell>
          <cell r="C156">
            <v>20606.5</v>
          </cell>
          <cell r="D156">
            <v>10303.25</v>
          </cell>
          <cell r="E156">
            <v>5151.625</v>
          </cell>
        </row>
        <row r="157">
          <cell r="B157" t="str">
            <v>TRABAJO Y PREVISIÓN SOCIAL</v>
          </cell>
          <cell r="C157">
            <v>2139.77</v>
          </cell>
          <cell r="D157">
            <v>1069.885</v>
          </cell>
          <cell r="E157">
            <v>534.9425</v>
          </cell>
        </row>
        <row r="158">
          <cell r="B158" t="str">
            <v>Secretaría del Trabajo y Previsión Social</v>
          </cell>
          <cell r="C158">
            <v>1936.78</v>
          </cell>
          <cell r="D158">
            <v>968.39</v>
          </cell>
          <cell r="E158">
            <v>484.19499999999999</v>
          </cell>
        </row>
        <row r="159">
          <cell r="B159" t="str">
            <v>Procuraduría Federal de la Defensa del Trabajo</v>
          </cell>
          <cell r="C159">
            <v>156.08000000000001</v>
          </cell>
          <cell r="D159">
            <v>78.040000000000006</v>
          </cell>
          <cell r="E159">
            <v>39.020000000000003</v>
          </cell>
        </row>
        <row r="160">
          <cell r="B160" t="str">
            <v>Comité Nacional Mixto de Protección al Salario</v>
          </cell>
          <cell r="C160">
            <v>15.54</v>
          </cell>
          <cell r="D160">
            <v>7.77</v>
          </cell>
          <cell r="E160">
            <v>3.8849999999999998</v>
          </cell>
        </row>
        <row r="161">
          <cell r="B161" t="str">
            <v>Comisión Nacional de los Salarios Mínimos</v>
          </cell>
          <cell r="C161">
            <v>31.37</v>
          </cell>
          <cell r="D161">
            <v>15.685</v>
          </cell>
          <cell r="E161">
            <v>7.8425000000000002</v>
          </cell>
        </row>
        <row r="162">
          <cell r="B162" t="str">
            <v>DESARROLLO AGRARIO, TERRITORIAL Y URBANO</v>
          </cell>
          <cell r="C162">
            <v>2042.28</v>
          </cell>
          <cell r="D162">
            <v>1021.14</v>
          </cell>
          <cell r="E162">
            <v>510.57</v>
          </cell>
        </row>
        <row r="163">
          <cell r="B163" t="str">
            <v>Secretaría de Desarrollo Agrario, Territorial y Urbano</v>
          </cell>
          <cell r="C163">
            <v>825.62</v>
          </cell>
          <cell r="D163">
            <v>412.81</v>
          </cell>
          <cell r="E163">
            <v>206.405</v>
          </cell>
        </row>
        <row r="164">
          <cell r="B164" t="str">
            <v>Registro Agrario Nacional</v>
          </cell>
          <cell r="C164">
            <v>391.48</v>
          </cell>
          <cell r="D164">
            <v>195.74</v>
          </cell>
          <cell r="E164">
            <v>97.87</v>
          </cell>
        </row>
        <row r="165">
          <cell r="B165" t="str">
            <v>Comisión Nacional de Vivienda</v>
          </cell>
          <cell r="C165">
            <v>57.67</v>
          </cell>
          <cell r="D165">
            <v>28.835000000000001</v>
          </cell>
          <cell r="E165">
            <v>14.4175</v>
          </cell>
        </row>
        <row r="166">
          <cell r="B166" t="str">
            <v>Instituto Nacional del Suelo Sustentable</v>
          </cell>
          <cell r="C166">
            <v>100</v>
          </cell>
          <cell r="D166">
            <v>50</v>
          </cell>
          <cell r="E166">
            <v>25</v>
          </cell>
        </row>
        <row r="167">
          <cell r="B167" t="str">
            <v>Procuraduría Agraria</v>
          </cell>
          <cell r="C167">
            <v>657.19</v>
          </cell>
          <cell r="D167">
            <v>328.59500000000003</v>
          </cell>
          <cell r="E167">
            <v>164.29750000000001</v>
          </cell>
        </row>
        <row r="168">
          <cell r="B168" t="str">
            <v>Fideicomiso Fondo Nacional de Habitaciones Populares</v>
          </cell>
          <cell r="C168">
            <v>10.32</v>
          </cell>
          <cell r="D168">
            <v>5.16</v>
          </cell>
          <cell r="E168">
            <v>2.58</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11976.92</v>
          </cell>
          <cell r="D178">
            <v>5988.46</v>
          </cell>
          <cell r="E178">
            <v>2994.23</v>
          </cell>
        </row>
        <row r="179">
          <cell r="B179" t="str">
            <v>Procuraduía General de la República</v>
          </cell>
          <cell r="C179">
            <v>11483.28</v>
          </cell>
          <cell r="D179">
            <v>5741.64</v>
          </cell>
          <cell r="E179">
            <v>2870.82</v>
          </cell>
        </row>
        <row r="180">
          <cell r="B180" t="str">
            <v>Centro Nacional de Planeación, Análisis e Información para el Combate a la Delincuencia</v>
          </cell>
          <cell r="C180">
            <v>260.33</v>
          </cell>
          <cell r="D180">
            <v>130.16499999999999</v>
          </cell>
          <cell r="E180">
            <v>65.082499999999996</v>
          </cell>
        </row>
        <row r="181">
          <cell r="B181" t="str">
            <v>Instituto de Formación Ministerial, Policial y Pericial</v>
          </cell>
          <cell r="C181">
            <v>36.14</v>
          </cell>
          <cell r="D181">
            <v>18.07</v>
          </cell>
          <cell r="E181">
            <v>9.0350000000000001</v>
          </cell>
        </row>
        <row r="182">
          <cell r="B182" t="str">
            <v>Centro de Evaluación y Control de Confianza</v>
          </cell>
          <cell r="C182">
            <v>103.17</v>
          </cell>
          <cell r="D182">
            <v>51.585000000000001</v>
          </cell>
          <cell r="E182">
            <v>25.7925</v>
          </cell>
        </row>
        <row r="183">
          <cell r="B183" t="str">
            <v>Centro Federal de Protección a Personas</v>
          </cell>
          <cell r="C183">
            <v>10.039999999999999</v>
          </cell>
          <cell r="D183">
            <v>5.0199999999999996</v>
          </cell>
          <cell r="E183">
            <v>2.5099999999999998</v>
          </cell>
        </row>
        <row r="184">
          <cell r="B184" t="str">
            <v>Agencia de Investigación Criminal</v>
          </cell>
          <cell r="C184">
            <v>12.66</v>
          </cell>
          <cell r="D184">
            <v>6.33</v>
          </cell>
          <cell r="E184">
            <v>3.165</v>
          </cell>
        </row>
        <row r="185">
          <cell r="B185" t="str">
            <v>Instituto Nacional de Ciencias Penales</v>
          </cell>
          <cell r="C185">
            <v>71.3</v>
          </cell>
          <cell r="D185">
            <v>35.65</v>
          </cell>
          <cell r="E185">
            <v>17.824999999999999</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2903.7900000000009</v>
          </cell>
          <cell r="D192">
            <v>1451.8950000000004</v>
          </cell>
          <cell r="E192">
            <v>725.94750000000022</v>
          </cell>
        </row>
        <row r="193">
          <cell r="B193" t="str">
            <v>Secretaría de Desarrollo Social</v>
          </cell>
          <cell r="C193">
            <v>1447.19</v>
          </cell>
          <cell r="D193">
            <v>723.59500000000003</v>
          </cell>
          <cell r="E193">
            <v>361.79750000000001</v>
          </cell>
        </row>
        <row r="194">
          <cell r="B194" t="str">
            <v>Instituto Nacional de Desarrollo Social</v>
          </cell>
          <cell r="C194">
            <v>71.930000000000007</v>
          </cell>
          <cell r="D194">
            <v>35.965000000000003</v>
          </cell>
          <cell r="E194">
            <v>17.982500000000002</v>
          </cell>
        </row>
        <row r="195">
          <cell r="B195" t="str">
            <v>Coordinación Nacional de PROSPERA Programa de Inclusión Social</v>
          </cell>
          <cell r="C195">
            <v>572.47</v>
          </cell>
          <cell r="D195">
            <v>286.23500000000001</v>
          </cell>
          <cell r="E195">
            <v>143.11750000000001</v>
          </cell>
        </row>
        <row r="196">
          <cell r="B196" t="str">
            <v>Instituto Nacional de la Economía Social</v>
          </cell>
          <cell r="C196">
            <v>259.52</v>
          </cell>
          <cell r="D196">
            <v>129.76</v>
          </cell>
          <cell r="E196">
            <v>64.88</v>
          </cell>
        </row>
        <row r="197">
          <cell r="B197" t="str">
            <v>Instituto Nacional de las Personas Adultas Mayores</v>
          </cell>
          <cell r="C197">
            <v>261.32</v>
          </cell>
          <cell r="D197">
            <v>130.66</v>
          </cell>
          <cell r="E197">
            <v>65.33</v>
          </cell>
        </row>
        <row r="198">
          <cell r="B198" t="str">
            <v>Consejo Nacional de Evaluación de la Política de Desarrollo Social</v>
          </cell>
          <cell r="C198">
            <v>163.47999999999999</v>
          </cell>
          <cell r="D198">
            <v>81.739999999999995</v>
          </cell>
          <cell r="E198">
            <v>40.869999999999997</v>
          </cell>
        </row>
        <row r="199">
          <cell r="B199" t="str">
            <v>Consejo Nacional para el Desarrollo y la Inclusión de las Personas con Discapacidad</v>
          </cell>
          <cell r="C199">
            <v>24.03</v>
          </cell>
          <cell r="D199">
            <v>12.015000000000001</v>
          </cell>
          <cell r="E199">
            <v>6.0075000000000003</v>
          </cell>
        </row>
        <row r="200">
          <cell r="B200" t="str">
            <v>Instituto Mexicano de la Juventud</v>
          </cell>
          <cell r="C200">
            <v>73.260000000000005</v>
          </cell>
          <cell r="D200">
            <v>36.630000000000003</v>
          </cell>
          <cell r="E200">
            <v>18.315000000000001</v>
          </cell>
        </row>
        <row r="201">
          <cell r="B201" t="str">
            <v>Fondo Nacional para el Fomento de las Artesanías</v>
          </cell>
          <cell r="C201">
            <v>30.59</v>
          </cell>
          <cell r="D201">
            <v>15.295</v>
          </cell>
          <cell r="E201">
            <v>7.6475</v>
          </cell>
        </row>
        <row r="202">
          <cell r="B202" t="str">
            <v>TURISMO</v>
          </cell>
          <cell r="C202">
            <v>1016.45</v>
          </cell>
          <cell r="D202">
            <v>508.22500000000002</v>
          </cell>
          <cell r="E202">
            <v>254.11250000000001</v>
          </cell>
        </row>
        <row r="203">
          <cell r="B203" t="str">
            <v>Secretaría de Turismo</v>
          </cell>
          <cell r="C203">
            <v>347.01</v>
          </cell>
          <cell r="D203">
            <v>173.505</v>
          </cell>
          <cell r="E203">
            <v>86.752499999999998</v>
          </cell>
        </row>
        <row r="204">
          <cell r="B204" t="str">
            <v>Instituto de Competitividad Turística</v>
          </cell>
          <cell r="C204">
            <v>13.11</v>
          </cell>
          <cell r="D204">
            <v>6.5549999999999997</v>
          </cell>
          <cell r="E204">
            <v>3.2774999999999999</v>
          </cell>
        </row>
        <row r="205">
          <cell r="B205" t="str">
            <v>Corporación de Servicios al Turista Ángeles Verdes</v>
          </cell>
          <cell r="C205">
            <v>153.65</v>
          </cell>
          <cell r="D205">
            <v>76.825000000000003</v>
          </cell>
          <cell r="E205">
            <v>38.412500000000001</v>
          </cell>
        </row>
        <row r="206">
          <cell r="B206" t="str">
            <v>Consejo de Promoción Turística de México, S.A. de C.V.</v>
          </cell>
          <cell r="C206">
            <v>213.24</v>
          </cell>
          <cell r="D206">
            <v>106.62</v>
          </cell>
          <cell r="E206">
            <v>53.31</v>
          </cell>
        </row>
        <row r="207">
          <cell r="B207" t="str">
            <v>Fondo Nacional de Fomento al Turismo</v>
          </cell>
          <cell r="C207">
            <v>289.44</v>
          </cell>
          <cell r="D207">
            <v>144.72</v>
          </cell>
          <cell r="E207">
            <v>72.36</v>
          </cell>
        </row>
        <row r="208">
          <cell r="B208" t="str">
            <v>ADMINISTRACIÓN FEDERAL DE SERVICIOS EDUCATIVOS EN EL D.F.</v>
          </cell>
          <cell r="C208">
            <v>0</v>
          </cell>
          <cell r="D208">
            <v>0</v>
          </cell>
          <cell r="E208">
            <v>0</v>
          </cell>
        </row>
        <row r="209">
          <cell r="B209" t="str">
            <v>Administración Federal de Servicios Educativos en el Distrito Federal</v>
          </cell>
          <cell r="C209">
            <v>0</v>
          </cell>
          <cell r="D209">
            <v>0</v>
          </cell>
          <cell r="E209">
            <v>0</v>
          </cell>
        </row>
        <row r="210">
          <cell r="B210" t="str">
            <v>FUNCIÓN PÚBLICA</v>
          </cell>
          <cell r="C210">
            <v>969.05</v>
          </cell>
          <cell r="D210">
            <v>484.52499999999998</v>
          </cell>
          <cell r="E210">
            <v>242.26249999999999</v>
          </cell>
        </row>
        <row r="211">
          <cell r="B211" t="str">
            <v>Secretaría de la Función Pública</v>
          </cell>
          <cell r="C211">
            <v>969.05</v>
          </cell>
          <cell r="D211">
            <v>484.52499999999998</v>
          </cell>
          <cell r="E211">
            <v>242.26249999999999</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116.56</v>
          </cell>
          <cell r="D218">
            <v>58.28</v>
          </cell>
          <cell r="E218">
            <v>29.14</v>
          </cell>
        </row>
        <row r="219">
          <cell r="B219" t="str">
            <v>Consejería Jurídica del Ejecutivo Federal</v>
          </cell>
          <cell r="C219">
            <v>116.56</v>
          </cell>
          <cell r="D219">
            <v>58.28</v>
          </cell>
          <cell r="E219">
            <v>29.14</v>
          </cell>
        </row>
        <row r="220">
          <cell r="B220" t="str">
            <v>CONSEJO NACIONAL DE CIENCIA Y TECNOLOGÍA</v>
          </cell>
          <cell r="C220">
            <v>0</v>
          </cell>
          <cell r="D220">
            <v>0</v>
          </cell>
          <cell r="E220">
            <v>0</v>
          </cell>
        </row>
        <row r="221">
          <cell r="B221" t="str">
            <v>Centro de Investigación en Geografía y Geomática "Ing. Jorge L. Tamayo", A.C.</v>
          </cell>
          <cell r="C221">
            <v>0</v>
          </cell>
          <cell r="D221">
            <v>0</v>
          </cell>
          <cell r="E221">
            <v>0</v>
          </cell>
        </row>
        <row r="222">
          <cell r="B222" t="str">
            <v>Centro de Investigación en Matemáticas, A.C.</v>
          </cell>
          <cell r="C222">
            <v>0</v>
          </cell>
          <cell r="D222">
            <v>0</v>
          </cell>
          <cell r="E222">
            <v>0</v>
          </cell>
        </row>
        <row r="223">
          <cell r="B223" t="str">
            <v>Centro de Investigación en Materiales Avanzados, S.C.</v>
          </cell>
          <cell r="C223">
            <v>0</v>
          </cell>
          <cell r="D223">
            <v>0</v>
          </cell>
          <cell r="E223">
            <v>0</v>
          </cell>
        </row>
        <row r="224">
          <cell r="B224" t="str">
            <v>CIATEC, A.C. "Centro de Innovación Aplicada en Tecnologías Competitivas"</v>
          </cell>
          <cell r="C224">
            <v>0</v>
          </cell>
          <cell r="D224">
            <v>0</v>
          </cell>
          <cell r="E224">
            <v>0</v>
          </cell>
        </row>
        <row r="225">
          <cell r="B225" t="str">
            <v>Centro de Investigación y Asistencia en Tecnología y Diseño del Estado de Jalisco, A.C.</v>
          </cell>
          <cell r="C225">
            <v>0</v>
          </cell>
          <cell r="D225">
            <v>0</v>
          </cell>
          <cell r="E225">
            <v>0</v>
          </cell>
        </row>
        <row r="226">
          <cell r="B226" t="str">
            <v>Centro de Investigación y Desarrollo Tecnológico en Electroquímica, S.C.</v>
          </cell>
          <cell r="C226">
            <v>0</v>
          </cell>
          <cell r="D226">
            <v>0</v>
          </cell>
          <cell r="E226">
            <v>0</v>
          </cell>
        </row>
        <row r="227">
          <cell r="B227" t="str">
            <v>Centro de Investigación y Docencia Económicas, A.C.</v>
          </cell>
          <cell r="C227">
            <v>0</v>
          </cell>
          <cell r="D227">
            <v>0</v>
          </cell>
          <cell r="E227">
            <v>0</v>
          </cell>
        </row>
        <row r="228">
          <cell r="B228" t="str">
            <v>Centro de Investigaciones Biológicas del Noroeste, S.C.</v>
          </cell>
          <cell r="C228">
            <v>0</v>
          </cell>
          <cell r="D228">
            <v>0</v>
          </cell>
          <cell r="E228">
            <v>0</v>
          </cell>
        </row>
        <row r="229">
          <cell r="B229" t="str">
            <v>Centro de Investigación Científica de Yucatán, A.C.</v>
          </cell>
          <cell r="C229">
            <v>0</v>
          </cell>
          <cell r="D229">
            <v>0</v>
          </cell>
          <cell r="E229">
            <v>0</v>
          </cell>
        </row>
        <row r="230">
          <cell r="B230" t="str">
            <v>Centro de Investigaciones en Óptica, A.C.</v>
          </cell>
          <cell r="C230">
            <v>0</v>
          </cell>
          <cell r="D230">
            <v>0</v>
          </cell>
          <cell r="E230">
            <v>0</v>
          </cell>
        </row>
        <row r="231">
          <cell r="B231" t="str">
            <v>Centro de Investigación en Química Aplicada</v>
          </cell>
          <cell r="C231">
            <v>0</v>
          </cell>
          <cell r="D231">
            <v>0</v>
          </cell>
          <cell r="E231">
            <v>0</v>
          </cell>
        </row>
        <row r="232">
          <cell r="B232" t="str">
            <v>Centro de Investigaciones y Estudios Superiores en Antropología Social</v>
          </cell>
          <cell r="C232">
            <v>0</v>
          </cell>
          <cell r="D232">
            <v>0</v>
          </cell>
          <cell r="E232">
            <v>0</v>
          </cell>
        </row>
        <row r="233">
          <cell r="B233" t="str">
            <v>Consejo Nacional de Ciencia y Tecnología</v>
          </cell>
          <cell r="C233">
            <v>0</v>
          </cell>
          <cell r="D233">
            <v>0</v>
          </cell>
          <cell r="E233">
            <v>0</v>
          </cell>
        </row>
        <row r="234">
          <cell r="B234" t="str">
            <v>CIATEQ, A.C. Centro de Tecnología Avanzada</v>
          </cell>
          <cell r="C234">
            <v>0</v>
          </cell>
          <cell r="D234">
            <v>0</v>
          </cell>
          <cell r="E234">
            <v>0</v>
          </cell>
        </row>
        <row r="235">
          <cell r="B235" t="str">
            <v>El Colegio de la Frontera Norte, A.C.</v>
          </cell>
          <cell r="C235">
            <v>0</v>
          </cell>
          <cell r="D235">
            <v>0</v>
          </cell>
          <cell r="E235">
            <v>0</v>
          </cell>
        </row>
        <row r="236">
          <cell r="B236" t="str">
            <v>El Colegio de la Frontera Sur</v>
          </cell>
          <cell r="C236">
            <v>0</v>
          </cell>
          <cell r="D236">
            <v>0</v>
          </cell>
          <cell r="E236">
            <v>0</v>
          </cell>
        </row>
        <row r="237">
          <cell r="B237" t="str">
            <v>El Colegio de Michoacán, A.C.</v>
          </cell>
          <cell r="C237">
            <v>0</v>
          </cell>
          <cell r="D237">
            <v>0</v>
          </cell>
          <cell r="E237">
            <v>0</v>
          </cell>
        </row>
        <row r="238">
          <cell r="B238" t="str">
            <v>El Colegio de San Luis, A.C.</v>
          </cell>
          <cell r="C238">
            <v>0</v>
          </cell>
          <cell r="D238">
            <v>0</v>
          </cell>
          <cell r="E238">
            <v>0</v>
          </cell>
        </row>
        <row r="239">
          <cell r="B239" t="str">
            <v>Instituto de Ecología, A.C.</v>
          </cell>
          <cell r="C239">
            <v>0</v>
          </cell>
          <cell r="D239">
            <v>0</v>
          </cell>
          <cell r="E239">
            <v>0</v>
          </cell>
        </row>
        <row r="240">
          <cell r="B240" t="str">
            <v>Instituto de Investigaciones "Dr. José María Luis Mora"</v>
          </cell>
          <cell r="C240">
            <v>0</v>
          </cell>
          <cell r="D240">
            <v>0</v>
          </cell>
          <cell r="E240">
            <v>0</v>
          </cell>
        </row>
        <row r="241">
          <cell r="B241" t="str">
            <v>Instituto Nacional de Astrofísica, Óptica y Electrónica</v>
          </cell>
          <cell r="C241">
            <v>0</v>
          </cell>
          <cell r="D241">
            <v>0</v>
          </cell>
          <cell r="E241">
            <v>0</v>
          </cell>
        </row>
        <row r="242">
          <cell r="B242" t="str">
            <v>Instituto Potosino de Investigación Científica y Tecnológica, A.C.</v>
          </cell>
          <cell r="C242">
            <v>0</v>
          </cell>
          <cell r="D242">
            <v>0</v>
          </cell>
          <cell r="E242">
            <v>0</v>
          </cell>
        </row>
        <row r="243">
          <cell r="B243" t="str">
            <v>Centro de Ingeniería y Desarrollo Industrial</v>
          </cell>
          <cell r="C243">
            <v>0</v>
          </cell>
          <cell r="D243">
            <v>0</v>
          </cell>
          <cell r="E243">
            <v>0</v>
          </cell>
        </row>
        <row r="244">
          <cell r="B244" t="str">
            <v>Centro de Investigación Científica y de Educación Superior de Ensenada, Baja California</v>
          </cell>
          <cell r="C244">
            <v>0</v>
          </cell>
          <cell r="D244">
            <v>0</v>
          </cell>
          <cell r="E244">
            <v>0</v>
          </cell>
        </row>
        <row r="245">
          <cell r="B245" t="str">
            <v>Centro de Investigación en Alimentación y Desarrollo, A.C.</v>
          </cell>
          <cell r="C245">
            <v>0</v>
          </cell>
          <cell r="D245">
            <v>0</v>
          </cell>
          <cell r="E245">
            <v>0</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1786.19</v>
          </cell>
          <cell r="D250">
            <v>893.09500000000003</v>
          </cell>
          <cell r="E250">
            <v>446.54750000000001</v>
          </cell>
        </row>
        <row r="251">
          <cell r="B251" t="str">
            <v>Comisión Nacional para el Desarrollo de los Pueblos Indígenas</v>
          </cell>
          <cell r="C251">
            <v>727.12</v>
          </cell>
          <cell r="D251">
            <v>363.56</v>
          </cell>
          <cell r="E251">
            <v>181.78</v>
          </cell>
        </row>
        <row r="252">
          <cell r="B252" t="str">
            <v>Notimex, Agencia de Noticias del Estado Mexicano</v>
          </cell>
          <cell r="C252">
            <v>135.68</v>
          </cell>
          <cell r="D252">
            <v>67.84</v>
          </cell>
          <cell r="E252">
            <v>33.92</v>
          </cell>
        </row>
        <row r="253">
          <cell r="B253" t="str">
            <v>Procuraduría de la Defensa del Contribuyente</v>
          </cell>
          <cell r="C253">
            <v>423.45</v>
          </cell>
          <cell r="D253">
            <v>211.72499999999999</v>
          </cell>
          <cell r="E253">
            <v>105.8625</v>
          </cell>
        </row>
        <row r="254">
          <cell r="B254" t="str">
            <v>Comisión Ejecutiva de Atención a Víctimas</v>
          </cell>
          <cell r="C254">
            <v>223.28</v>
          </cell>
          <cell r="D254">
            <v>111.64</v>
          </cell>
          <cell r="E254">
            <v>55.82</v>
          </cell>
        </row>
        <row r="255">
          <cell r="B255" t="str">
            <v>Sistema Público de Radiodifusión del Estado Mexicano</v>
          </cell>
          <cell r="C255">
            <v>105.99</v>
          </cell>
          <cell r="D255">
            <v>52.994999999999997</v>
          </cell>
          <cell r="E255">
            <v>26.497499999999999</v>
          </cell>
        </row>
        <row r="256">
          <cell r="B256" t="str">
            <v>Secretaría Ejecutiva del Sistema Nacional Anticorrupción</v>
          </cell>
          <cell r="C256">
            <v>24.14</v>
          </cell>
          <cell r="D256">
            <v>12.07</v>
          </cell>
          <cell r="E256">
            <v>6.0350000000000001</v>
          </cell>
        </row>
        <row r="257">
          <cell r="B257" t="str">
            <v>Instituto Nacional de las Mujeres</v>
          </cell>
          <cell r="C257">
            <v>146.53</v>
          </cell>
          <cell r="D257">
            <v>73.265000000000001</v>
          </cell>
          <cell r="E257">
            <v>36.6325</v>
          </cell>
        </row>
        <row r="258">
          <cell r="B258" t="str">
            <v>CULTURA</v>
          </cell>
          <cell r="C258">
            <v>0</v>
          </cell>
          <cell r="D258">
            <v>0</v>
          </cell>
          <cell r="E258">
            <v>0</v>
          </cell>
        </row>
        <row r="259">
          <cell r="B259" t="str">
            <v>Secretaría de Cultura</v>
          </cell>
          <cell r="C259">
            <v>0</v>
          </cell>
          <cell r="D259">
            <v>0</v>
          </cell>
          <cell r="E259">
            <v>0</v>
          </cell>
        </row>
        <row r="260">
          <cell r="B260" t="str">
            <v>Instituto Nacional de Antropología e Historia</v>
          </cell>
          <cell r="C260">
            <v>0</v>
          </cell>
          <cell r="D260">
            <v>0</v>
          </cell>
          <cell r="E260">
            <v>0</v>
          </cell>
        </row>
        <row r="261">
          <cell r="B261" t="str">
            <v>Instituto Nacional de Bellas Artes y Literatura</v>
          </cell>
          <cell r="C261">
            <v>0</v>
          </cell>
          <cell r="D261">
            <v>0</v>
          </cell>
          <cell r="E261">
            <v>0</v>
          </cell>
        </row>
        <row r="262">
          <cell r="B262" t="str">
            <v>Radio Educación</v>
          </cell>
          <cell r="C262">
            <v>0</v>
          </cell>
          <cell r="D262">
            <v>0</v>
          </cell>
          <cell r="E262">
            <v>0</v>
          </cell>
        </row>
        <row r="263">
          <cell r="B263" t="str">
            <v>Instituto Nacional del Derecho de Autor</v>
          </cell>
          <cell r="C263">
            <v>0</v>
          </cell>
          <cell r="D263">
            <v>0</v>
          </cell>
          <cell r="E263">
            <v>0</v>
          </cell>
        </row>
        <row r="264">
          <cell r="B264" t="str">
            <v>Instituto Nacional de Estudios Históricos de las Revoluciones de México</v>
          </cell>
          <cell r="C264">
            <v>0</v>
          </cell>
          <cell r="D264">
            <v>0</v>
          </cell>
          <cell r="E264">
            <v>0</v>
          </cell>
        </row>
        <row r="265">
          <cell r="B265" t="str">
            <v>Centro de Capacitación Cinematográfica, A.C.</v>
          </cell>
          <cell r="C265">
            <v>0</v>
          </cell>
          <cell r="D265">
            <v>0</v>
          </cell>
          <cell r="E265">
            <v>0</v>
          </cell>
        </row>
        <row r="266">
          <cell r="B266" t="str">
            <v>Compañía Operadora del Centro Cultural y Turístico de Tijuana, S.A. de C.V.</v>
          </cell>
          <cell r="C266">
            <v>0</v>
          </cell>
          <cell r="D266">
            <v>0</v>
          </cell>
          <cell r="E266">
            <v>0</v>
          </cell>
        </row>
        <row r="267">
          <cell r="B267" t="str">
            <v>Fideicomiso para la Cineteca Nacional</v>
          </cell>
          <cell r="C267">
            <v>0</v>
          </cell>
          <cell r="D267">
            <v>0</v>
          </cell>
          <cell r="E267">
            <v>0</v>
          </cell>
        </row>
        <row r="268">
          <cell r="B268" t="str">
            <v>Instituto Nacional de Lenguas Indígenas</v>
          </cell>
          <cell r="C268">
            <v>0</v>
          </cell>
          <cell r="D268">
            <v>0</v>
          </cell>
          <cell r="E268">
            <v>0</v>
          </cell>
        </row>
        <row r="269">
          <cell r="B269" t="str">
            <v>Instituto Mexicano de Cinematografía</v>
          </cell>
          <cell r="C269">
            <v>0</v>
          </cell>
          <cell r="D269">
            <v>0</v>
          </cell>
          <cell r="E269">
            <v>0</v>
          </cell>
        </row>
        <row r="270">
          <cell r="B270" t="str">
            <v>Televisión Metropolitana S.A. de C.V.</v>
          </cell>
          <cell r="C270">
            <v>0</v>
          </cell>
          <cell r="D270">
            <v>0</v>
          </cell>
          <cell r="E270">
            <v>0</v>
          </cell>
        </row>
      </sheetData>
      <sheetData sheetId="2">
        <row r="8">
          <cell r="B8" t="str">
            <v>TOTAL</v>
          </cell>
          <cell r="C8">
            <v>115029.90999999997</v>
          </cell>
          <cell r="D8">
            <v>57514.954999999987</v>
          </cell>
          <cell r="E8">
            <v>28757.477499999994</v>
          </cell>
          <cell r="F8">
            <v>86272.432499999995</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7901.94</v>
          </cell>
          <cell r="D51">
            <v>3950.97</v>
          </cell>
          <cell r="E51">
            <v>1975.4849999999999</v>
          </cell>
          <cell r="F51">
            <v>5926.4549999999999</v>
          </cell>
        </row>
        <row r="52">
          <cell r="B52" t="str">
            <v>Secretaría de Agricultura , Ganadería, Desarrollo Rural, Pesca y Alimentación</v>
          </cell>
          <cell r="C52">
            <v>3030.11</v>
          </cell>
          <cell r="D52">
            <v>1515.0550000000001</v>
          </cell>
          <cell r="E52">
            <v>757.52750000000003</v>
          </cell>
          <cell r="F52">
            <v>2272.5825</v>
          </cell>
        </row>
        <row r="53">
          <cell r="B53" t="str">
            <v>Servicio Nacional de Sanidad, Inocuidad y Calidad Agroalimentaria</v>
          </cell>
          <cell r="C53">
            <v>685.74</v>
          </cell>
          <cell r="D53">
            <v>342.87</v>
          </cell>
          <cell r="E53">
            <v>171.435</v>
          </cell>
          <cell r="F53">
            <v>514.30500000000006</v>
          </cell>
        </row>
        <row r="54">
          <cell r="B54" t="str">
            <v>Servicio Nacional de Inspección y Certificación de Semillas</v>
          </cell>
          <cell r="C54">
            <v>27.08</v>
          </cell>
          <cell r="D54">
            <v>13.54</v>
          </cell>
          <cell r="E54">
            <v>6.77</v>
          </cell>
          <cell r="F54">
            <v>20.309999999999999</v>
          </cell>
        </row>
        <row r="55">
          <cell r="B55" t="str">
            <v>Colegio Superior Agropecuario del Estado de Guerrero</v>
          </cell>
          <cell r="C55">
            <v>61.51</v>
          </cell>
          <cell r="D55">
            <v>30.754999999999999</v>
          </cell>
          <cell r="E55">
            <v>15.3775</v>
          </cell>
          <cell r="F55">
            <v>46.1325</v>
          </cell>
        </row>
        <row r="56">
          <cell r="B56" t="str">
            <v>Agencia de Servicios a la Comercialización y Desarrollo de Mercados Agropecuarios</v>
          </cell>
          <cell r="C56">
            <v>177.91</v>
          </cell>
          <cell r="D56">
            <v>88.954999999999998</v>
          </cell>
          <cell r="E56">
            <v>44.477499999999999</v>
          </cell>
          <cell r="F56">
            <v>133.4325</v>
          </cell>
        </row>
        <row r="57">
          <cell r="B57" t="str">
            <v>Servicio de Información Agroalimentaria y Pesquera</v>
          </cell>
          <cell r="C57">
            <v>38.380000000000003</v>
          </cell>
          <cell r="D57">
            <v>19.190000000000001</v>
          </cell>
          <cell r="E57">
            <v>9.5950000000000006</v>
          </cell>
          <cell r="F57">
            <v>28.785000000000004</v>
          </cell>
        </row>
        <row r="58">
          <cell r="B58" t="str">
            <v>Comisión Nacional de Acuacultura y Pesca</v>
          </cell>
          <cell r="C58">
            <v>276.27999999999997</v>
          </cell>
          <cell r="D58">
            <v>138.13999999999999</v>
          </cell>
          <cell r="E58">
            <v>69.069999999999993</v>
          </cell>
          <cell r="F58">
            <v>207.20999999999998</v>
          </cell>
        </row>
        <row r="59">
          <cell r="B59" t="str">
            <v>Universidad Autónoma Chapingo</v>
          </cell>
          <cell r="C59">
            <v>1528.86</v>
          </cell>
          <cell r="D59">
            <v>764.43</v>
          </cell>
          <cell r="E59">
            <v>382.21499999999997</v>
          </cell>
          <cell r="F59">
            <v>1146.645</v>
          </cell>
        </row>
        <row r="60">
          <cell r="B60" t="str">
            <v>Comité Nacional para el Desarrollo Sustentable de la Caña de Azúcar</v>
          </cell>
          <cell r="C60">
            <v>8.83</v>
          </cell>
          <cell r="D60">
            <v>4.415</v>
          </cell>
          <cell r="E60">
            <v>2.2075</v>
          </cell>
          <cell r="F60">
            <v>6.6225000000000005</v>
          </cell>
        </row>
        <row r="61">
          <cell r="B61" t="str">
            <v>Fideicomiso de Riesgo Compartido</v>
          </cell>
          <cell r="C61">
            <v>211.33</v>
          </cell>
          <cell r="D61">
            <v>105.66500000000001</v>
          </cell>
          <cell r="E61">
            <v>52.832500000000003</v>
          </cell>
          <cell r="F61">
            <v>158.4975</v>
          </cell>
        </row>
        <row r="62">
          <cell r="B62" t="str">
            <v>Fondo de Empresas Expropiadas del Sector Azucarero</v>
          </cell>
          <cell r="C62">
            <v>8.0399999999999991</v>
          </cell>
          <cell r="D62">
            <v>4.0199999999999996</v>
          </cell>
          <cell r="E62">
            <v>2.0099999999999998</v>
          </cell>
          <cell r="F62">
            <v>6.0299999999999994</v>
          </cell>
        </row>
        <row r="63">
          <cell r="B63" t="str">
            <v>Instituto Nacional para el Desarrollo de Capacidades del Sector Rural, A.C.</v>
          </cell>
          <cell r="C63">
            <v>22.54</v>
          </cell>
          <cell r="D63">
            <v>11.27</v>
          </cell>
          <cell r="E63">
            <v>5.6349999999999998</v>
          </cell>
          <cell r="F63">
            <v>16.905000000000001</v>
          </cell>
        </row>
        <row r="64">
          <cell r="B64" t="str">
            <v>Colegio de Postgraduados</v>
          </cell>
          <cell r="C64">
            <v>711.19</v>
          </cell>
          <cell r="D64">
            <v>355.59500000000003</v>
          </cell>
          <cell r="E64">
            <v>177.79750000000001</v>
          </cell>
          <cell r="F64">
            <v>533.39250000000004</v>
          </cell>
        </row>
        <row r="65">
          <cell r="B65" t="str">
            <v>Comisión Nacional de las Zonas Áridas</v>
          </cell>
          <cell r="C65">
            <v>55.1</v>
          </cell>
          <cell r="D65">
            <v>27.55</v>
          </cell>
          <cell r="E65">
            <v>13.775</v>
          </cell>
          <cell r="F65">
            <v>41.325000000000003</v>
          </cell>
        </row>
        <row r="66">
          <cell r="B66" t="str">
            <v>Instituto Nacional de Investigaciones Forestales, Agrícolas y Pecuarias</v>
          </cell>
          <cell r="C66">
            <v>916.82</v>
          </cell>
          <cell r="D66">
            <v>458.41</v>
          </cell>
          <cell r="E66">
            <v>229.20500000000001</v>
          </cell>
          <cell r="F66">
            <v>687.61500000000001</v>
          </cell>
        </row>
        <row r="67">
          <cell r="B67" t="str">
            <v>Instituto Nacional de Pesca y Acuacultura</v>
          </cell>
          <cell r="C67">
            <v>142.22</v>
          </cell>
          <cell r="D67">
            <v>71.11</v>
          </cell>
          <cell r="E67">
            <v>35.555</v>
          </cell>
          <cell r="F67">
            <v>106.66499999999999</v>
          </cell>
        </row>
        <row r="68">
          <cell r="B68" t="str">
            <v>COMUNICACIONES Y TRANSPORTES</v>
          </cell>
          <cell r="C68">
            <v>7380.1900000000014</v>
          </cell>
          <cell r="D68">
            <v>3690.0950000000007</v>
          </cell>
          <cell r="E68">
            <v>1845.0475000000004</v>
          </cell>
          <cell r="F68">
            <v>5535.1425000000008</v>
          </cell>
        </row>
        <row r="69">
          <cell r="B69" t="str">
            <v>Secretaría de Comunicaciones y Transportes</v>
          </cell>
          <cell r="C69">
            <v>4548.75</v>
          </cell>
          <cell r="D69">
            <v>2274.375</v>
          </cell>
          <cell r="E69">
            <v>1137.1875</v>
          </cell>
          <cell r="F69">
            <v>3411.5625</v>
          </cell>
        </row>
        <row r="70">
          <cell r="B70" t="str">
            <v>Instituto Mexicano del Transporte</v>
          </cell>
          <cell r="C70">
            <v>87.93</v>
          </cell>
          <cell r="D70">
            <v>43.965000000000003</v>
          </cell>
          <cell r="E70">
            <v>21.982500000000002</v>
          </cell>
          <cell r="F70">
            <v>65.947500000000005</v>
          </cell>
        </row>
        <row r="71">
          <cell r="B71" t="str">
            <v>Servicios a la Navegación en el Espacio Aéreo Mexicano</v>
          </cell>
          <cell r="C71">
            <v>2313.12</v>
          </cell>
          <cell r="D71">
            <v>1156.56</v>
          </cell>
          <cell r="E71">
            <v>578.28</v>
          </cell>
          <cell r="F71">
            <v>1734.84</v>
          </cell>
        </row>
        <row r="72">
          <cell r="B72" t="str">
            <v>Agencia Reguladora del Transporte Ferroviario</v>
          </cell>
          <cell r="C72">
            <v>15.93</v>
          </cell>
          <cell r="D72">
            <v>7.9649999999999999</v>
          </cell>
          <cell r="E72">
            <v>3.9824999999999999</v>
          </cell>
          <cell r="F72">
            <v>11.9475</v>
          </cell>
        </row>
        <row r="73">
          <cell r="B73" t="str">
            <v>Administración Portuaria Integral de Puerto Madero, S.A. de C.V.</v>
          </cell>
          <cell r="C73">
            <v>10.89</v>
          </cell>
          <cell r="D73">
            <v>5.4450000000000003</v>
          </cell>
          <cell r="E73">
            <v>2.7225000000000001</v>
          </cell>
          <cell r="F73">
            <v>8.1675000000000004</v>
          </cell>
        </row>
        <row r="74">
          <cell r="B74" t="str">
            <v>Ferrocarril del Istmo de Tehuantepec, S.A. de C.V.</v>
          </cell>
          <cell r="C74">
            <v>36.25</v>
          </cell>
          <cell r="D74">
            <v>18.125</v>
          </cell>
          <cell r="E74">
            <v>9.0625</v>
          </cell>
          <cell r="F74">
            <v>27.1875</v>
          </cell>
        </row>
        <row r="75">
          <cell r="B75" t="str">
            <v>Organismo Promotor de Inversiones en Telecomunicaciones</v>
          </cell>
          <cell r="C75">
            <v>54.71</v>
          </cell>
          <cell r="D75">
            <v>27.355</v>
          </cell>
          <cell r="E75">
            <v>13.6775</v>
          </cell>
          <cell r="F75">
            <v>41.032499999999999</v>
          </cell>
        </row>
        <row r="76">
          <cell r="B76" t="str">
            <v>Fideicomiso de Formación y Capacitación para el Personal de la Marina Mercante Nacional</v>
          </cell>
          <cell r="C76">
            <v>75.72</v>
          </cell>
          <cell r="D76">
            <v>37.86</v>
          </cell>
          <cell r="E76">
            <v>18.93</v>
          </cell>
          <cell r="F76">
            <v>56.79</v>
          </cell>
        </row>
        <row r="77">
          <cell r="B77" t="str">
            <v>Agencia Espacial Mexicana</v>
          </cell>
          <cell r="C77">
            <v>43.55</v>
          </cell>
          <cell r="D77">
            <v>21.774999999999999</v>
          </cell>
          <cell r="E77">
            <v>10.887499999999999</v>
          </cell>
          <cell r="F77">
            <v>32.662499999999994</v>
          </cell>
        </row>
        <row r="78">
          <cell r="B78" t="str">
            <v>Grupo Aeroportuario de la Ciudad de México, S.A. de C.V.</v>
          </cell>
          <cell r="C78">
            <v>193.34</v>
          </cell>
          <cell r="D78">
            <v>96.67</v>
          </cell>
          <cell r="E78">
            <v>48.335000000000001</v>
          </cell>
          <cell r="F78">
            <v>145.005</v>
          </cell>
        </row>
        <row r="79">
          <cell r="B79" t="str">
            <v>ECONOMÍA</v>
          </cell>
          <cell r="C79">
            <v>3235.6800000000003</v>
          </cell>
          <cell r="D79">
            <v>1617.8400000000001</v>
          </cell>
          <cell r="E79">
            <v>808.92000000000007</v>
          </cell>
          <cell r="F79">
            <v>2426.7599999999998</v>
          </cell>
        </row>
        <row r="80">
          <cell r="B80" t="str">
            <v>Secretaría de Economía</v>
          </cell>
          <cell r="C80">
            <v>1375.99</v>
          </cell>
          <cell r="D80">
            <v>687.995</v>
          </cell>
          <cell r="E80">
            <v>343.9975</v>
          </cell>
          <cell r="F80">
            <v>1031.9925000000001</v>
          </cell>
        </row>
        <row r="81">
          <cell r="B81" t="str">
            <v>Comisión Federal de Mejora Regulatoria</v>
          </cell>
          <cell r="C81">
            <v>65.28</v>
          </cell>
          <cell r="D81">
            <v>32.64</v>
          </cell>
          <cell r="E81">
            <v>16.32</v>
          </cell>
          <cell r="F81">
            <v>48.96</v>
          </cell>
        </row>
        <row r="82">
          <cell r="B82" t="str">
            <v>Instituto Nacional del Emprendedor</v>
          </cell>
          <cell r="C82">
            <v>147.66999999999999</v>
          </cell>
          <cell r="D82">
            <v>73.834999999999994</v>
          </cell>
          <cell r="E82">
            <v>36.917499999999997</v>
          </cell>
          <cell r="F82">
            <v>110.7525</v>
          </cell>
        </row>
        <row r="83">
          <cell r="B83" t="str">
            <v>Centro Nacional de Metrología</v>
          </cell>
          <cell r="C83">
            <v>155.22999999999999</v>
          </cell>
          <cell r="D83">
            <v>77.614999999999995</v>
          </cell>
          <cell r="E83">
            <v>38.807499999999997</v>
          </cell>
          <cell r="F83">
            <v>116.42249999999999</v>
          </cell>
        </row>
        <row r="84">
          <cell r="B84" t="str">
            <v>ProMéxico</v>
          </cell>
          <cell r="C84">
            <v>362.98</v>
          </cell>
          <cell r="D84">
            <v>181.49</v>
          </cell>
          <cell r="E84">
            <v>90.745000000000005</v>
          </cell>
          <cell r="F84">
            <v>272.23500000000001</v>
          </cell>
        </row>
        <row r="85">
          <cell r="B85" t="str">
            <v>Procuraduría Federal del Consumidor</v>
          </cell>
          <cell r="C85">
            <v>914.57</v>
          </cell>
          <cell r="D85">
            <v>457.28500000000003</v>
          </cell>
          <cell r="E85">
            <v>228.64250000000001</v>
          </cell>
          <cell r="F85">
            <v>685.92750000000001</v>
          </cell>
        </row>
        <row r="86">
          <cell r="B86" t="str">
            <v>Servicio Geológico Mexicano</v>
          </cell>
          <cell r="C86">
            <v>213.96</v>
          </cell>
          <cell r="D86">
            <v>106.98</v>
          </cell>
          <cell r="E86">
            <v>53.49</v>
          </cell>
          <cell r="F86">
            <v>160.47</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26593.639999999996</v>
          </cell>
          <cell r="D115">
            <v>13296.819999999998</v>
          </cell>
          <cell r="E115">
            <v>6648.4099999999989</v>
          </cell>
          <cell r="F115">
            <v>19945.230000000003</v>
          </cell>
        </row>
        <row r="116">
          <cell r="B116" t="str">
            <v>Secretaría de Salud</v>
          </cell>
          <cell r="C116">
            <v>5455.08</v>
          </cell>
          <cell r="D116">
            <v>2727.54</v>
          </cell>
          <cell r="E116">
            <v>1363.77</v>
          </cell>
          <cell r="F116">
            <v>4091.31</v>
          </cell>
        </row>
        <row r="117">
          <cell r="B117" t="str">
            <v>Administración del Patrimonio de la Beneficencia Pública</v>
          </cell>
          <cell r="C117">
            <v>46.19</v>
          </cell>
          <cell r="D117">
            <v>23.094999999999999</v>
          </cell>
          <cell r="E117">
            <v>11.547499999999999</v>
          </cell>
          <cell r="F117">
            <v>34.642499999999998</v>
          </cell>
        </row>
        <row r="118">
          <cell r="B118" t="str">
            <v>Centro Nacional de la Transfusión Sanguínea</v>
          </cell>
          <cell r="C118">
            <v>62.43</v>
          </cell>
          <cell r="D118">
            <v>31.215</v>
          </cell>
          <cell r="E118">
            <v>15.6075</v>
          </cell>
          <cell r="F118">
            <v>46.822499999999998</v>
          </cell>
        </row>
        <row r="119">
          <cell r="B119" t="str">
            <v>Centro Nacional para la Prevención y el Control del VIH/SIDA</v>
          </cell>
          <cell r="C119">
            <v>36.369999999999997</v>
          </cell>
          <cell r="D119">
            <v>18.184999999999999</v>
          </cell>
          <cell r="E119">
            <v>9.0924999999999994</v>
          </cell>
          <cell r="F119">
            <v>27.277499999999996</v>
          </cell>
        </row>
        <row r="120">
          <cell r="B120" t="str">
            <v>Centro Nacional de Equidad de Género y Salud Reproductiva</v>
          </cell>
          <cell r="C120">
            <v>88.81</v>
          </cell>
          <cell r="D120">
            <v>44.405000000000001</v>
          </cell>
          <cell r="E120">
            <v>22.202500000000001</v>
          </cell>
          <cell r="F120">
            <v>66.607500000000002</v>
          </cell>
        </row>
        <row r="121">
          <cell r="B121" t="str">
            <v>Comisión Nacional de Arbitraje Médico</v>
          </cell>
          <cell r="C121">
            <v>101.92</v>
          </cell>
          <cell r="D121">
            <v>50.96</v>
          </cell>
          <cell r="E121">
            <v>25.48</v>
          </cell>
          <cell r="F121">
            <v>76.44</v>
          </cell>
        </row>
        <row r="122">
          <cell r="B122" t="str">
            <v>Servicios de Atención Psiquiátrica</v>
          </cell>
          <cell r="C122">
            <v>791.24</v>
          </cell>
          <cell r="D122">
            <v>395.62</v>
          </cell>
          <cell r="E122">
            <v>197.81</v>
          </cell>
          <cell r="F122">
            <v>593.43000000000006</v>
          </cell>
        </row>
        <row r="123">
          <cell r="B123" t="str">
            <v>Centro Nacional de Programas Preventivos y Control de Enfermedades</v>
          </cell>
          <cell r="C123">
            <v>152.79</v>
          </cell>
          <cell r="D123">
            <v>76.394999999999996</v>
          </cell>
          <cell r="E123">
            <v>38.197499999999998</v>
          </cell>
          <cell r="F123">
            <v>114.5925</v>
          </cell>
        </row>
        <row r="124">
          <cell r="B124" t="str">
            <v>Centro Nacional de Trasplantes</v>
          </cell>
          <cell r="C124">
            <v>18.850000000000001</v>
          </cell>
          <cell r="D124">
            <v>9.4250000000000007</v>
          </cell>
          <cell r="E124">
            <v>4.7125000000000004</v>
          </cell>
          <cell r="F124">
            <v>14.137500000000001</v>
          </cell>
        </row>
        <row r="125">
          <cell r="B125" t="str">
            <v>Centro Nacional para la Salud de la Infancia y la Adolescencia</v>
          </cell>
          <cell r="C125">
            <v>47.24</v>
          </cell>
          <cell r="D125">
            <v>23.62</v>
          </cell>
          <cell r="E125">
            <v>11.81</v>
          </cell>
          <cell r="F125">
            <v>35.43</v>
          </cell>
        </row>
        <row r="126">
          <cell r="B126" t="str">
            <v>Comisión Federal para la Protección contra Riesgos Sanitarios</v>
          </cell>
          <cell r="C126">
            <v>662.98</v>
          </cell>
          <cell r="D126">
            <v>331.49</v>
          </cell>
          <cell r="E126">
            <v>165.745</v>
          </cell>
          <cell r="F126">
            <v>497.23500000000001</v>
          </cell>
        </row>
        <row r="127">
          <cell r="B127" t="str">
            <v>Centro Nacional de Excelencia Tecnológica en Salud</v>
          </cell>
          <cell r="C127">
            <v>31.37</v>
          </cell>
          <cell r="D127">
            <v>15.685</v>
          </cell>
          <cell r="E127">
            <v>7.8425000000000002</v>
          </cell>
          <cell r="F127">
            <v>23.5275</v>
          </cell>
        </row>
        <row r="128">
          <cell r="B128" t="str">
            <v>Comisión Nacional de Protección Social en Salud</v>
          </cell>
          <cell r="C128">
            <v>666.24</v>
          </cell>
          <cell r="D128">
            <v>333.12</v>
          </cell>
          <cell r="E128">
            <v>166.56</v>
          </cell>
          <cell r="F128">
            <v>499.68</v>
          </cell>
        </row>
        <row r="129">
          <cell r="B129" t="str">
            <v>Comisión Nacional de Bioética</v>
          </cell>
          <cell r="C129">
            <v>29.38</v>
          </cell>
          <cell r="D129">
            <v>14.69</v>
          </cell>
          <cell r="E129">
            <v>7.3449999999999998</v>
          </cell>
          <cell r="F129">
            <v>22.035</v>
          </cell>
        </row>
        <row r="130">
          <cell r="B130" t="str">
            <v>Comisión Nacional contra las Adicciones</v>
          </cell>
          <cell r="C130">
            <v>511.42</v>
          </cell>
          <cell r="D130">
            <v>255.71</v>
          </cell>
          <cell r="E130">
            <v>127.855</v>
          </cell>
          <cell r="F130">
            <v>383.565</v>
          </cell>
        </row>
        <row r="131">
          <cell r="B131" t="str">
            <v>Centro Regional de Alta Especialidad de Chiapas</v>
          </cell>
          <cell r="C131">
            <v>880.98</v>
          </cell>
          <cell r="D131">
            <v>440.49</v>
          </cell>
          <cell r="E131">
            <v>220.245</v>
          </cell>
          <cell r="F131">
            <v>660.73500000000001</v>
          </cell>
        </row>
        <row r="132">
          <cell r="B132" t="str">
            <v>Instituto Nacional de Psiquiatría Ramón de la Fuente Muñiz</v>
          </cell>
          <cell r="C132">
            <v>281.45999999999998</v>
          </cell>
          <cell r="D132">
            <v>140.72999999999999</v>
          </cell>
          <cell r="E132">
            <v>70.364999999999995</v>
          </cell>
          <cell r="F132">
            <v>211.09499999999997</v>
          </cell>
        </row>
        <row r="133">
          <cell r="B133" t="str">
            <v>Centros de Integración Juvenil, A.C.</v>
          </cell>
          <cell r="C133">
            <v>672.16</v>
          </cell>
          <cell r="D133">
            <v>336.08</v>
          </cell>
          <cell r="E133">
            <v>168.04</v>
          </cell>
          <cell r="F133">
            <v>504.12</v>
          </cell>
        </row>
        <row r="134">
          <cell r="B134" t="str">
            <v>Hospital Juárez de México</v>
          </cell>
          <cell r="C134">
            <v>970.25</v>
          </cell>
          <cell r="D134">
            <v>485.125</v>
          </cell>
          <cell r="E134">
            <v>242.5625</v>
          </cell>
          <cell r="F134">
            <v>727.6875</v>
          </cell>
        </row>
        <row r="135">
          <cell r="B135" t="str">
            <v>Hospital General "Dr. Manuel Gea González"</v>
          </cell>
          <cell r="C135">
            <v>777.7</v>
          </cell>
          <cell r="D135">
            <v>388.85</v>
          </cell>
          <cell r="E135">
            <v>194.42500000000001</v>
          </cell>
          <cell r="F135">
            <v>583.27500000000009</v>
          </cell>
        </row>
        <row r="136">
          <cell r="B136" t="str">
            <v>Hospital General de México "Dr. Eduardo Liceaga"</v>
          </cell>
          <cell r="C136">
            <v>2341.06</v>
          </cell>
          <cell r="D136">
            <v>1170.53</v>
          </cell>
          <cell r="E136">
            <v>585.26499999999999</v>
          </cell>
          <cell r="F136">
            <v>1755.7950000000001</v>
          </cell>
        </row>
        <row r="137">
          <cell r="B137" t="str">
            <v>Hospital Infantil de México Federico Gómez</v>
          </cell>
          <cell r="C137">
            <v>1074.07</v>
          </cell>
          <cell r="D137">
            <v>537.03499999999997</v>
          </cell>
          <cell r="E137">
            <v>268.51749999999998</v>
          </cell>
          <cell r="F137">
            <v>805.55250000000001</v>
          </cell>
        </row>
        <row r="138">
          <cell r="B138" t="str">
            <v>Hospital Regional de Alta Especialidad del Bajío</v>
          </cell>
          <cell r="C138">
            <v>539.41999999999996</v>
          </cell>
          <cell r="D138">
            <v>269.70999999999998</v>
          </cell>
          <cell r="E138">
            <v>134.85499999999999</v>
          </cell>
          <cell r="F138">
            <v>404.56499999999994</v>
          </cell>
        </row>
        <row r="139">
          <cell r="B139" t="str">
            <v>Hospital Regional de Alta Especialidad de Oaxaca</v>
          </cell>
          <cell r="C139">
            <v>377.69</v>
          </cell>
          <cell r="D139">
            <v>188.845</v>
          </cell>
          <cell r="E139">
            <v>94.422499999999999</v>
          </cell>
          <cell r="F139">
            <v>283.26749999999998</v>
          </cell>
        </row>
        <row r="140">
          <cell r="B140" t="str">
            <v>Hospital Regional de Alta Especialidad de la Península de Yucatán</v>
          </cell>
          <cell r="C140">
            <v>580.51</v>
          </cell>
          <cell r="D140">
            <v>290.255</v>
          </cell>
          <cell r="E140">
            <v>145.1275</v>
          </cell>
          <cell r="F140">
            <v>435.38249999999999</v>
          </cell>
        </row>
        <row r="141">
          <cell r="B141" t="str">
            <v>Hospital Regional de Alta Especialidad de Ciudad Victoria "Bicentenario 2010"</v>
          </cell>
          <cell r="C141">
            <v>272.60000000000002</v>
          </cell>
          <cell r="D141">
            <v>136.30000000000001</v>
          </cell>
          <cell r="E141">
            <v>68.150000000000006</v>
          </cell>
          <cell r="F141">
            <v>204.45000000000002</v>
          </cell>
        </row>
        <row r="142">
          <cell r="B142" t="str">
            <v>Hospital Regional de Alta Especialidad de Ixtapaluca</v>
          </cell>
          <cell r="C142">
            <v>388.6</v>
          </cell>
          <cell r="D142">
            <v>194.3</v>
          </cell>
          <cell r="E142">
            <v>97.15</v>
          </cell>
          <cell r="F142">
            <v>291.45000000000005</v>
          </cell>
        </row>
        <row r="143">
          <cell r="B143" t="str">
            <v>Instituto Nacional de Cancerología</v>
          </cell>
          <cell r="C143">
            <v>720.32</v>
          </cell>
          <cell r="D143">
            <v>360.16</v>
          </cell>
          <cell r="E143">
            <v>180.08</v>
          </cell>
          <cell r="F143">
            <v>540.24</v>
          </cell>
        </row>
        <row r="144">
          <cell r="B144" t="str">
            <v>Instituto Nacional de Cardiología Ignacio Chávez</v>
          </cell>
          <cell r="C144">
            <v>809.63</v>
          </cell>
          <cell r="D144">
            <v>404.815</v>
          </cell>
          <cell r="E144">
            <v>202.4075</v>
          </cell>
          <cell r="F144">
            <v>607.22249999999997</v>
          </cell>
        </row>
        <row r="145">
          <cell r="B145" t="str">
            <v>Instituto Nacional de Enfermedades Respiratorias Ismael Cosío Villegas</v>
          </cell>
          <cell r="C145">
            <v>835.95</v>
          </cell>
          <cell r="D145">
            <v>417.97500000000002</v>
          </cell>
          <cell r="E145">
            <v>208.98750000000001</v>
          </cell>
          <cell r="F145">
            <v>626.96250000000009</v>
          </cell>
        </row>
        <row r="146">
          <cell r="B146" t="str">
            <v>Instituto Nacional de Geriatría</v>
          </cell>
          <cell r="C146">
            <v>33.17</v>
          </cell>
          <cell r="D146">
            <v>16.585000000000001</v>
          </cell>
          <cell r="E146">
            <v>8.2925000000000004</v>
          </cell>
          <cell r="F146">
            <v>24.877500000000001</v>
          </cell>
        </row>
        <row r="147">
          <cell r="B147" t="str">
            <v>Instituto Nacional de Ciencias Médicas y Nutrición Salvador Zubirán</v>
          </cell>
          <cell r="C147">
            <v>1071.08</v>
          </cell>
          <cell r="D147">
            <v>535.54</v>
          </cell>
          <cell r="E147">
            <v>267.77</v>
          </cell>
          <cell r="F147">
            <v>803.31</v>
          </cell>
        </row>
        <row r="148">
          <cell r="B148" t="str">
            <v>Instituto Nacional de Medicina Genómica</v>
          </cell>
          <cell r="C148">
            <v>112.5</v>
          </cell>
          <cell r="D148">
            <v>56.25</v>
          </cell>
          <cell r="E148">
            <v>28.125</v>
          </cell>
          <cell r="F148">
            <v>84.375</v>
          </cell>
        </row>
        <row r="149">
          <cell r="B149" t="str">
            <v>Instituto Nacional de Neurología y Neurocirugía Manuel Velasco Suárez</v>
          </cell>
          <cell r="C149">
            <v>535.58000000000004</v>
          </cell>
          <cell r="D149">
            <v>267.79000000000002</v>
          </cell>
          <cell r="E149">
            <v>133.89500000000001</v>
          </cell>
          <cell r="F149">
            <v>401.68500000000006</v>
          </cell>
        </row>
        <row r="150">
          <cell r="B150" t="str">
            <v>Instituto Nacional de Pediatría</v>
          </cell>
          <cell r="C150">
            <v>1009.72</v>
          </cell>
          <cell r="D150">
            <v>504.86</v>
          </cell>
          <cell r="E150">
            <v>252.43</v>
          </cell>
          <cell r="F150">
            <v>757.29</v>
          </cell>
        </row>
        <row r="151">
          <cell r="B151" t="str">
            <v>Instituto Nacional de Perinatología Isidro Espinosa de los Reyes</v>
          </cell>
          <cell r="C151">
            <v>639.32000000000005</v>
          </cell>
          <cell r="D151">
            <v>319.66000000000003</v>
          </cell>
          <cell r="E151">
            <v>159.83000000000001</v>
          </cell>
          <cell r="F151">
            <v>479.49</v>
          </cell>
        </row>
        <row r="152">
          <cell r="B152" t="str">
            <v>Instituto Nacional de Rehabilitación Luis Guillermo Ibarra Ibarra</v>
          </cell>
          <cell r="C152">
            <v>1063.6300000000001</v>
          </cell>
          <cell r="D152">
            <v>531.81500000000005</v>
          </cell>
          <cell r="E152">
            <v>265.90750000000003</v>
          </cell>
          <cell r="F152">
            <v>797.72250000000008</v>
          </cell>
        </row>
        <row r="153">
          <cell r="B153" t="str">
            <v>Instituto Nacional de Salud Pública</v>
          </cell>
          <cell r="C153">
            <v>346.83</v>
          </cell>
          <cell r="D153">
            <v>173.41499999999999</v>
          </cell>
          <cell r="E153">
            <v>86.707499999999996</v>
          </cell>
          <cell r="F153">
            <v>260.1225</v>
          </cell>
        </row>
        <row r="154">
          <cell r="B154" t="str">
            <v>Sistema Nacional para el Desarrollo Integral de la Familia</v>
          </cell>
          <cell r="C154">
            <v>1557.1</v>
          </cell>
          <cell r="D154">
            <v>778.55</v>
          </cell>
          <cell r="E154">
            <v>389.27499999999998</v>
          </cell>
          <cell r="F154">
            <v>1167.8249999999998</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8224.2099999999991</v>
          </cell>
          <cell r="D169">
            <v>4112.1049999999996</v>
          </cell>
          <cell r="E169">
            <v>2056.0524999999998</v>
          </cell>
          <cell r="F169">
            <v>6168.1575000000003</v>
          </cell>
        </row>
        <row r="170">
          <cell r="B170" t="str">
            <v>Secretaría del Medio Ambiente y Recursos Naturales</v>
          </cell>
          <cell r="C170">
            <v>1498.81</v>
          </cell>
          <cell r="D170">
            <v>749.40499999999997</v>
          </cell>
          <cell r="E170">
            <v>374.70249999999999</v>
          </cell>
          <cell r="F170">
            <v>1124.1075000000001</v>
          </cell>
        </row>
        <row r="171">
          <cell r="B171" t="str">
            <v>Comisión Nacional del Agua</v>
          </cell>
          <cell r="C171">
            <v>4056.17</v>
          </cell>
          <cell r="D171">
            <v>2028.085</v>
          </cell>
          <cell r="E171">
            <v>1014.0425</v>
          </cell>
          <cell r="F171">
            <v>3042.1275000000001</v>
          </cell>
        </row>
        <row r="172">
          <cell r="B172" t="str">
            <v>Procuraduría Federal de Protección al Ambiente</v>
          </cell>
          <cell r="C172">
            <v>673.89</v>
          </cell>
          <cell r="D172">
            <v>336.94499999999999</v>
          </cell>
          <cell r="E172">
            <v>168.4725</v>
          </cell>
          <cell r="F172">
            <v>505.41750000000002</v>
          </cell>
        </row>
        <row r="173">
          <cell r="B173" t="str">
            <v>Comisión Nacional de Áreas Naturales Protegidas</v>
          </cell>
          <cell r="C173">
            <v>420.62</v>
          </cell>
          <cell r="D173">
            <v>210.31</v>
          </cell>
          <cell r="E173">
            <v>105.155</v>
          </cell>
          <cell r="F173">
            <v>315.46500000000003</v>
          </cell>
        </row>
        <row r="174">
          <cell r="B174" t="str">
            <v>Agencia Nacional de Seguridad Industrial y de Protección al Medio Ambiente del Sector Hidrocarburos  </v>
          </cell>
          <cell r="C174">
            <v>328.92</v>
          </cell>
          <cell r="D174">
            <v>164.46</v>
          </cell>
          <cell r="E174">
            <v>82.23</v>
          </cell>
          <cell r="F174">
            <v>246.69</v>
          </cell>
        </row>
        <row r="175">
          <cell r="B175" t="str">
            <v>Comisión Nacional Forestal</v>
          </cell>
          <cell r="C175">
            <v>942.59</v>
          </cell>
          <cell r="D175">
            <v>471.29500000000002</v>
          </cell>
          <cell r="E175">
            <v>235.64750000000001</v>
          </cell>
          <cell r="F175">
            <v>706.9425</v>
          </cell>
        </row>
        <row r="176">
          <cell r="B176" t="str">
            <v>Instituto Mexicano de Tecnología del Agua</v>
          </cell>
          <cell r="C176">
            <v>186.03</v>
          </cell>
          <cell r="D176">
            <v>93.015000000000001</v>
          </cell>
          <cell r="E176">
            <v>46.5075</v>
          </cell>
          <cell r="F176">
            <v>139.52250000000001</v>
          </cell>
        </row>
        <row r="177">
          <cell r="B177" t="str">
            <v>Instituto Nacional de Ecología y Cambio Climático</v>
          </cell>
          <cell r="C177">
            <v>117.18</v>
          </cell>
          <cell r="D177">
            <v>58.59</v>
          </cell>
          <cell r="E177">
            <v>29.295000000000002</v>
          </cell>
          <cell r="F177">
            <v>87.885000000000005</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1627.9299999999998</v>
          </cell>
          <cell r="D186">
            <v>813.96499999999992</v>
          </cell>
          <cell r="E186">
            <v>406.98249999999996</v>
          </cell>
          <cell r="F186">
            <v>1220.9474999999998</v>
          </cell>
        </row>
        <row r="187">
          <cell r="B187" t="str">
            <v>Secretaría de Energía</v>
          </cell>
          <cell r="C187">
            <v>581.83000000000004</v>
          </cell>
          <cell r="D187">
            <v>290.91500000000002</v>
          </cell>
          <cell r="E187">
            <v>145.45750000000001</v>
          </cell>
          <cell r="F187">
            <v>436.37250000000006</v>
          </cell>
        </row>
        <row r="188">
          <cell r="B188" t="str">
            <v>Comisión Nacional de Seguridad Nuclear y Salvaguardias</v>
          </cell>
          <cell r="C188">
            <v>103.17</v>
          </cell>
          <cell r="D188">
            <v>51.585000000000001</v>
          </cell>
          <cell r="E188">
            <v>25.7925</v>
          </cell>
          <cell r="F188">
            <v>77.377499999999998</v>
          </cell>
        </row>
        <row r="189">
          <cell r="B189" t="str">
            <v>Comisión Nacional para el Uso Eficiente de la Energía</v>
          </cell>
          <cell r="C189">
            <v>72.34</v>
          </cell>
          <cell r="D189">
            <v>36.17</v>
          </cell>
          <cell r="E189">
            <v>18.085000000000001</v>
          </cell>
          <cell r="F189">
            <v>54.255000000000003</v>
          </cell>
        </row>
        <row r="190">
          <cell r="B190" t="str">
            <v>Instituto Nacional de Electricidad y Energías Limpias</v>
          </cell>
          <cell r="C190">
            <v>313.42</v>
          </cell>
          <cell r="D190">
            <v>156.71</v>
          </cell>
          <cell r="E190">
            <v>78.355000000000004</v>
          </cell>
          <cell r="F190">
            <v>235.065</v>
          </cell>
        </row>
        <row r="191">
          <cell r="B191" t="str">
            <v>Instituto Nacional de Investigaciones Nucleares</v>
          </cell>
          <cell r="C191">
            <v>557.16999999999996</v>
          </cell>
          <cell r="D191">
            <v>278.58499999999998</v>
          </cell>
          <cell r="E191">
            <v>139.29249999999999</v>
          </cell>
          <cell r="F191">
            <v>417.87749999999994</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639.14</v>
          </cell>
          <cell r="D212">
            <v>319.57</v>
          </cell>
          <cell r="E212">
            <v>159.785</v>
          </cell>
          <cell r="F212">
            <v>479.35500000000002</v>
          </cell>
        </row>
        <row r="213">
          <cell r="B213" t="str">
            <v>Tribunales Agrarios</v>
          </cell>
          <cell r="C213">
            <v>639.14</v>
          </cell>
          <cell r="D213">
            <v>319.57</v>
          </cell>
          <cell r="E213">
            <v>159.785</v>
          </cell>
          <cell r="F213">
            <v>479.35500000000002</v>
          </cell>
        </row>
        <row r="214">
          <cell r="B214" t="str">
            <v>APORTACIONES FEDERALES PARA ENTIDADES FEDERATIVAS Y MUNICIPIOS</v>
          </cell>
          <cell r="C214">
            <v>58783.35</v>
          </cell>
          <cell r="D214">
            <v>29391.674999999999</v>
          </cell>
          <cell r="E214">
            <v>14695.8375</v>
          </cell>
          <cell r="F214">
            <v>44087.512499999997</v>
          </cell>
        </row>
        <row r="215">
          <cell r="B215" t="str">
            <v>FASSA</v>
          </cell>
          <cell r="C215">
            <v>58783.35</v>
          </cell>
          <cell r="D215">
            <v>29391.674999999999</v>
          </cell>
          <cell r="E215">
            <v>14695.8375</v>
          </cell>
          <cell r="F215">
            <v>44087.512499999997</v>
          </cell>
        </row>
        <row r="216">
          <cell r="B216" t="str">
            <v>FONE</v>
          </cell>
          <cell r="C216">
            <v>0</v>
          </cell>
          <cell r="D216">
            <v>0</v>
          </cell>
          <cell r="E216">
            <v>0</v>
          </cell>
          <cell r="F216">
            <v>0</v>
          </cell>
        </row>
        <row r="217">
          <cell r="B217" t="str">
            <v>FAETA</v>
          </cell>
          <cell r="C217">
            <v>0</v>
          </cell>
          <cell r="D217">
            <v>0</v>
          </cell>
          <cell r="E217">
            <v>0</v>
          </cell>
          <cell r="F217">
            <v>0</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346.9</v>
          </cell>
          <cell r="D246">
            <v>173.45</v>
          </cell>
          <cell r="E246">
            <v>86.724999999999994</v>
          </cell>
          <cell r="F246">
            <v>260.17499999999995</v>
          </cell>
        </row>
        <row r="247">
          <cell r="B247" t="str">
            <v>Comisión Reguladora de Energía</v>
          </cell>
          <cell r="C247">
            <v>346.9</v>
          </cell>
          <cell r="D247">
            <v>173.45</v>
          </cell>
          <cell r="E247">
            <v>86.724999999999994</v>
          </cell>
          <cell r="F247">
            <v>260.17499999999995</v>
          </cell>
        </row>
        <row r="248">
          <cell r="B248" t="str">
            <v>COMISIÓN NACIONAL DE HIDROCARBUROS</v>
          </cell>
          <cell r="C248">
            <v>296.93</v>
          </cell>
          <cell r="D248">
            <v>148.465</v>
          </cell>
          <cell r="E248">
            <v>74.232500000000002</v>
          </cell>
          <cell r="F248">
            <v>222.69749999999999</v>
          </cell>
        </row>
        <row r="249">
          <cell r="B249" t="str">
            <v>Comisión Nacional de Hidrocarburos</v>
          </cell>
          <cell r="C249">
            <v>296.93</v>
          </cell>
          <cell r="D249">
            <v>148.465</v>
          </cell>
          <cell r="E249">
            <v>74.232500000000002</v>
          </cell>
          <cell r="F249">
            <v>222.69749999999999</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3">
        <row r="8">
          <cell r="B8" t="str">
            <v>TOTAL</v>
          </cell>
          <cell r="C8">
            <v>153164.45000000001</v>
          </cell>
          <cell r="D8">
            <v>76582.225000000006</v>
          </cell>
          <cell r="E8">
            <v>38291.112500000003</v>
          </cell>
        </row>
        <row r="9">
          <cell r="B9" t="str">
            <v>OFICINA DE LA PRESIDENCIA DE LA REPÚBLICA</v>
          </cell>
          <cell r="C9">
            <v>0</v>
          </cell>
          <cell r="D9">
            <v>0</v>
          </cell>
          <cell r="E9">
            <v>0</v>
          </cell>
        </row>
        <row r="10">
          <cell r="B10" t="str">
            <v>Oficina de la Presidencia de la República</v>
          </cell>
          <cell r="C10">
            <v>0</v>
          </cell>
          <cell r="D10">
            <v>0</v>
          </cell>
          <cell r="E10">
            <v>0</v>
          </cell>
        </row>
        <row r="11">
          <cell r="B11" t="str">
            <v>GOBERNACIÓN</v>
          </cell>
          <cell r="C11">
            <v>0</v>
          </cell>
          <cell r="D11">
            <v>0</v>
          </cell>
          <cell r="E11">
            <v>0</v>
          </cell>
        </row>
        <row r="12">
          <cell r="B12" t="str">
            <v>Secretaría de Gobernación</v>
          </cell>
          <cell r="C12">
            <v>0</v>
          </cell>
          <cell r="D12">
            <v>0</v>
          </cell>
          <cell r="E12">
            <v>0</v>
          </cell>
        </row>
        <row r="13">
          <cell r="B13" t="str">
            <v>Instituto Nacional para el Federalismo y el Desarrollo Municipal</v>
          </cell>
          <cell r="C13">
            <v>0</v>
          </cell>
          <cell r="D13">
            <v>0</v>
          </cell>
          <cell r="E13">
            <v>0</v>
          </cell>
        </row>
        <row r="14">
          <cell r="B14" t="str">
            <v>Prevención y Readaptación Social</v>
          </cell>
          <cell r="C14">
            <v>0</v>
          </cell>
          <cell r="D14">
            <v>0</v>
          </cell>
          <cell r="E14">
            <v>0</v>
          </cell>
        </row>
        <row r="15">
          <cell r="B15" t="str">
            <v>Tribunal Federal de Conciliación y Arbitraje</v>
          </cell>
          <cell r="C15">
            <v>0</v>
          </cell>
          <cell r="D15">
            <v>0</v>
          </cell>
          <cell r="E15">
            <v>0</v>
          </cell>
        </row>
        <row r="16">
          <cell r="B16" t="str">
            <v>Secretaría General del Consejo Nacional de Población</v>
          </cell>
          <cell r="C16">
            <v>0</v>
          </cell>
          <cell r="D16">
            <v>0</v>
          </cell>
          <cell r="E16">
            <v>0</v>
          </cell>
        </row>
        <row r="17">
          <cell r="B17" t="str">
            <v>Centro Nacional de Prevención de Desastres</v>
          </cell>
          <cell r="C17">
            <v>0</v>
          </cell>
          <cell r="D17">
            <v>0</v>
          </cell>
          <cell r="E17">
            <v>0</v>
          </cell>
        </row>
        <row r="18">
          <cell r="B18" t="str">
            <v>Centro de Investigación y Seguridad Nacional</v>
          </cell>
          <cell r="C18">
            <v>0</v>
          </cell>
          <cell r="D18">
            <v>0</v>
          </cell>
          <cell r="E18">
            <v>0</v>
          </cell>
        </row>
        <row r="19">
          <cell r="B19" t="str">
            <v>Instituto Nacional de Migración</v>
          </cell>
          <cell r="C19">
            <v>0</v>
          </cell>
          <cell r="D19">
            <v>0</v>
          </cell>
          <cell r="E19">
            <v>0</v>
          </cell>
        </row>
        <row r="20">
          <cell r="B20" t="str">
            <v>Policía Federal</v>
          </cell>
          <cell r="C20">
            <v>0</v>
          </cell>
          <cell r="D20">
            <v>0</v>
          </cell>
          <cell r="E20">
            <v>0</v>
          </cell>
        </row>
        <row r="21">
          <cell r="B21" t="str">
            <v>Secretaría Técnica de la Comisión Calificadora de Publicaciones y Revistas Ilustradas</v>
          </cell>
          <cell r="C21">
            <v>0</v>
          </cell>
          <cell r="D21">
            <v>0</v>
          </cell>
          <cell r="E21">
            <v>0</v>
          </cell>
        </row>
        <row r="22">
          <cell r="B22" t="str">
            <v>Coordinación General de la Comisión Mexicana de Ayuda a Refugiados</v>
          </cell>
          <cell r="C22">
            <v>0</v>
          </cell>
          <cell r="D22">
            <v>0</v>
          </cell>
          <cell r="E22">
            <v>0</v>
          </cell>
        </row>
        <row r="23">
          <cell r="B23" t="str">
            <v>Servicio de Protección Federal</v>
          </cell>
          <cell r="C23">
            <v>0</v>
          </cell>
          <cell r="D23">
            <v>0</v>
          </cell>
          <cell r="E23">
            <v>0</v>
          </cell>
        </row>
        <row r="24">
          <cell r="B24" t="str">
            <v>Secretaría Ejecutiva del Sistema Nacional para la Protección Integral de Niñas, Niños y Adolescentes</v>
          </cell>
          <cell r="C24">
            <v>0</v>
          </cell>
          <cell r="D24">
            <v>0</v>
          </cell>
          <cell r="E24">
            <v>0</v>
          </cell>
        </row>
        <row r="25">
          <cell r="B25" t="str">
            <v>Centro de Producción de Programas Informativos y Especiales</v>
          </cell>
          <cell r="C25">
            <v>0</v>
          </cell>
          <cell r="D25">
            <v>0</v>
          </cell>
          <cell r="E25">
            <v>0</v>
          </cell>
        </row>
        <row r="26">
          <cell r="B26" t="str">
            <v>Coordinación Nacional Antisecuestro</v>
          </cell>
          <cell r="C26">
            <v>0</v>
          </cell>
          <cell r="D26">
            <v>0</v>
          </cell>
          <cell r="E26">
            <v>0</v>
          </cell>
        </row>
        <row r="27">
          <cell r="B27" t="str">
            <v>Coordinación para la Atención Integral de la Migración en la Frontera Sur</v>
          </cell>
          <cell r="C27">
            <v>0</v>
          </cell>
          <cell r="D27">
            <v>0</v>
          </cell>
          <cell r="E27">
            <v>0</v>
          </cell>
        </row>
        <row r="28">
          <cell r="B28" t="str">
            <v>Comisión Nacional para Prevenir y Erradicar la Violencia Contra las Mujeres</v>
          </cell>
          <cell r="C28">
            <v>0</v>
          </cell>
          <cell r="D28">
            <v>0</v>
          </cell>
          <cell r="E28">
            <v>0</v>
          </cell>
        </row>
        <row r="29">
          <cell r="B29" t="str">
            <v>Secretariado Ejecutivo del Sistema Nacional de Seguridad Pública</v>
          </cell>
          <cell r="C29">
            <v>0</v>
          </cell>
          <cell r="D29">
            <v>0</v>
          </cell>
          <cell r="E29">
            <v>0</v>
          </cell>
        </row>
        <row r="30">
          <cell r="B30" t="str">
            <v>Archivo General de la Nación</v>
          </cell>
          <cell r="C30">
            <v>0</v>
          </cell>
          <cell r="D30">
            <v>0</v>
          </cell>
          <cell r="E30">
            <v>0</v>
          </cell>
        </row>
        <row r="31">
          <cell r="B31" t="str">
            <v>Consejo Nacional para Prevenir la Discriminación</v>
          </cell>
          <cell r="C31">
            <v>0</v>
          </cell>
          <cell r="D31">
            <v>0</v>
          </cell>
          <cell r="E31">
            <v>0</v>
          </cell>
        </row>
        <row r="32">
          <cell r="B32" t="str">
            <v>RELACIONES EXTERIORES</v>
          </cell>
          <cell r="C32">
            <v>0</v>
          </cell>
          <cell r="D32">
            <v>0</v>
          </cell>
          <cell r="E32">
            <v>0</v>
          </cell>
        </row>
        <row r="33">
          <cell r="B33" t="str">
            <v>Secretaría de Relaciones Exteriores</v>
          </cell>
          <cell r="C33">
            <v>0</v>
          </cell>
          <cell r="D33">
            <v>0</v>
          </cell>
          <cell r="E33">
            <v>0</v>
          </cell>
        </row>
        <row r="34">
          <cell r="B34" t="str">
            <v>Sección Mexicana de la Comisión Internacional de Límites y Aguas entre México y Estados Unidos</v>
          </cell>
          <cell r="C34">
            <v>0</v>
          </cell>
          <cell r="D34">
            <v>0</v>
          </cell>
          <cell r="E34">
            <v>0</v>
          </cell>
        </row>
        <row r="35">
          <cell r="B35" t="str">
            <v>Secciones Mexicanas de las Comisiones Internacionales de Límites y Aguas entre México y Guatemala, y entre México y Belize</v>
          </cell>
          <cell r="C35">
            <v>0</v>
          </cell>
          <cell r="D35">
            <v>0</v>
          </cell>
          <cell r="E35">
            <v>0</v>
          </cell>
        </row>
        <row r="36">
          <cell r="B36" t="str">
            <v>Instituto Matías Romero</v>
          </cell>
          <cell r="C36">
            <v>0</v>
          </cell>
          <cell r="D36">
            <v>0</v>
          </cell>
          <cell r="E36">
            <v>0</v>
          </cell>
        </row>
        <row r="37">
          <cell r="B37" t="str">
            <v>Instituto de los Mexicanos en el Exterior</v>
          </cell>
          <cell r="C37">
            <v>0</v>
          </cell>
          <cell r="D37">
            <v>0</v>
          </cell>
          <cell r="E37">
            <v>0</v>
          </cell>
        </row>
        <row r="38">
          <cell r="B38" t="str">
            <v>Agencia Mexicana de Cooperación Internacional para el Desarrollo</v>
          </cell>
          <cell r="C38">
            <v>0</v>
          </cell>
          <cell r="D38">
            <v>0</v>
          </cell>
          <cell r="E38">
            <v>0</v>
          </cell>
        </row>
        <row r="39">
          <cell r="B39" t="str">
            <v>HACIENDA Y CRÉDITO PÚBLICO</v>
          </cell>
          <cell r="C39">
            <v>0</v>
          </cell>
          <cell r="D39">
            <v>0</v>
          </cell>
          <cell r="E39">
            <v>0</v>
          </cell>
        </row>
        <row r="40">
          <cell r="B40" t="str">
            <v>Secretaría de Hacienda y Crédito Público</v>
          </cell>
          <cell r="C40">
            <v>0</v>
          </cell>
          <cell r="D40">
            <v>0</v>
          </cell>
          <cell r="E40">
            <v>0</v>
          </cell>
        </row>
        <row r="41">
          <cell r="B41" t="str">
            <v>Instituto de Administración y Avalúos de Bienes Nacionales</v>
          </cell>
          <cell r="C41">
            <v>0</v>
          </cell>
          <cell r="D41">
            <v>0</v>
          </cell>
          <cell r="E41">
            <v>0</v>
          </cell>
        </row>
        <row r="42">
          <cell r="B42" t="str">
            <v>Comisión Nacional Bancaria y de Valores</v>
          </cell>
          <cell r="C42">
            <v>0</v>
          </cell>
          <cell r="D42">
            <v>0</v>
          </cell>
          <cell r="E42">
            <v>0</v>
          </cell>
        </row>
        <row r="43">
          <cell r="B43" t="str">
            <v>Comisión Nacional de Seguros y Fianzas</v>
          </cell>
          <cell r="C43">
            <v>0</v>
          </cell>
          <cell r="D43">
            <v>0</v>
          </cell>
          <cell r="E43">
            <v>0</v>
          </cell>
        </row>
        <row r="44">
          <cell r="B44" t="str">
            <v>Comisión Nacional del Sistema de Ahorro para el Retiro</v>
          </cell>
          <cell r="C44">
            <v>0</v>
          </cell>
          <cell r="D44">
            <v>0</v>
          </cell>
          <cell r="E44">
            <v>0</v>
          </cell>
        </row>
        <row r="45">
          <cell r="B45" t="str">
            <v>Servicio de Administración Tributaria</v>
          </cell>
          <cell r="C45">
            <v>0</v>
          </cell>
          <cell r="D45">
            <v>0</v>
          </cell>
          <cell r="E45">
            <v>0</v>
          </cell>
        </row>
        <row r="46">
          <cell r="B46" t="str">
            <v>Autoridad Federal para el Desarrollo de las Zonas Económicas Especiales</v>
          </cell>
          <cell r="C46">
            <v>0</v>
          </cell>
          <cell r="D46">
            <v>0</v>
          </cell>
          <cell r="E46">
            <v>0</v>
          </cell>
        </row>
        <row r="47">
          <cell r="B47" t="str">
            <v>Comisión Nacional para la Protección y Defensa de los Usuarios de Servicios Financieros</v>
          </cell>
          <cell r="C47">
            <v>0</v>
          </cell>
          <cell r="D47">
            <v>0</v>
          </cell>
          <cell r="E47">
            <v>0</v>
          </cell>
        </row>
        <row r="48">
          <cell r="B48" t="str">
            <v>Servicio de Administración y Enajenación de Bienes</v>
          </cell>
          <cell r="C48">
            <v>0</v>
          </cell>
          <cell r="D48">
            <v>0</v>
          </cell>
          <cell r="E48">
            <v>0</v>
          </cell>
        </row>
        <row r="49">
          <cell r="B49" t="str">
            <v>DEFENSA NACIONAL</v>
          </cell>
          <cell r="C49">
            <v>0</v>
          </cell>
          <cell r="D49">
            <v>0</v>
          </cell>
          <cell r="E49">
            <v>0</v>
          </cell>
        </row>
        <row r="50">
          <cell r="B50" t="str">
            <v>Secretaría de la Defensa Nacional</v>
          </cell>
          <cell r="C50">
            <v>0</v>
          </cell>
          <cell r="D50">
            <v>0</v>
          </cell>
          <cell r="E50">
            <v>0</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103386.29000000001</v>
          </cell>
          <cell r="D87">
            <v>51693.145000000004</v>
          </cell>
          <cell r="E87">
            <v>25846.572500000002</v>
          </cell>
        </row>
        <row r="88">
          <cell r="B88" t="str">
            <v>Secretaría de Educación Pública</v>
          </cell>
          <cell r="C88">
            <v>34677.879999999997</v>
          </cell>
          <cell r="D88">
            <v>17338.939999999999</v>
          </cell>
          <cell r="E88">
            <v>8669.4699999999993</v>
          </cell>
        </row>
        <row r="89">
          <cell r="B89" t="str">
            <v>Universidad Pedagógica Nacional</v>
          </cell>
          <cell r="C89">
            <v>707.11</v>
          </cell>
          <cell r="D89">
            <v>353.55500000000001</v>
          </cell>
          <cell r="E89">
            <v>176.7775</v>
          </cell>
        </row>
        <row r="90">
          <cell r="B90" t="str">
            <v>Instituto Politécnico Nacional</v>
          </cell>
          <cell r="C90">
            <v>12802.01</v>
          </cell>
          <cell r="D90">
            <v>6401.0050000000001</v>
          </cell>
          <cell r="E90">
            <v>3200.5025000000001</v>
          </cell>
        </row>
        <row r="91">
          <cell r="B91" t="str">
            <v>XE-IPN Canal 11</v>
          </cell>
          <cell r="C91">
            <v>251.02</v>
          </cell>
          <cell r="D91">
            <v>125.51</v>
          </cell>
          <cell r="E91">
            <v>62.755000000000003</v>
          </cell>
        </row>
        <row r="92">
          <cell r="B92" t="str">
            <v>Comisión de Apelación y Arbitraje del Deporte</v>
          </cell>
          <cell r="C92">
            <v>8.84</v>
          </cell>
          <cell r="D92">
            <v>4.42</v>
          </cell>
          <cell r="E92">
            <v>2.21</v>
          </cell>
        </row>
        <row r="93">
          <cell r="B93" t="str">
            <v>Universidad Abierta y a Distancia de México</v>
          </cell>
          <cell r="C93">
            <v>166.77</v>
          </cell>
          <cell r="D93">
            <v>83.385000000000005</v>
          </cell>
          <cell r="E93">
            <v>41.692500000000003</v>
          </cell>
        </row>
        <row r="94">
          <cell r="B94" t="str">
            <v>Coordinación Nacional del Servicio Profesional Docente</v>
          </cell>
          <cell r="C94">
            <v>101.81</v>
          </cell>
          <cell r="D94">
            <v>50.905000000000001</v>
          </cell>
          <cell r="E94">
            <v>25.452500000000001</v>
          </cell>
        </row>
        <row r="95">
          <cell r="B95" t="str">
            <v>Tecnológico Nacional de México</v>
          </cell>
          <cell r="C95">
            <v>12161.97</v>
          </cell>
          <cell r="D95">
            <v>6080.9849999999997</v>
          </cell>
          <cell r="E95">
            <v>3040.4924999999998</v>
          </cell>
        </row>
        <row r="96">
          <cell r="B96" t="str">
            <v>Coordinación General @prende.mx</v>
          </cell>
          <cell r="C96">
            <v>32.54</v>
          </cell>
          <cell r="D96">
            <v>16.27</v>
          </cell>
          <cell r="E96">
            <v>8.1349999999999998</v>
          </cell>
        </row>
        <row r="97">
          <cell r="B97" t="str">
            <v>Fondo de Cultura Económica</v>
          </cell>
          <cell r="C97">
            <v>94.93</v>
          </cell>
          <cell r="D97">
            <v>47.465000000000003</v>
          </cell>
          <cell r="E97">
            <v>23.732500000000002</v>
          </cell>
        </row>
        <row r="98">
          <cell r="B98" t="str">
            <v>Universidad Autónoma Metropolitana</v>
          </cell>
          <cell r="C98">
            <v>5244.22</v>
          </cell>
          <cell r="D98">
            <v>2622.11</v>
          </cell>
          <cell r="E98">
            <v>1311.0550000000001</v>
          </cell>
        </row>
        <row r="99">
          <cell r="B99" t="str">
            <v>Universidad Nacional Autónoma de México</v>
          </cell>
          <cell r="C99">
            <v>29134.13</v>
          </cell>
          <cell r="D99">
            <v>14567.065000000001</v>
          </cell>
          <cell r="E99">
            <v>7283.5325000000003</v>
          </cell>
        </row>
        <row r="100">
          <cell r="B100" t="str">
            <v>Centro de Enseñanza Técnica Industrial</v>
          </cell>
          <cell r="C100">
            <v>273.52</v>
          </cell>
          <cell r="D100">
            <v>136.76</v>
          </cell>
          <cell r="E100">
            <v>68.38</v>
          </cell>
        </row>
        <row r="101">
          <cell r="B101" t="str">
            <v>Centro de Investigación y de Estudios Avanzados del Instituto Politécnico Nacional</v>
          </cell>
          <cell r="C101">
            <v>1822.27</v>
          </cell>
          <cell r="D101">
            <v>911.13499999999999</v>
          </cell>
          <cell r="E101">
            <v>455.5675</v>
          </cell>
        </row>
        <row r="102">
          <cell r="B102" t="str">
            <v>Colegio de Bachilleres</v>
          </cell>
          <cell r="C102">
            <v>1824.49</v>
          </cell>
          <cell r="D102">
            <v>912.245</v>
          </cell>
          <cell r="E102">
            <v>456.1225</v>
          </cell>
        </row>
        <row r="103">
          <cell r="B103" t="str">
            <v>Colegio Nacional de Educación Profesional Técnica</v>
          </cell>
          <cell r="C103">
            <v>1252.58</v>
          </cell>
          <cell r="D103">
            <v>626.29</v>
          </cell>
          <cell r="E103">
            <v>313.14499999999998</v>
          </cell>
        </row>
        <row r="104">
          <cell r="B104" t="str">
            <v>Comisión de Operación y Fomento de Actividades Académicas del Instituto Politécnico Nacional</v>
          </cell>
          <cell r="C104">
            <v>132.37</v>
          </cell>
          <cell r="D104">
            <v>66.185000000000002</v>
          </cell>
          <cell r="E104">
            <v>33.092500000000001</v>
          </cell>
        </row>
        <row r="105">
          <cell r="B105" t="str">
            <v>Comisión Nacional de Cultura Física y Deporte</v>
          </cell>
          <cell r="C105">
            <v>211.89</v>
          </cell>
          <cell r="D105">
            <v>105.94499999999999</v>
          </cell>
          <cell r="E105">
            <v>52.972499999999997</v>
          </cell>
        </row>
        <row r="106">
          <cell r="B106" t="str">
            <v>Comisión Nacional de Libros de Texto Gratuitos</v>
          </cell>
          <cell r="C106">
            <v>132.56</v>
          </cell>
          <cell r="D106">
            <v>66.28</v>
          </cell>
          <cell r="E106">
            <v>33.14</v>
          </cell>
        </row>
        <row r="107">
          <cell r="B107" t="str">
            <v>Consejo Nacional de Fomento Educativo</v>
          </cell>
          <cell r="C107">
            <v>494.12</v>
          </cell>
          <cell r="D107">
            <v>247.06</v>
          </cell>
          <cell r="E107">
            <v>123.53</v>
          </cell>
        </row>
        <row r="108">
          <cell r="B108" t="str">
            <v>El Colegio de México, A.C.</v>
          </cell>
          <cell r="C108">
            <v>456.37</v>
          </cell>
          <cell r="D108">
            <v>228.185</v>
          </cell>
          <cell r="E108">
            <v>114.0925</v>
          </cell>
        </row>
        <row r="109">
          <cell r="B109" t="str">
            <v>Fideicomiso de los Sistemas Normalizado de Competencia Laboral y de Certificación de Competencia Laboral</v>
          </cell>
          <cell r="C109">
            <v>51.21</v>
          </cell>
          <cell r="D109">
            <v>25.605</v>
          </cell>
          <cell r="E109">
            <v>12.8025</v>
          </cell>
        </row>
        <row r="110">
          <cell r="B110" t="str">
            <v>Instituto Nacional para la Educación de los Adultos</v>
          </cell>
          <cell r="C110">
            <v>338.25</v>
          </cell>
          <cell r="D110">
            <v>169.125</v>
          </cell>
          <cell r="E110">
            <v>84.5625</v>
          </cell>
        </row>
        <row r="111">
          <cell r="B111" t="str">
            <v>Instituto Nacional de la Infraestructura Física Educativa</v>
          </cell>
          <cell r="C111">
            <v>144.88</v>
          </cell>
          <cell r="D111">
            <v>72.44</v>
          </cell>
          <cell r="E111">
            <v>36.22</v>
          </cell>
        </row>
        <row r="112">
          <cell r="B112" t="str">
            <v>Instituto Mexicano de la Radio</v>
          </cell>
          <cell r="C112">
            <v>108.96</v>
          </cell>
          <cell r="D112">
            <v>54.48</v>
          </cell>
          <cell r="E112">
            <v>27.24</v>
          </cell>
        </row>
        <row r="113">
          <cell r="B113" t="str">
            <v>Patronato de Obras e Instalaciones del Instituto Politécnico Nacional</v>
          </cell>
          <cell r="C113">
            <v>39</v>
          </cell>
          <cell r="D113">
            <v>19.5</v>
          </cell>
          <cell r="E113">
            <v>9.75</v>
          </cell>
        </row>
        <row r="114">
          <cell r="B114" t="str">
            <v>Universidad Autónoma Agraria Antonio Narro</v>
          </cell>
          <cell r="C114">
            <v>720.59</v>
          </cell>
          <cell r="D114">
            <v>360.29500000000002</v>
          </cell>
          <cell r="E114">
            <v>180.14750000000001</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0</v>
          </cell>
          <cell r="D155">
            <v>0</v>
          </cell>
          <cell r="E155">
            <v>0</v>
          </cell>
        </row>
        <row r="156">
          <cell r="B156" t="str">
            <v>Secretaría de Marina</v>
          </cell>
          <cell r="C156">
            <v>0</v>
          </cell>
          <cell r="D156">
            <v>0</v>
          </cell>
          <cell r="E156">
            <v>0</v>
          </cell>
        </row>
        <row r="157">
          <cell r="B157" t="str">
            <v>TRABAJO Y PREVISIÓN SOCIAL</v>
          </cell>
          <cell r="C157">
            <v>0</v>
          </cell>
          <cell r="D157">
            <v>0</v>
          </cell>
          <cell r="E157">
            <v>0</v>
          </cell>
        </row>
        <row r="158">
          <cell r="B158" t="str">
            <v>Secretaría del Trabajo y Previsión Social</v>
          </cell>
          <cell r="C158">
            <v>0</v>
          </cell>
          <cell r="D158">
            <v>0</v>
          </cell>
          <cell r="E158">
            <v>0</v>
          </cell>
        </row>
        <row r="159">
          <cell r="B159" t="str">
            <v>Procuraduría Federal de la Defensa del Trabajo</v>
          </cell>
          <cell r="C159">
            <v>0</v>
          </cell>
          <cell r="D159">
            <v>0</v>
          </cell>
          <cell r="E159">
            <v>0</v>
          </cell>
        </row>
        <row r="160">
          <cell r="B160" t="str">
            <v>Comité Nacional Mixto de Protección al Salario</v>
          </cell>
          <cell r="C160">
            <v>0</v>
          </cell>
          <cell r="D160">
            <v>0</v>
          </cell>
          <cell r="E160">
            <v>0</v>
          </cell>
        </row>
        <row r="161">
          <cell r="B161" t="str">
            <v>Comisión Nacional de los Salarios Mínimos</v>
          </cell>
          <cell r="C161">
            <v>0</v>
          </cell>
          <cell r="D161">
            <v>0</v>
          </cell>
          <cell r="E161">
            <v>0</v>
          </cell>
        </row>
        <row r="162">
          <cell r="B162" t="str">
            <v>DESARROLLO AGRARIO, TERRITORIAL Y URBANO</v>
          </cell>
          <cell r="C162">
            <v>0</v>
          </cell>
          <cell r="D162">
            <v>0</v>
          </cell>
          <cell r="E162">
            <v>0</v>
          </cell>
        </row>
        <row r="163">
          <cell r="B163" t="str">
            <v>Secretaría de Desarrollo Agrario, Territorial y Urbano</v>
          </cell>
          <cell r="C163">
            <v>0</v>
          </cell>
          <cell r="D163">
            <v>0</v>
          </cell>
          <cell r="E163">
            <v>0</v>
          </cell>
        </row>
        <row r="164">
          <cell r="B164" t="str">
            <v>Registro Agrario Nacional</v>
          </cell>
          <cell r="C164">
            <v>0</v>
          </cell>
          <cell r="D164">
            <v>0</v>
          </cell>
          <cell r="E164">
            <v>0</v>
          </cell>
        </row>
        <row r="165">
          <cell r="B165" t="str">
            <v>Comisión Nacional de Vivienda</v>
          </cell>
          <cell r="C165">
            <v>0</v>
          </cell>
          <cell r="D165">
            <v>0</v>
          </cell>
          <cell r="E165">
            <v>0</v>
          </cell>
        </row>
        <row r="166">
          <cell r="B166" t="str">
            <v>Instituto Nacional del Suelo Sustentable</v>
          </cell>
          <cell r="C166">
            <v>0</v>
          </cell>
          <cell r="D166">
            <v>0</v>
          </cell>
          <cell r="E166">
            <v>0</v>
          </cell>
        </row>
        <row r="167">
          <cell r="B167" t="str">
            <v>Procuraduría Agraria</v>
          </cell>
          <cell r="C167">
            <v>0</v>
          </cell>
          <cell r="D167">
            <v>0</v>
          </cell>
          <cell r="E167">
            <v>0</v>
          </cell>
        </row>
        <row r="168">
          <cell r="B168" t="str">
            <v>Fideicomiso Fondo Nacional de Habitaciones Populares</v>
          </cell>
          <cell r="C168">
            <v>0</v>
          </cell>
          <cell r="D168">
            <v>0</v>
          </cell>
          <cell r="E168">
            <v>0</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0</v>
          </cell>
          <cell r="D178">
            <v>0</v>
          </cell>
          <cell r="E178">
            <v>0</v>
          </cell>
        </row>
        <row r="179">
          <cell r="B179" t="str">
            <v>Procuraduía General de la República</v>
          </cell>
          <cell r="C179">
            <v>0</v>
          </cell>
          <cell r="D179">
            <v>0</v>
          </cell>
          <cell r="E179">
            <v>0</v>
          </cell>
        </row>
        <row r="180">
          <cell r="B180" t="str">
            <v>Centro Nacional de Planeación, Análisis e Información para el Combate a la Delincuencia</v>
          </cell>
          <cell r="C180">
            <v>0</v>
          </cell>
          <cell r="D180">
            <v>0</v>
          </cell>
          <cell r="E180">
            <v>0</v>
          </cell>
        </row>
        <row r="181">
          <cell r="B181" t="str">
            <v>Instituto de Formación Ministerial, Policial y Pericial</v>
          </cell>
          <cell r="C181">
            <v>0</v>
          </cell>
          <cell r="D181">
            <v>0</v>
          </cell>
          <cell r="E181">
            <v>0</v>
          </cell>
        </row>
        <row r="182">
          <cell r="B182" t="str">
            <v>Centro de Evaluación y Control de Confianza</v>
          </cell>
          <cell r="C182">
            <v>0</v>
          </cell>
          <cell r="D182">
            <v>0</v>
          </cell>
          <cell r="E182">
            <v>0</v>
          </cell>
        </row>
        <row r="183">
          <cell r="B183" t="str">
            <v>Centro Federal de Protección a Personas</v>
          </cell>
          <cell r="C183">
            <v>0</v>
          </cell>
          <cell r="D183">
            <v>0</v>
          </cell>
          <cell r="E183">
            <v>0</v>
          </cell>
        </row>
        <row r="184">
          <cell r="B184" t="str">
            <v>Agencia de Investigación Criminal</v>
          </cell>
          <cell r="C184">
            <v>0</v>
          </cell>
          <cell r="D184">
            <v>0</v>
          </cell>
          <cell r="E184">
            <v>0</v>
          </cell>
        </row>
        <row r="185">
          <cell r="B185" t="str">
            <v>Instituto Nacional de Ciencias Penales</v>
          </cell>
          <cell r="C185">
            <v>0</v>
          </cell>
          <cell r="D185">
            <v>0</v>
          </cell>
          <cell r="E185">
            <v>0</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0</v>
          </cell>
          <cell r="D192">
            <v>0</v>
          </cell>
          <cell r="E192">
            <v>0</v>
          </cell>
        </row>
        <row r="193">
          <cell r="B193" t="str">
            <v>Secretaría de Desarrollo Social</v>
          </cell>
          <cell r="C193">
            <v>0</v>
          </cell>
          <cell r="D193">
            <v>0</v>
          </cell>
          <cell r="E193">
            <v>0</v>
          </cell>
        </row>
        <row r="194">
          <cell r="B194" t="str">
            <v>Instituto Nacional de Desarrollo Social</v>
          </cell>
          <cell r="C194">
            <v>0</v>
          </cell>
          <cell r="D194">
            <v>0</v>
          </cell>
          <cell r="E194">
            <v>0</v>
          </cell>
        </row>
        <row r="195">
          <cell r="B195" t="str">
            <v>Coordinación Nacional de PROSPERA Programa de Inclusión Social</v>
          </cell>
          <cell r="C195">
            <v>0</v>
          </cell>
          <cell r="D195">
            <v>0</v>
          </cell>
          <cell r="E195">
            <v>0</v>
          </cell>
        </row>
        <row r="196">
          <cell r="B196" t="str">
            <v>Instituto Nacional de la Economía Social</v>
          </cell>
          <cell r="C196">
            <v>0</v>
          </cell>
          <cell r="D196">
            <v>0</v>
          </cell>
          <cell r="E196">
            <v>0</v>
          </cell>
        </row>
        <row r="197">
          <cell r="B197" t="str">
            <v>Instituto Nacional de las Personas Adultas Mayores</v>
          </cell>
          <cell r="C197">
            <v>0</v>
          </cell>
          <cell r="D197">
            <v>0</v>
          </cell>
          <cell r="E197">
            <v>0</v>
          </cell>
        </row>
        <row r="198">
          <cell r="B198" t="str">
            <v>Consejo Nacional de Evaluación de la Política de Desarrollo Social</v>
          </cell>
          <cell r="C198">
            <v>0</v>
          </cell>
          <cell r="D198">
            <v>0</v>
          </cell>
          <cell r="E198">
            <v>0</v>
          </cell>
        </row>
        <row r="199">
          <cell r="B199" t="str">
            <v>Consejo Nacional para el Desarrollo y la Inclusión de las Personas con Discapacidad</v>
          </cell>
          <cell r="C199">
            <v>0</v>
          </cell>
          <cell r="D199">
            <v>0</v>
          </cell>
          <cell r="E199">
            <v>0</v>
          </cell>
        </row>
        <row r="200">
          <cell r="B200" t="str">
            <v>Instituto Mexicano de la Juventud</v>
          </cell>
          <cell r="C200">
            <v>0</v>
          </cell>
          <cell r="D200">
            <v>0</v>
          </cell>
          <cell r="E200">
            <v>0</v>
          </cell>
        </row>
        <row r="201">
          <cell r="B201" t="str">
            <v>Fondo Nacional para el Fomento de las Artesanías</v>
          </cell>
          <cell r="C201">
            <v>0</v>
          </cell>
          <cell r="D201">
            <v>0</v>
          </cell>
          <cell r="E201">
            <v>0</v>
          </cell>
        </row>
        <row r="202">
          <cell r="B202" t="str">
            <v>TURISMO</v>
          </cell>
          <cell r="C202">
            <v>0</v>
          </cell>
          <cell r="D202">
            <v>0</v>
          </cell>
          <cell r="E202">
            <v>0</v>
          </cell>
        </row>
        <row r="203">
          <cell r="B203" t="str">
            <v>Secretaría de Turismo</v>
          </cell>
          <cell r="C203">
            <v>0</v>
          </cell>
          <cell r="D203">
            <v>0</v>
          </cell>
          <cell r="E203">
            <v>0</v>
          </cell>
        </row>
        <row r="204">
          <cell r="B204" t="str">
            <v>Instituto de Competitividad Turística</v>
          </cell>
          <cell r="C204">
            <v>0</v>
          </cell>
          <cell r="D204">
            <v>0</v>
          </cell>
          <cell r="E204">
            <v>0</v>
          </cell>
        </row>
        <row r="205">
          <cell r="B205" t="str">
            <v>Corporación de Servicios al Turista Ángeles Verdes</v>
          </cell>
          <cell r="C205">
            <v>0</v>
          </cell>
          <cell r="D205">
            <v>0</v>
          </cell>
          <cell r="E205">
            <v>0</v>
          </cell>
        </row>
        <row r="206">
          <cell r="B206" t="str">
            <v>Consejo de Promoción Turística de México, S.A. de C.V.</v>
          </cell>
          <cell r="C206">
            <v>0</v>
          </cell>
          <cell r="D206">
            <v>0</v>
          </cell>
          <cell r="E206">
            <v>0</v>
          </cell>
        </row>
        <row r="207">
          <cell r="B207" t="str">
            <v>Fondo Nacional de Fomento al Turismo</v>
          </cell>
          <cell r="C207">
            <v>0</v>
          </cell>
          <cell r="D207">
            <v>0</v>
          </cell>
          <cell r="E207">
            <v>0</v>
          </cell>
        </row>
        <row r="208">
          <cell r="B208" t="str">
            <v>ADMINISTRACIÓN FEDERAL DE SERVICIOS EDUCATIVOS EN EL D.F.</v>
          </cell>
          <cell r="C208">
            <v>38472.230000000003</v>
          </cell>
          <cell r="D208">
            <v>19236.115000000002</v>
          </cell>
          <cell r="E208">
            <v>9618.0575000000008</v>
          </cell>
        </row>
        <row r="209">
          <cell r="B209" t="str">
            <v>Administración Federal de Servicios Educativos en el Distrito Federal</v>
          </cell>
          <cell r="C209">
            <v>38472.230000000003</v>
          </cell>
          <cell r="D209">
            <v>19236.115000000002</v>
          </cell>
          <cell r="E209">
            <v>9618.0575000000008</v>
          </cell>
        </row>
        <row r="210">
          <cell r="B210" t="str">
            <v>FUNCIÓN PÚBLICA</v>
          </cell>
          <cell r="C210">
            <v>0</v>
          </cell>
          <cell r="D210">
            <v>0</v>
          </cell>
          <cell r="E210">
            <v>0</v>
          </cell>
        </row>
        <row r="211">
          <cell r="B211" t="str">
            <v>Secretaría de la Función Pública</v>
          </cell>
          <cell r="C211">
            <v>0</v>
          </cell>
          <cell r="D211">
            <v>0</v>
          </cell>
          <cell r="E211">
            <v>0</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0</v>
          </cell>
          <cell r="D218">
            <v>0</v>
          </cell>
          <cell r="E218">
            <v>0</v>
          </cell>
        </row>
        <row r="219">
          <cell r="B219" t="str">
            <v>Consejería Jurídica del Ejecutivo Federal</v>
          </cell>
          <cell r="C219">
            <v>0</v>
          </cell>
          <cell r="D219">
            <v>0</v>
          </cell>
          <cell r="E219">
            <v>0</v>
          </cell>
        </row>
        <row r="220">
          <cell r="B220" t="str">
            <v>CONSEJO NACIONAL DE CIENCIA Y TECNOLOGÍA</v>
          </cell>
          <cell r="C220">
            <v>5576.38</v>
          </cell>
          <cell r="D220">
            <v>2788.19</v>
          </cell>
          <cell r="E220">
            <v>1394.095</v>
          </cell>
        </row>
        <row r="221">
          <cell r="B221" t="str">
            <v>Centro de Investigación en Geografía y Geomática "Ing. Jorge L. Tamayo", A.C.</v>
          </cell>
          <cell r="C221">
            <v>45.56</v>
          </cell>
          <cell r="D221">
            <v>22.78</v>
          </cell>
          <cell r="E221">
            <v>11.39</v>
          </cell>
        </row>
        <row r="222">
          <cell r="B222" t="str">
            <v>Centro de Investigación en Matemáticas, A.C.</v>
          </cell>
          <cell r="C222">
            <v>132.1</v>
          </cell>
          <cell r="D222">
            <v>66.05</v>
          </cell>
          <cell r="E222">
            <v>33.024999999999999</v>
          </cell>
        </row>
        <row r="223">
          <cell r="B223" t="str">
            <v>Centro de Investigación en Materiales Avanzados, S.C.</v>
          </cell>
          <cell r="C223">
            <v>131.19999999999999</v>
          </cell>
          <cell r="D223">
            <v>65.599999999999994</v>
          </cell>
          <cell r="E223">
            <v>32.799999999999997</v>
          </cell>
        </row>
        <row r="224">
          <cell r="B224" t="str">
            <v>CIATEC, A.C. "Centro de Innovación Aplicada en Tecnologías Competitivas"</v>
          </cell>
          <cell r="C224">
            <v>112.91</v>
          </cell>
          <cell r="D224">
            <v>56.454999999999998</v>
          </cell>
          <cell r="E224">
            <v>28.227499999999999</v>
          </cell>
        </row>
        <row r="225">
          <cell r="B225" t="str">
            <v>Centro de Investigación y Asistencia en Tecnología y Diseño del Estado de Jalisco, A.C.</v>
          </cell>
          <cell r="C225">
            <v>122.62</v>
          </cell>
          <cell r="D225">
            <v>61.31</v>
          </cell>
          <cell r="E225">
            <v>30.655000000000001</v>
          </cell>
        </row>
        <row r="226">
          <cell r="B226" t="str">
            <v>Centro de Investigación y Desarrollo Tecnológico en Electroquímica, S.C.</v>
          </cell>
          <cell r="C226">
            <v>87.87</v>
          </cell>
          <cell r="D226">
            <v>43.935000000000002</v>
          </cell>
          <cell r="E226">
            <v>21.967500000000001</v>
          </cell>
        </row>
        <row r="227">
          <cell r="B227" t="str">
            <v>Centro de Investigación y Docencia Económicas, A.C.</v>
          </cell>
          <cell r="C227">
            <v>255.81</v>
          </cell>
          <cell r="D227">
            <v>127.905</v>
          </cell>
          <cell r="E227">
            <v>63.952500000000001</v>
          </cell>
        </row>
        <row r="228">
          <cell r="B228" t="str">
            <v>Centro de Investigaciones Biológicas del Noroeste, S.C.</v>
          </cell>
          <cell r="C228">
            <v>352.75</v>
          </cell>
          <cell r="D228">
            <v>176.375</v>
          </cell>
          <cell r="E228">
            <v>88.1875</v>
          </cell>
        </row>
        <row r="229">
          <cell r="B229" t="str">
            <v>Centro de Investigación Científica de Yucatán, A.C.</v>
          </cell>
          <cell r="C229">
            <v>209.31</v>
          </cell>
          <cell r="D229">
            <v>104.655</v>
          </cell>
          <cell r="E229">
            <v>52.327500000000001</v>
          </cell>
        </row>
        <row r="230">
          <cell r="B230" t="str">
            <v>Centro de Investigaciones en Óptica, A.C.</v>
          </cell>
          <cell r="C230">
            <v>148.71</v>
          </cell>
          <cell r="D230">
            <v>74.355000000000004</v>
          </cell>
          <cell r="E230">
            <v>37.177500000000002</v>
          </cell>
        </row>
        <row r="231">
          <cell r="B231" t="str">
            <v>Centro de Investigación en Química Aplicada</v>
          </cell>
          <cell r="C231">
            <v>139.28</v>
          </cell>
          <cell r="D231">
            <v>69.64</v>
          </cell>
          <cell r="E231">
            <v>34.82</v>
          </cell>
        </row>
        <row r="232">
          <cell r="B232" t="str">
            <v>Centro de Investigaciones y Estudios Superiores en Antropología Social</v>
          </cell>
          <cell r="C232">
            <v>210.89</v>
          </cell>
          <cell r="D232">
            <v>105.44499999999999</v>
          </cell>
          <cell r="E232">
            <v>52.722499999999997</v>
          </cell>
        </row>
        <row r="233">
          <cell r="B233" t="str">
            <v xml:space="preserve">Consejo Nacional de Ciencia y Tecnología </v>
          </cell>
          <cell r="C233">
            <v>1314.45</v>
          </cell>
          <cell r="D233">
            <v>657.22500000000002</v>
          </cell>
          <cell r="E233">
            <v>328.61250000000001</v>
          </cell>
        </row>
        <row r="234">
          <cell r="B234" t="str">
            <v>CIATEQ, A.C. Centro de Tecnología Avanzada</v>
          </cell>
          <cell r="C234">
            <v>187.27</v>
          </cell>
          <cell r="D234">
            <v>93.635000000000005</v>
          </cell>
          <cell r="E234">
            <v>46.817500000000003</v>
          </cell>
        </row>
        <row r="235">
          <cell r="B235" t="str">
            <v>El Colegio de la Frontera Norte, A.C.</v>
          </cell>
          <cell r="C235">
            <v>217.24</v>
          </cell>
          <cell r="D235">
            <v>108.62</v>
          </cell>
          <cell r="E235">
            <v>54.31</v>
          </cell>
        </row>
        <row r="236">
          <cell r="B236" t="str">
            <v>El Colegio de la Frontera Sur</v>
          </cell>
          <cell r="C236">
            <v>269.41000000000003</v>
          </cell>
          <cell r="D236">
            <v>134.70500000000001</v>
          </cell>
          <cell r="E236">
            <v>67.352500000000006</v>
          </cell>
        </row>
        <row r="237">
          <cell r="B237" t="str">
            <v>El Colegio de Michoacán, A.C.</v>
          </cell>
          <cell r="C237">
            <v>105.41</v>
          </cell>
          <cell r="D237">
            <v>52.704999999999998</v>
          </cell>
          <cell r="E237">
            <v>26.352499999999999</v>
          </cell>
        </row>
        <row r="238">
          <cell r="B238" t="str">
            <v>El Colegio de San Luis, A.C.</v>
          </cell>
          <cell r="C238">
            <v>74.44</v>
          </cell>
          <cell r="D238">
            <v>37.22</v>
          </cell>
          <cell r="E238">
            <v>18.61</v>
          </cell>
        </row>
        <row r="239">
          <cell r="B239" t="str">
            <v>Instituto de Ecología, A.C.</v>
          </cell>
          <cell r="C239">
            <v>213.19</v>
          </cell>
          <cell r="D239">
            <v>106.595</v>
          </cell>
          <cell r="E239">
            <v>53.297499999999999</v>
          </cell>
        </row>
        <row r="240">
          <cell r="B240" t="str">
            <v>Instituto de Investigaciones "Dr. José María Luis Mora"</v>
          </cell>
          <cell r="C240">
            <v>106.02</v>
          </cell>
          <cell r="D240">
            <v>53.01</v>
          </cell>
          <cell r="E240">
            <v>26.504999999999999</v>
          </cell>
        </row>
        <row r="241">
          <cell r="B241" t="str">
            <v>Instituto Nacional de Astrofísica, Óptica y Electrónica</v>
          </cell>
          <cell r="C241">
            <v>213.99</v>
          </cell>
          <cell r="D241">
            <v>106.995</v>
          </cell>
          <cell r="E241">
            <v>53.497500000000002</v>
          </cell>
        </row>
        <row r="242">
          <cell r="B242" t="str">
            <v>Instituto Potosino de Investigación Científica y Tecnológica, A.C.</v>
          </cell>
          <cell r="C242">
            <v>86.64</v>
          </cell>
          <cell r="D242">
            <v>43.32</v>
          </cell>
          <cell r="E242">
            <v>21.66</v>
          </cell>
        </row>
        <row r="243">
          <cell r="B243" t="str">
            <v>Centro de Ingeniería y Desarrollo Industrial</v>
          </cell>
          <cell r="C243">
            <v>175.29</v>
          </cell>
          <cell r="D243">
            <v>87.644999999999996</v>
          </cell>
          <cell r="E243">
            <v>43.822499999999998</v>
          </cell>
        </row>
        <row r="244">
          <cell r="B244" t="str">
            <v>Centro de Investigación Científica y de Educación Superior de Ensenada, Baja California</v>
          </cell>
          <cell r="C244">
            <v>386.73</v>
          </cell>
          <cell r="D244">
            <v>193.36500000000001</v>
          </cell>
          <cell r="E244">
            <v>96.682500000000005</v>
          </cell>
        </row>
        <row r="245">
          <cell r="B245" t="str">
            <v>Centro de Investigación en Alimentación y Desarrollo, A.C.</v>
          </cell>
          <cell r="C245">
            <v>277.29000000000002</v>
          </cell>
          <cell r="D245">
            <v>138.64500000000001</v>
          </cell>
          <cell r="E245">
            <v>69.322500000000005</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0</v>
          </cell>
          <cell r="D250">
            <v>0</v>
          </cell>
          <cell r="E250">
            <v>0</v>
          </cell>
        </row>
        <row r="251">
          <cell r="B251" t="str">
            <v>Comisión Nacional para el Desarrollo de los Pueblos Indígenas</v>
          </cell>
          <cell r="C251">
            <v>0</v>
          </cell>
          <cell r="D251">
            <v>0</v>
          </cell>
          <cell r="E251">
            <v>0</v>
          </cell>
        </row>
        <row r="252">
          <cell r="B252" t="str">
            <v>Notimex, Agencia de Noticias del Estado Mexicano</v>
          </cell>
          <cell r="C252">
            <v>0</v>
          </cell>
          <cell r="D252">
            <v>0</v>
          </cell>
          <cell r="E252">
            <v>0</v>
          </cell>
        </row>
        <row r="253">
          <cell r="B253" t="str">
            <v>Procuraduría de la Defensa del Contribuyente</v>
          </cell>
          <cell r="C253">
            <v>0</v>
          </cell>
          <cell r="D253">
            <v>0</v>
          </cell>
          <cell r="E253">
            <v>0</v>
          </cell>
        </row>
        <row r="254">
          <cell r="B254" t="str">
            <v>Comisión Ejecutiva de Atención a Víctimas</v>
          </cell>
          <cell r="C254">
            <v>0</v>
          </cell>
          <cell r="D254">
            <v>0</v>
          </cell>
          <cell r="E254">
            <v>0</v>
          </cell>
        </row>
        <row r="255">
          <cell r="B255" t="str">
            <v>Sistema Público de Radiodifusión del Estado Mexicano</v>
          </cell>
          <cell r="C255">
            <v>0</v>
          </cell>
          <cell r="D255">
            <v>0</v>
          </cell>
          <cell r="E255">
            <v>0</v>
          </cell>
        </row>
        <row r="256">
          <cell r="B256" t="str">
            <v>Secretaría Ejecutiva del Sistema Nacional Anticorrupción</v>
          </cell>
          <cell r="C256">
            <v>0</v>
          </cell>
          <cell r="D256">
            <v>0</v>
          </cell>
          <cell r="E256">
            <v>0</v>
          </cell>
        </row>
        <row r="257">
          <cell r="B257" t="str">
            <v>Instituto Nacional de las Mujeres</v>
          </cell>
          <cell r="C257">
            <v>0</v>
          </cell>
          <cell r="D257">
            <v>0</v>
          </cell>
          <cell r="E257">
            <v>0</v>
          </cell>
        </row>
        <row r="258">
          <cell r="B258" t="str">
            <v>CULTURA</v>
          </cell>
          <cell r="C258">
            <v>5729.5499999999993</v>
          </cell>
          <cell r="D258">
            <v>2864.7749999999996</v>
          </cell>
          <cell r="E258">
            <v>1432.3874999999998</v>
          </cell>
        </row>
        <row r="259">
          <cell r="B259" t="str">
            <v>Secretaría de Cultura</v>
          </cell>
          <cell r="C259">
            <v>822.49</v>
          </cell>
          <cell r="D259">
            <v>411.245</v>
          </cell>
          <cell r="E259">
            <v>205.6225</v>
          </cell>
        </row>
        <row r="260">
          <cell r="B260" t="str">
            <v>Instituto Nacional de Antropología e Historia</v>
          </cell>
          <cell r="C260">
            <v>2380.16</v>
          </cell>
          <cell r="D260">
            <v>1190.08</v>
          </cell>
          <cell r="E260">
            <v>595.04</v>
          </cell>
        </row>
        <row r="261">
          <cell r="B261" t="str">
            <v>Instituto Nacional de Bellas Artes y Literatura</v>
          </cell>
          <cell r="C261">
            <v>2144.0100000000002</v>
          </cell>
          <cell r="D261">
            <v>1072.0050000000001</v>
          </cell>
          <cell r="E261">
            <v>536.00250000000005</v>
          </cell>
        </row>
        <row r="262">
          <cell r="B262" t="str">
            <v>Radio Educación</v>
          </cell>
          <cell r="C262">
            <v>58.32</v>
          </cell>
          <cell r="D262">
            <v>29.16</v>
          </cell>
          <cell r="E262">
            <v>14.58</v>
          </cell>
        </row>
        <row r="263">
          <cell r="B263" t="str">
            <v>Instituto Nacional del Derecho de Autor</v>
          </cell>
          <cell r="C263">
            <v>50.27</v>
          </cell>
          <cell r="D263">
            <v>25.135000000000002</v>
          </cell>
          <cell r="E263">
            <v>12.567500000000001</v>
          </cell>
        </row>
        <row r="264">
          <cell r="B264" t="str">
            <v>Instituto Nacional de Estudios Históricos de las Revoluciones de México</v>
          </cell>
          <cell r="C264">
            <v>30.45</v>
          </cell>
          <cell r="D264">
            <v>15.225</v>
          </cell>
          <cell r="E264">
            <v>7.6124999999999998</v>
          </cell>
        </row>
        <row r="265">
          <cell r="B265" t="str">
            <v>Centro de Capacitación Cinematográfica, A.C.</v>
          </cell>
          <cell r="C265">
            <v>14.4</v>
          </cell>
          <cell r="D265">
            <v>7.2</v>
          </cell>
          <cell r="E265">
            <v>3.6</v>
          </cell>
        </row>
        <row r="266">
          <cell r="B266" t="str">
            <v>Compañía Operadora del Centro Cultural y Turístico de Tijuana, S.A. de C.V.</v>
          </cell>
          <cell r="C266">
            <v>40.67</v>
          </cell>
          <cell r="D266">
            <v>20.335000000000001</v>
          </cell>
          <cell r="E266">
            <v>10.1675</v>
          </cell>
        </row>
        <row r="267">
          <cell r="B267" t="str">
            <v>Fideicomiso para la Cineteca Nacional</v>
          </cell>
          <cell r="C267">
            <v>30.62</v>
          </cell>
          <cell r="D267">
            <v>15.31</v>
          </cell>
          <cell r="E267">
            <v>7.6550000000000002</v>
          </cell>
        </row>
        <row r="268">
          <cell r="B268" t="str">
            <v>Instituto Nacional de Lenguas Indígenas</v>
          </cell>
          <cell r="C268">
            <v>42.65</v>
          </cell>
          <cell r="D268">
            <v>21.324999999999999</v>
          </cell>
          <cell r="E268">
            <v>10.6625</v>
          </cell>
        </row>
        <row r="269">
          <cell r="B269" t="str">
            <v>Instituto Mexicano de Cinematografía</v>
          </cell>
          <cell r="C269">
            <v>41.29</v>
          </cell>
          <cell r="D269">
            <v>20.645</v>
          </cell>
          <cell r="E269">
            <v>10.3225</v>
          </cell>
        </row>
        <row r="270">
          <cell r="B270" t="str">
            <v>Televisión Metropolitana S.A. de C.V.</v>
          </cell>
          <cell r="C270">
            <v>74.22</v>
          </cell>
          <cell r="D270">
            <v>37.11</v>
          </cell>
          <cell r="E270">
            <v>18.555</v>
          </cell>
        </row>
      </sheetData>
      <sheetData sheetId="4">
        <row r="8">
          <cell r="B8" t="str">
            <v>TOTAL</v>
          </cell>
          <cell r="C8">
            <v>340727.94</v>
          </cell>
          <cell r="D8">
            <v>170363.97</v>
          </cell>
          <cell r="E8">
            <v>85181.985000000001</v>
          </cell>
          <cell r="F8">
            <v>255545.95499999999</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0</v>
          </cell>
          <cell r="D51">
            <v>0</v>
          </cell>
          <cell r="E51">
            <v>0</v>
          </cell>
          <cell r="F51">
            <v>0</v>
          </cell>
        </row>
        <row r="52">
          <cell r="B52" t="str">
            <v>Secretaría de Agricultura , Ganadería, Desarrollo Rural, Pesca y Alimentación</v>
          </cell>
          <cell r="C52">
            <v>0</v>
          </cell>
          <cell r="D52">
            <v>0</v>
          </cell>
          <cell r="E52">
            <v>0</v>
          </cell>
          <cell r="F52">
            <v>0</v>
          </cell>
        </row>
        <row r="53">
          <cell r="B53" t="str">
            <v>Servicio Nacional de Sanidad, Inocuidad y Calidad Agroalimentaria</v>
          </cell>
          <cell r="C53">
            <v>0</v>
          </cell>
          <cell r="D53">
            <v>0</v>
          </cell>
          <cell r="E53">
            <v>0</v>
          </cell>
          <cell r="F53">
            <v>0</v>
          </cell>
        </row>
        <row r="54">
          <cell r="B54" t="str">
            <v>Servicio Nacional de Inspección y Certificación de Semillas</v>
          </cell>
          <cell r="C54">
            <v>0</v>
          </cell>
          <cell r="D54">
            <v>0</v>
          </cell>
          <cell r="E54">
            <v>0</v>
          </cell>
          <cell r="F54">
            <v>0</v>
          </cell>
        </row>
        <row r="55">
          <cell r="B55" t="str">
            <v>Colegio Superior Agropecuario del Estado de Guerrero</v>
          </cell>
          <cell r="C55">
            <v>0</v>
          </cell>
          <cell r="D55">
            <v>0</v>
          </cell>
          <cell r="E55">
            <v>0</v>
          </cell>
          <cell r="F55">
            <v>0</v>
          </cell>
        </row>
        <row r="56">
          <cell r="B56" t="str">
            <v>Agencia de Servicios a la Comercialización y Desarrollo de Mercados Agropecuarios</v>
          </cell>
          <cell r="C56">
            <v>0</v>
          </cell>
          <cell r="D56">
            <v>0</v>
          </cell>
          <cell r="E56">
            <v>0</v>
          </cell>
          <cell r="F56">
            <v>0</v>
          </cell>
        </row>
        <row r="57">
          <cell r="B57" t="str">
            <v>Servicio de Información Agroalimentaria y Pesquera</v>
          </cell>
          <cell r="C57">
            <v>0</v>
          </cell>
          <cell r="D57">
            <v>0</v>
          </cell>
          <cell r="E57">
            <v>0</v>
          </cell>
          <cell r="F57">
            <v>0</v>
          </cell>
        </row>
        <row r="58">
          <cell r="B58" t="str">
            <v>Comisión Nacional de Acuacultura y Pesca</v>
          </cell>
          <cell r="C58">
            <v>0</v>
          </cell>
          <cell r="D58">
            <v>0</v>
          </cell>
          <cell r="E58">
            <v>0</v>
          </cell>
          <cell r="F58">
            <v>0</v>
          </cell>
        </row>
        <row r="59">
          <cell r="B59" t="str">
            <v>Universidad Autónoma Chapingo</v>
          </cell>
          <cell r="C59">
            <v>0</v>
          </cell>
          <cell r="D59">
            <v>0</v>
          </cell>
          <cell r="E59">
            <v>0</v>
          </cell>
          <cell r="F59">
            <v>0</v>
          </cell>
        </row>
        <row r="60">
          <cell r="B60" t="str">
            <v>Comité Nacional para el Desarrollo Sustentable de la Caña de Azúcar</v>
          </cell>
          <cell r="C60">
            <v>0</v>
          </cell>
          <cell r="D60">
            <v>0</v>
          </cell>
          <cell r="E60">
            <v>0</v>
          </cell>
          <cell r="F60">
            <v>0</v>
          </cell>
        </row>
        <row r="61">
          <cell r="B61" t="str">
            <v>Fideicomiso de Riesgo Compartido</v>
          </cell>
          <cell r="C61">
            <v>0</v>
          </cell>
          <cell r="D61">
            <v>0</v>
          </cell>
          <cell r="E61">
            <v>0</v>
          </cell>
          <cell r="F61">
            <v>0</v>
          </cell>
        </row>
        <row r="62">
          <cell r="B62" t="str">
            <v>Fondo de Empresas Expropiadas del Sector Azucarero</v>
          </cell>
          <cell r="C62">
            <v>0</v>
          </cell>
          <cell r="D62">
            <v>0</v>
          </cell>
          <cell r="E62">
            <v>0</v>
          </cell>
          <cell r="F62">
            <v>0</v>
          </cell>
        </row>
        <row r="63">
          <cell r="B63" t="str">
            <v>Instituto Nacional para el Desarrollo de Capacidades del Sector Rural, A.C.</v>
          </cell>
          <cell r="C63">
            <v>0</v>
          </cell>
          <cell r="D63">
            <v>0</v>
          </cell>
          <cell r="E63">
            <v>0</v>
          </cell>
          <cell r="F63">
            <v>0</v>
          </cell>
        </row>
        <row r="64">
          <cell r="B64" t="str">
            <v>Colegio de Postgraduados</v>
          </cell>
          <cell r="C64">
            <v>0</v>
          </cell>
          <cell r="D64">
            <v>0</v>
          </cell>
          <cell r="E64">
            <v>0</v>
          </cell>
          <cell r="F64">
            <v>0</v>
          </cell>
        </row>
        <row r="65">
          <cell r="B65" t="str">
            <v>Comisión Nacional de las Zonas Áridas</v>
          </cell>
          <cell r="C65">
            <v>0</v>
          </cell>
          <cell r="D65">
            <v>0</v>
          </cell>
          <cell r="E65">
            <v>0</v>
          </cell>
          <cell r="F65">
            <v>0</v>
          </cell>
        </row>
        <row r="66">
          <cell r="B66" t="str">
            <v>Instituto Nacional de Investigaciones Forestales, Agrícolas y Pecuarias</v>
          </cell>
          <cell r="C66">
            <v>0</v>
          </cell>
          <cell r="D66">
            <v>0</v>
          </cell>
          <cell r="E66">
            <v>0</v>
          </cell>
          <cell r="F66">
            <v>0</v>
          </cell>
        </row>
        <row r="67">
          <cell r="B67" t="str">
            <v>Instituto Nacional de Pesca y Acuacultura</v>
          </cell>
          <cell r="C67">
            <v>0</v>
          </cell>
          <cell r="D67">
            <v>0</v>
          </cell>
          <cell r="E67">
            <v>0</v>
          </cell>
          <cell r="F67">
            <v>0</v>
          </cell>
        </row>
        <row r="68">
          <cell r="B68" t="str">
            <v>COMUNICACIONES Y TRANSPORTES</v>
          </cell>
          <cell r="C68">
            <v>0</v>
          </cell>
          <cell r="D68">
            <v>0</v>
          </cell>
          <cell r="E68">
            <v>0</v>
          </cell>
          <cell r="F68">
            <v>0</v>
          </cell>
        </row>
        <row r="69">
          <cell r="B69" t="str">
            <v>Secretaría de Comunicaciones y Transportes</v>
          </cell>
          <cell r="C69">
            <v>0</v>
          </cell>
          <cell r="D69">
            <v>0</v>
          </cell>
          <cell r="E69">
            <v>0</v>
          </cell>
          <cell r="F69">
            <v>0</v>
          </cell>
        </row>
        <row r="70">
          <cell r="B70" t="str">
            <v>Instituto Mexicano del Transporte</v>
          </cell>
          <cell r="C70">
            <v>0</v>
          </cell>
          <cell r="D70">
            <v>0</v>
          </cell>
          <cell r="E70">
            <v>0</v>
          </cell>
          <cell r="F70">
            <v>0</v>
          </cell>
        </row>
        <row r="71">
          <cell r="B71" t="str">
            <v>Servicios a la Navegación en el Espacio Aéreo Mexicano</v>
          </cell>
          <cell r="C71">
            <v>0</v>
          </cell>
          <cell r="D71">
            <v>0</v>
          </cell>
          <cell r="E71">
            <v>0</v>
          </cell>
          <cell r="F71">
            <v>0</v>
          </cell>
        </row>
        <row r="72">
          <cell r="B72" t="str">
            <v>Agencia Reguladora del Transporte Ferroviario</v>
          </cell>
          <cell r="C72">
            <v>0</v>
          </cell>
          <cell r="D72">
            <v>0</v>
          </cell>
          <cell r="E72">
            <v>0</v>
          </cell>
          <cell r="F72">
            <v>0</v>
          </cell>
        </row>
        <row r="73">
          <cell r="B73" t="str">
            <v>Administración Portuaria Integral de Puerto Madero, S.A. de C.V.</v>
          </cell>
          <cell r="C73">
            <v>0</v>
          </cell>
          <cell r="D73">
            <v>0</v>
          </cell>
          <cell r="E73">
            <v>0</v>
          </cell>
          <cell r="F73">
            <v>0</v>
          </cell>
        </row>
        <row r="74">
          <cell r="B74" t="str">
            <v>Ferrocarril del Istmo de Tehuantepec, S.A. de C.V.</v>
          </cell>
          <cell r="C74">
            <v>0</v>
          </cell>
          <cell r="D74">
            <v>0</v>
          </cell>
          <cell r="E74">
            <v>0</v>
          </cell>
          <cell r="F74">
            <v>0</v>
          </cell>
        </row>
        <row r="75">
          <cell r="B75" t="str">
            <v>Organismo Promotor de Inversiones en Telecomunicaciones</v>
          </cell>
          <cell r="C75">
            <v>0</v>
          </cell>
          <cell r="D75">
            <v>0</v>
          </cell>
          <cell r="E75">
            <v>0</v>
          </cell>
          <cell r="F75">
            <v>0</v>
          </cell>
        </row>
        <row r="76">
          <cell r="B76" t="str">
            <v>Fideicomiso de Formación y Capacitación para el Personal de la Marina Mercante Nacional</v>
          </cell>
          <cell r="C76">
            <v>0</v>
          </cell>
          <cell r="D76">
            <v>0</v>
          </cell>
          <cell r="E76">
            <v>0</v>
          </cell>
          <cell r="F76">
            <v>0</v>
          </cell>
        </row>
        <row r="77">
          <cell r="B77" t="str">
            <v>Agencia Espacial Mexicana</v>
          </cell>
          <cell r="C77">
            <v>0</v>
          </cell>
          <cell r="D77">
            <v>0</v>
          </cell>
          <cell r="E77">
            <v>0</v>
          </cell>
          <cell r="F77">
            <v>0</v>
          </cell>
        </row>
        <row r="78">
          <cell r="B78" t="str">
            <v>Grupo Aeroportuario de la Ciudad de México, S.A. de C.V.</v>
          </cell>
          <cell r="C78">
            <v>0</v>
          </cell>
          <cell r="D78">
            <v>0</v>
          </cell>
          <cell r="E78">
            <v>0</v>
          </cell>
          <cell r="F78">
            <v>0</v>
          </cell>
        </row>
        <row r="79">
          <cell r="B79" t="str">
            <v>ECONOMÍA</v>
          </cell>
          <cell r="C79">
            <v>0</v>
          </cell>
          <cell r="D79">
            <v>0</v>
          </cell>
          <cell r="E79">
            <v>0</v>
          </cell>
          <cell r="F79">
            <v>0</v>
          </cell>
        </row>
        <row r="80">
          <cell r="B80" t="str">
            <v>Secretaría de Economía</v>
          </cell>
          <cell r="C80">
            <v>0</v>
          </cell>
          <cell r="D80">
            <v>0</v>
          </cell>
          <cell r="E80">
            <v>0</v>
          </cell>
          <cell r="F80">
            <v>0</v>
          </cell>
        </row>
        <row r="81">
          <cell r="B81" t="str">
            <v>Comisión Federal de Mejora Regulatoria</v>
          </cell>
          <cell r="C81">
            <v>0</v>
          </cell>
          <cell r="D81">
            <v>0</v>
          </cell>
          <cell r="E81">
            <v>0</v>
          </cell>
          <cell r="F81">
            <v>0</v>
          </cell>
        </row>
        <row r="82">
          <cell r="B82" t="str">
            <v>Instituto Nacional del Emprendedor</v>
          </cell>
          <cell r="C82">
            <v>0</v>
          </cell>
          <cell r="D82">
            <v>0</v>
          </cell>
          <cell r="E82">
            <v>0</v>
          </cell>
          <cell r="F82">
            <v>0</v>
          </cell>
        </row>
        <row r="83">
          <cell r="B83" t="str">
            <v>Centro Nacional de Metrología</v>
          </cell>
          <cell r="C83">
            <v>0</v>
          </cell>
          <cell r="D83">
            <v>0</v>
          </cell>
          <cell r="E83">
            <v>0</v>
          </cell>
          <cell r="F83">
            <v>0</v>
          </cell>
        </row>
        <row r="84">
          <cell r="B84" t="str">
            <v>ProMéxico</v>
          </cell>
          <cell r="C84">
            <v>0</v>
          </cell>
          <cell r="D84">
            <v>0</v>
          </cell>
          <cell r="E84">
            <v>0</v>
          </cell>
          <cell r="F84">
            <v>0</v>
          </cell>
        </row>
        <row r="85">
          <cell r="B85" t="str">
            <v>Procuraduría Federal del Consumidor</v>
          </cell>
          <cell r="C85">
            <v>0</v>
          </cell>
          <cell r="D85">
            <v>0</v>
          </cell>
          <cell r="E85">
            <v>0</v>
          </cell>
          <cell r="F85">
            <v>0</v>
          </cell>
        </row>
        <row r="86">
          <cell r="B86" t="str">
            <v>Servicio Geológico Mexicano</v>
          </cell>
          <cell r="C86">
            <v>0</v>
          </cell>
          <cell r="D86">
            <v>0</v>
          </cell>
          <cell r="E86">
            <v>0</v>
          </cell>
          <cell r="F86">
            <v>0</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0</v>
          </cell>
          <cell r="D115">
            <v>0</v>
          </cell>
          <cell r="E115">
            <v>0</v>
          </cell>
          <cell r="F115">
            <v>0</v>
          </cell>
        </row>
        <row r="116">
          <cell r="B116" t="str">
            <v>Secretaría de Salud</v>
          </cell>
          <cell r="C116">
            <v>0</v>
          </cell>
          <cell r="D116">
            <v>0</v>
          </cell>
          <cell r="E116">
            <v>0</v>
          </cell>
          <cell r="F116">
            <v>0</v>
          </cell>
        </row>
        <row r="117">
          <cell r="B117" t="str">
            <v>Administración del Patrimonio de la Beneficencia Pública</v>
          </cell>
          <cell r="C117">
            <v>0</v>
          </cell>
          <cell r="D117">
            <v>0</v>
          </cell>
          <cell r="E117">
            <v>0</v>
          </cell>
          <cell r="F117">
            <v>0</v>
          </cell>
        </row>
        <row r="118">
          <cell r="B118" t="str">
            <v>Centro Nacional de la Transfusión Sanguínea</v>
          </cell>
          <cell r="C118">
            <v>0</v>
          </cell>
          <cell r="D118">
            <v>0</v>
          </cell>
          <cell r="E118">
            <v>0</v>
          </cell>
          <cell r="F118">
            <v>0</v>
          </cell>
        </row>
        <row r="119">
          <cell r="B119" t="str">
            <v>Centro Nacional para la Prevención y el Control del VIH/SIDA</v>
          </cell>
          <cell r="C119">
            <v>0</v>
          </cell>
          <cell r="D119">
            <v>0</v>
          </cell>
          <cell r="E119">
            <v>0</v>
          </cell>
          <cell r="F119">
            <v>0</v>
          </cell>
        </row>
        <row r="120">
          <cell r="B120" t="str">
            <v>Centro Nacional de Equidad de Género y Salud Reproductiva</v>
          </cell>
          <cell r="C120">
            <v>0</v>
          </cell>
          <cell r="D120">
            <v>0</v>
          </cell>
          <cell r="E120">
            <v>0</v>
          </cell>
          <cell r="F120">
            <v>0</v>
          </cell>
        </row>
        <row r="121">
          <cell r="B121" t="str">
            <v>Comisión Nacional de Arbitraje Médico</v>
          </cell>
          <cell r="C121">
            <v>0</v>
          </cell>
          <cell r="D121">
            <v>0</v>
          </cell>
          <cell r="E121">
            <v>0</v>
          </cell>
          <cell r="F121">
            <v>0</v>
          </cell>
        </row>
        <row r="122">
          <cell r="B122" t="str">
            <v>Servicios de Atención Psiquiátrica</v>
          </cell>
          <cell r="C122">
            <v>0</v>
          </cell>
          <cell r="D122">
            <v>0</v>
          </cell>
          <cell r="E122">
            <v>0</v>
          </cell>
          <cell r="F122">
            <v>0</v>
          </cell>
        </row>
        <row r="123">
          <cell r="B123" t="str">
            <v>Centro Nacional de Programas Preventivos y Control de Enfermedades</v>
          </cell>
          <cell r="C123">
            <v>0</v>
          </cell>
          <cell r="D123">
            <v>0</v>
          </cell>
          <cell r="E123">
            <v>0</v>
          </cell>
          <cell r="F123">
            <v>0</v>
          </cell>
        </row>
        <row r="124">
          <cell r="B124" t="str">
            <v>Centro Nacional de Trasplantes</v>
          </cell>
          <cell r="C124">
            <v>0</v>
          </cell>
          <cell r="D124">
            <v>0</v>
          </cell>
          <cell r="E124">
            <v>0</v>
          </cell>
          <cell r="F124">
            <v>0</v>
          </cell>
        </row>
        <row r="125">
          <cell r="B125" t="str">
            <v>Centro Nacional para la Salud de la Infancia y la Adolescencia</v>
          </cell>
          <cell r="C125">
            <v>0</v>
          </cell>
          <cell r="D125">
            <v>0</v>
          </cell>
          <cell r="E125">
            <v>0</v>
          </cell>
          <cell r="F125">
            <v>0</v>
          </cell>
        </row>
        <row r="126">
          <cell r="B126" t="str">
            <v>Comisión Federal para la Protección contra Riesgos Sanitarios</v>
          </cell>
          <cell r="C126">
            <v>0</v>
          </cell>
          <cell r="D126">
            <v>0</v>
          </cell>
          <cell r="E126">
            <v>0</v>
          </cell>
          <cell r="F126">
            <v>0</v>
          </cell>
        </row>
        <row r="127">
          <cell r="B127" t="str">
            <v>Centro Nacional de Excelencia Tecnológica en Salud</v>
          </cell>
          <cell r="C127">
            <v>0</v>
          </cell>
          <cell r="D127">
            <v>0</v>
          </cell>
          <cell r="E127">
            <v>0</v>
          </cell>
          <cell r="F127">
            <v>0</v>
          </cell>
        </row>
        <row r="128">
          <cell r="B128" t="str">
            <v>Comisión Nacional de Protección Social en Salud</v>
          </cell>
          <cell r="C128">
            <v>0</v>
          </cell>
          <cell r="D128">
            <v>0</v>
          </cell>
          <cell r="E128">
            <v>0</v>
          </cell>
          <cell r="F128">
            <v>0</v>
          </cell>
        </row>
        <row r="129">
          <cell r="B129" t="str">
            <v>Comisión Nacional de Bioética</v>
          </cell>
          <cell r="C129">
            <v>0</v>
          </cell>
          <cell r="D129">
            <v>0</v>
          </cell>
          <cell r="E129">
            <v>0</v>
          </cell>
          <cell r="F129">
            <v>0</v>
          </cell>
        </row>
        <row r="130">
          <cell r="B130" t="str">
            <v>Comisión Nacional contra las Adicciones</v>
          </cell>
          <cell r="C130">
            <v>0</v>
          </cell>
          <cell r="D130">
            <v>0</v>
          </cell>
          <cell r="E130">
            <v>0</v>
          </cell>
          <cell r="F130">
            <v>0</v>
          </cell>
        </row>
        <row r="131">
          <cell r="B131" t="str">
            <v>Centro Regional de Alta Especialidad de Chiapas</v>
          </cell>
          <cell r="C131">
            <v>0</v>
          </cell>
          <cell r="D131">
            <v>0</v>
          </cell>
          <cell r="E131">
            <v>0</v>
          </cell>
          <cell r="F131">
            <v>0</v>
          </cell>
        </row>
        <row r="132">
          <cell r="B132" t="str">
            <v>Instituto Nacional de Psiquiatría Ramón de la Fuente Muñiz</v>
          </cell>
          <cell r="C132">
            <v>0</v>
          </cell>
          <cell r="D132">
            <v>0</v>
          </cell>
          <cell r="E132">
            <v>0</v>
          </cell>
          <cell r="F132">
            <v>0</v>
          </cell>
        </row>
        <row r="133">
          <cell r="B133" t="str">
            <v>Centros de Integración Juvenil, A.C.</v>
          </cell>
          <cell r="C133">
            <v>0</v>
          </cell>
          <cell r="D133">
            <v>0</v>
          </cell>
          <cell r="E133">
            <v>0</v>
          </cell>
          <cell r="F133">
            <v>0</v>
          </cell>
        </row>
        <row r="134">
          <cell r="B134" t="str">
            <v>Hospital Juárez de México</v>
          </cell>
          <cell r="C134">
            <v>0</v>
          </cell>
          <cell r="D134">
            <v>0</v>
          </cell>
          <cell r="E134">
            <v>0</v>
          </cell>
          <cell r="F134">
            <v>0</v>
          </cell>
        </row>
        <row r="135">
          <cell r="B135" t="str">
            <v>Hospital General "Dr. Manuel Gea González"</v>
          </cell>
          <cell r="C135">
            <v>0</v>
          </cell>
          <cell r="D135">
            <v>0</v>
          </cell>
          <cell r="E135">
            <v>0</v>
          </cell>
          <cell r="F135">
            <v>0</v>
          </cell>
        </row>
        <row r="136">
          <cell r="B136" t="str">
            <v>Hospital General de México "Dr. Eduardo Liceaga"</v>
          </cell>
          <cell r="C136">
            <v>0</v>
          </cell>
          <cell r="D136">
            <v>0</v>
          </cell>
          <cell r="E136">
            <v>0</v>
          </cell>
          <cell r="F136">
            <v>0</v>
          </cell>
        </row>
        <row r="137">
          <cell r="B137" t="str">
            <v>Hospital Infantil de México Federico Gómez</v>
          </cell>
          <cell r="C137">
            <v>0</v>
          </cell>
          <cell r="D137">
            <v>0</v>
          </cell>
          <cell r="E137">
            <v>0</v>
          </cell>
          <cell r="F137">
            <v>0</v>
          </cell>
        </row>
        <row r="138">
          <cell r="B138" t="str">
            <v>Hospital Regional de Alta Especialidad del Bajío</v>
          </cell>
          <cell r="C138">
            <v>0</v>
          </cell>
          <cell r="D138">
            <v>0</v>
          </cell>
          <cell r="E138">
            <v>0</v>
          </cell>
          <cell r="F138">
            <v>0</v>
          </cell>
        </row>
        <row r="139">
          <cell r="B139" t="str">
            <v>Hospital Regional de Alta Especialidad de Oaxaca</v>
          </cell>
          <cell r="C139">
            <v>0</v>
          </cell>
          <cell r="D139">
            <v>0</v>
          </cell>
          <cell r="E139">
            <v>0</v>
          </cell>
          <cell r="F139">
            <v>0</v>
          </cell>
        </row>
        <row r="140">
          <cell r="B140" t="str">
            <v>Hospital Regional de Alta Especialidad de la Península de Yucatán</v>
          </cell>
          <cell r="C140">
            <v>0</v>
          </cell>
          <cell r="D140">
            <v>0</v>
          </cell>
          <cell r="E140">
            <v>0</v>
          </cell>
          <cell r="F140">
            <v>0</v>
          </cell>
        </row>
        <row r="141">
          <cell r="B141" t="str">
            <v>Hospital Regional de Alta Especialidad de Ciudad Victoria "Bicentenario 2010"</v>
          </cell>
          <cell r="C141">
            <v>0</v>
          </cell>
          <cell r="D141">
            <v>0</v>
          </cell>
          <cell r="E141">
            <v>0</v>
          </cell>
          <cell r="F141">
            <v>0</v>
          </cell>
        </row>
        <row r="142">
          <cell r="B142" t="str">
            <v>Hospital Regional de Alta Especialidad de Ixtapaluca</v>
          </cell>
          <cell r="C142">
            <v>0</v>
          </cell>
          <cell r="D142">
            <v>0</v>
          </cell>
          <cell r="E142">
            <v>0</v>
          </cell>
          <cell r="F142">
            <v>0</v>
          </cell>
        </row>
        <row r="143">
          <cell r="B143" t="str">
            <v>Instituto Nacional de Cancerología</v>
          </cell>
          <cell r="C143">
            <v>0</v>
          </cell>
          <cell r="D143">
            <v>0</v>
          </cell>
          <cell r="E143">
            <v>0</v>
          </cell>
          <cell r="F143">
            <v>0</v>
          </cell>
        </row>
        <row r="144">
          <cell r="B144" t="str">
            <v>Instituto Nacional de Cardiología Ignacio Chávez</v>
          </cell>
          <cell r="C144">
            <v>0</v>
          </cell>
          <cell r="D144">
            <v>0</v>
          </cell>
          <cell r="E144">
            <v>0</v>
          </cell>
          <cell r="F144">
            <v>0</v>
          </cell>
        </row>
        <row r="145">
          <cell r="B145" t="str">
            <v>Instituto Nacional de Enfermedades Respiratorias Ismael Cosío Villegas</v>
          </cell>
          <cell r="C145">
            <v>0</v>
          </cell>
          <cell r="D145">
            <v>0</v>
          </cell>
          <cell r="E145">
            <v>0</v>
          </cell>
          <cell r="F145">
            <v>0</v>
          </cell>
        </row>
        <row r="146">
          <cell r="B146" t="str">
            <v>Instituto Nacional de Geriatría</v>
          </cell>
          <cell r="C146">
            <v>0</v>
          </cell>
          <cell r="D146">
            <v>0</v>
          </cell>
          <cell r="E146">
            <v>0</v>
          </cell>
          <cell r="F146">
            <v>0</v>
          </cell>
        </row>
        <row r="147">
          <cell r="B147" t="str">
            <v>Instituto Nacional de Ciencias Médicas y Nutrición Salvador Zubirán</v>
          </cell>
          <cell r="C147">
            <v>0</v>
          </cell>
          <cell r="D147">
            <v>0</v>
          </cell>
          <cell r="E147">
            <v>0</v>
          </cell>
          <cell r="F147">
            <v>0</v>
          </cell>
        </row>
        <row r="148">
          <cell r="B148" t="str">
            <v>Instituto Nacional de Medicina Genómica</v>
          </cell>
          <cell r="C148">
            <v>0</v>
          </cell>
          <cell r="D148">
            <v>0</v>
          </cell>
          <cell r="E148">
            <v>0</v>
          </cell>
          <cell r="F148">
            <v>0</v>
          </cell>
        </row>
        <row r="149">
          <cell r="B149" t="str">
            <v>Instituto Nacional de Neurología y Neurocirugía Manuel Velasco Suárez</v>
          </cell>
          <cell r="C149">
            <v>0</v>
          </cell>
          <cell r="D149">
            <v>0</v>
          </cell>
          <cell r="E149">
            <v>0</v>
          </cell>
          <cell r="F149">
            <v>0</v>
          </cell>
        </row>
        <row r="150">
          <cell r="B150" t="str">
            <v>Instituto Nacional de Pediatría</v>
          </cell>
          <cell r="C150">
            <v>0</v>
          </cell>
          <cell r="D150">
            <v>0</v>
          </cell>
          <cell r="E150">
            <v>0</v>
          </cell>
          <cell r="F150">
            <v>0</v>
          </cell>
        </row>
        <row r="151">
          <cell r="B151" t="str">
            <v>Instituto Nacional de Perinatología Isidro Espinosa de los Reyes</v>
          </cell>
          <cell r="C151">
            <v>0</v>
          </cell>
          <cell r="D151">
            <v>0</v>
          </cell>
          <cell r="E151">
            <v>0</v>
          </cell>
          <cell r="F151">
            <v>0</v>
          </cell>
        </row>
        <row r="152">
          <cell r="B152" t="str">
            <v>Instituto Nacional de Rehabilitación Luis Guillermo Ibarra Ibarra</v>
          </cell>
          <cell r="C152">
            <v>0</v>
          </cell>
          <cell r="D152">
            <v>0</v>
          </cell>
          <cell r="E152">
            <v>0</v>
          </cell>
          <cell r="F152">
            <v>0</v>
          </cell>
        </row>
        <row r="153">
          <cell r="B153" t="str">
            <v>Instituto Nacional de Salud Pública</v>
          </cell>
          <cell r="C153">
            <v>0</v>
          </cell>
          <cell r="D153">
            <v>0</v>
          </cell>
          <cell r="E153">
            <v>0</v>
          </cell>
          <cell r="F153">
            <v>0</v>
          </cell>
        </row>
        <row r="154">
          <cell r="B154" t="str">
            <v>Sistema Nacional para el Desarrollo Integral de la Familia</v>
          </cell>
          <cell r="C154">
            <v>0</v>
          </cell>
          <cell r="D154">
            <v>0</v>
          </cell>
          <cell r="E154">
            <v>0</v>
          </cell>
          <cell r="F154">
            <v>0</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0</v>
          </cell>
          <cell r="D169">
            <v>0</v>
          </cell>
          <cell r="E169">
            <v>0</v>
          </cell>
          <cell r="F169">
            <v>0</v>
          </cell>
        </row>
        <row r="170">
          <cell r="B170" t="str">
            <v>Secretaría del Medio Ambiente y Recursos Naturales</v>
          </cell>
          <cell r="C170">
            <v>0</v>
          </cell>
          <cell r="D170">
            <v>0</v>
          </cell>
          <cell r="E170">
            <v>0</v>
          </cell>
          <cell r="F170">
            <v>0</v>
          </cell>
        </row>
        <row r="171">
          <cell r="B171" t="str">
            <v>Comisión Nacional del Agua</v>
          </cell>
          <cell r="C171">
            <v>0</v>
          </cell>
          <cell r="D171">
            <v>0</v>
          </cell>
          <cell r="E171">
            <v>0</v>
          </cell>
          <cell r="F171">
            <v>0</v>
          </cell>
        </row>
        <row r="172">
          <cell r="B172" t="str">
            <v>Procuraduría Federal de Protección al Ambiente</v>
          </cell>
          <cell r="C172">
            <v>0</v>
          </cell>
          <cell r="D172">
            <v>0</v>
          </cell>
          <cell r="E172">
            <v>0</v>
          </cell>
          <cell r="F172">
            <v>0</v>
          </cell>
        </row>
        <row r="173">
          <cell r="B173" t="str">
            <v>Comisión Nacional de Áreas Naturales Protegidas</v>
          </cell>
          <cell r="C173">
            <v>0</v>
          </cell>
          <cell r="D173">
            <v>0</v>
          </cell>
          <cell r="E173">
            <v>0</v>
          </cell>
          <cell r="F173">
            <v>0</v>
          </cell>
        </row>
        <row r="174">
          <cell r="B174" t="str">
            <v>Agencia Nacional de Seguridad Industrial y de Protección al Medio Ambiente del Sector Hidrocarburos  </v>
          </cell>
          <cell r="C174">
            <v>0</v>
          </cell>
          <cell r="D174">
            <v>0</v>
          </cell>
          <cell r="E174">
            <v>0</v>
          </cell>
          <cell r="F174">
            <v>0</v>
          </cell>
        </row>
        <row r="175">
          <cell r="B175" t="str">
            <v>Comisión Nacional Forestal</v>
          </cell>
          <cell r="C175">
            <v>0</v>
          </cell>
          <cell r="D175">
            <v>0</v>
          </cell>
          <cell r="E175">
            <v>0</v>
          </cell>
          <cell r="F175">
            <v>0</v>
          </cell>
        </row>
        <row r="176">
          <cell r="B176" t="str">
            <v>Instituto Mexicano de Tecnología del Agua</v>
          </cell>
          <cell r="C176">
            <v>0</v>
          </cell>
          <cell r="D176">
            <v>0</v>
          </cell>
          <cell r="E176">
            <v>0</v>
          </cell>
          <cell r="F176">
            <v>0</v>
          </cell>
        </row>
        <row r="177">
          <cell r="B177" t="str">
            <v>Instituto Nacional de Ecología y Cambio Climático</v>
          </cell>
          <cell r="C177">
            <v>0</v>
          </cell>
          <cell r="D177">
            <v>0</v>
          </cell>
          <cell r="E177">
            <v>0</v>
          </cell>
          <cell r="F177">
            <v>0</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0</v>
          </cell>
          <cell r="D186">
            <v>0</v>
          </cell>
          <cell r="E186">
            <v>0</v>
          </cell>
          <cell r="F186">
            <v>0</v>
          </cell>
        </row>
        <row r="187">
          <cell r="B187" t="str">
            <v>Secretaría de Energía</v>
          </cell>
          <cell r="C187">
            <v>0</v>
          </cell>
          <cell r="D187">
            <v>0</v>
          </cell>
          <cell r="E187">
            <v>0</v>
          </cell>
          <cell r="F187">
            <v>0</v>
          </cell>
        </row>
        <row r="188">
          <cell r="B188" t="str">
            <v>Comisión Nacional de Seguridad Nuclear y Salvaguardias</v>
          </cell>
          <cell r="C188">
            <v>0</v>
          </cell>
          <cell r="D188">
            <v>0</v>
          </cell>
          <cell r="E188">
            <v>0</v>
          </cell>
          <cell r="F188">
            <v>0</v>
          </cell>
        </row>
        <row r="189">
          <cell r="B189" t="str">
            <v>Comisión Nacional para el Uso Eficiente de la Energía</v>
          </cell>
          <cell r="C189">
            <v>0</v>
          </cell>
          <cell r="D189">
            <v>0</v>
          </cell>
          <cell r="E189">
            <v>0</v>
          </cell>
          <cell r="F189">
            <v>0</v>
          </cell>
        </row>
        <row r="190">
          <cell r="B190" t="str">
            <v>Instituto Nacional de Electricidad y Energías Limpias</v>
          </cell>
          <cell r="C190">
            <v>0</v>
          </cell>
          <cell r="D190">
            <v>0</v>
          </cell>
          <cell r="E190">
            <v>0</v>
          </cell>
          <cell r="F190">
            <v>0</v>
          </cell>
        </row>
        <row r="191">
          <cell r="B191" t="str">
            <v>Instituto Nacional de Investigaciones Nucleares</v>
          </cell>
          <cell r="C191">
            <v>0</v>
          </cell>
          <cell r="D191">
            <v>0</v>
          </cell>
          <cell r="E191">
            <v>0</v>
          </cell>
          <cell r="F191">
            <v>0</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0</v>
          </cell>
          <cell r="D212">
            <v>0</v>
          </cell>
          <cell r="E212">
            <v>0</v>
          </cell>
          <cell r="F212">
            <v>0</v>
          </cell>
        </row>
        <row r="213">
          <cell r="B213" t="str">
            <v>Tribunales Agrarios</v>
          </cell>
          <cell r="C213">
            <v>0</v>
          </cell>
          <cell r="D213">
            <v>0</v>
          </cell>
          <cell r="E213">
            <v>0</v>
          </cell>
          <cell r="F213">
            <v>0</v>
          </cell>
        </row>
        <row r="214">
          <cell r="B214" t="str">
            <v>APORTACIONES FEDERALES PARA ENTIDADES FEDERATIVAS Y MUNICIPIOS</v>
          </cell>
          <cell r="C214">
            <v>340727.94</v>
          </cell>
          <cell r="D214">
            <v>170363.97</v>
          </cell>
          <cell r="E214">
            <v>85181.985000000001</v>
          </cell>
          <cell r="F214">
            <v>255545.95499999999</v>
          </cell>
        </row>
        <row r="215">
          <cell r="B215" t="str">
            <v>FASSA</v>
          </cell>
          <cell r="C215">
            <v>0</v>
          </cell>
          <cell r="D215">
            <v>0</v>
          </cell>
          <cell r="E215">
            <v>0</v>
          </cell>
          <cell r="F215">
            <v>0</v>
          </cell>
        </row>
        <row r="216">
          <cell r="B216" t="str">
            <v>FONE</v>
          </cell>
          <cell r="C216">
            <v>335104.99</v>
          </cell>
          <cell r="D216">
            <v>167552.495</v>
          </cell>
          <cell r="E216">
            <v>83776.247499999998</v>
          </cell>
          <cell r="F216">
            <v>251328.74249999999</v>
          </cell>
        </row>
        <row r="217">
          <cell r="B217" t="str">
            <v>FAETA</v>
          </cell>
          <cell r="C217">
            <v>5622.95</v>
          </cell>
          <cell r="D217">
            <v>2811.4749999999999</v>
          </cell>
          <cell r="E217">
            <v>1405.7375</v>
          </cell>
          <cell r="F217">
            <v>4217.2124999999996</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0</v>
          </cell>
          <cell r="D246">
            <v>0</v>
          </cell>
          <cell r="E246">
            <v>0</v>
          </cell>
          <cell r="F246">
            <v>0</v>
          </cell>
        </row>
        <row r="247">
          <cell r="B247" t="str">
            <v>Comisión Reguladora de Energía</v>
          </cell>
          <cell r="C247">
            <v>0</v>
          </cell>
          <cell r="D247">
            <v>0</v>
          </cell>
          <cell r="E247">
            <v>0</v>
          </cell>
          <cell r="F247">
            <v>0</v>
          </cell>
        </row>
        <row r="248">
          <cell r="B248" t="str">
            <v>COMISIÓN NACIONAL DE HIDROCARBUROS</v>
          </cell>
          <cell r="C248">
            <v>0</v>
          </cell>
          <cell r="D248">
            <v>0</v>
          </cell>
          <cell r="E248">
            <v>0</v>
          </cell>
          <cell r="F248">
            <v>0</v>
          </cell>
        </row>
        <row r="249">
          <cell r="B249" t="str">
            <v>Comisión Nacional de Hidrocarburos</v>
          </cell>
          <cell r="C249">
            <v>0</v>
          </cell>
          <cell r="D249">
            <v>0</v>
          </cell>
          <cell r="E249">
            <v>0</v>
          </cell>
          <cell r="F249">
            <v>0</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227"/>
  <sheetViews>
    <sheetView showGridLines="0" zoomScaleNormal="100" workbookViewId="0">
      <selection sqref="A1:G1"/>
    </sheetView>
  </sheetViews>
  <sheetFormatPr baseColWidth="10" defaultRowHeight="15"/>
  <cols>
    <col min="1" max="2" width="1.42578125" style="173" customWidth="1"/>
    <col min="3" max="6" width="5.140625" style="173" customWidth="1"/>
    <col min="7" max="7" width="52.140625" style="175" customWidth="1"/>
    <col min="8" max="8" width="14.140625" style="173" customWidth="1"/>
    <col min="9" max="9" width="17" style="173" customWidth="1"/>
    <col min="10" max="10" width="14.140625" style="173" customWidth="1"/>
    <col min="11" max="16384" width="11.42578125" style="173"/>
  </cols>
  <sheetData>
    <row r="1" spans="1:19" s="34" customFormat="1" ht="40.5" customHeight="1">
      <c r="A1" s="426" t="s">
        <v>13</v>
      </c>
      <c r="B1" s="426"/>
      <c r="C1" s="426"/>
      <c r="D1" s="426"/>
      <c r="E1" s="426"/>
      <c r="F1" s="426"/>
      <c r="G1" s="426"/>
      <c r="H1" s="427" t="s">
        <v>467</v>
      </c>
      <c r="I1" s="427"/>
      <c r="J1" s="427"/>
      <c r="P1" s="35"/>
      <c r="S1" s="36"/>
    </row>
    <row r="2" spans="1:19" s="8" customFormat="1">
      <c r="A2" s="7"/>
      <c r="B2" s="7"/>
      <c r="C2" s="7"/>
      <c r="D2" s="7"/>
      <c r="E2" s="7"/>
      <c r="F2" s="7"/>
      <c r="G2" s="7"/>
      <c r="S2" s="9"/>
    </row>
    <row r="3" spans="1:19" ht="56.25" customHeight="1" thickBot="1">
      <c r="A3" s="423" t="s">
        <v>430</v>
      </c>
      <c r="B3" s="424"/>
      <c r="C3" s="424"/>
      <c r="D3" s="424"/>
      <c r="E3" s="424"/>
      <c r="F3" s="424"/>
      <c r="G3" s="424"/>
      <c r="H3" s="424"/>
      <c r="I3" s="424"/>
      <c r="J3" s="424"/>
      <c r="K3" s="174"/>
    </row>
    <row r="4" spans="1:19" ht="5.0999999999999996" customHeight="1">
      <c r="A4" s="167"/>
      <c r="B4" s="167"/>
      <c r="C4" s="167"/>
      <c r="D4" s="167"/>
      <c r="E4" s="167"/>
      <c r="F4" s="167"/>
      <c r="G4" s="167"/>
      <c r="H4" s="167"/>
      <c r="I4" s="167"/>
      <c r="J4" s="167"/>
      <c r="K4" s="174"/>
    </row>
    <row r="5" spans="1:19" s="177" customFormat="1">
      <c r="A5" s="425" t="s">
        <v>333</v>
      </c>
      <c r="B5" s="425"/>
      <c r="C5" s="425"/>
      <c r="D5" s="425"/>
      <c r="E5" s="425"/>
      <c r="F5" s="425"/>
      <c r="G5" s="425"/>
      <c r="H5" s="176" t="s">
        <v>11</v>
      </c>
      <c r="I5" s="176" t="s">
        <v>1</v>
      </c>
      <c r="J5" s="176"/>
      <c r="K5" s="57"/>
    </row>
    <row r="6" spans="1:19" s="177" customFormat="1" ht="18" customHeight="1">
      <c r="A6" s="425"/>
      <c r="B6" s="425"/>
      <c r="C6" s="425"/>
      <c r="D6" s="425"/>
      <c r="E6" s="425"/>
      <c r="F6" s="425"/>
      <c r="G6" s="425"/>
      <c r="H6" s="176" t="s">
        <v>0</v>
      </c>
      <c r="I6" s="176" t="s">
        <v>334</v>
      </c>
      <c r="J6" s="176" t="s">
        <v>351</v>
      </c>
      <c r="K6" s="57"/>
    </row>
    <row r="7" spans="1:19" s="177" customFormat="1" ht="16.5">
      <c r="A7" s="425"/>
      <c r="B7" s="425"/>
      <c r="C7" s="425"/>
      <c r="D7" s="425"/>
      <c r="E7" s="425"/>
      <c r="F7" s="425"/>
      <c r="G7" s="425"/>
      <c r="H7" s="176"/>
      <c r="I7" s="176" t="s">
        <v>608</v>
      </c>
      <c r="J7" s="176"/>
      <c r="K7" s="57"/>
    </row>
    <row r="8" spans="1:19" s="177" customFormat="1">
      <c r="A8" s="176"/>
      <c r="B8" s="176"/>
      <c r="C8" s="176"/>
      <c r="D8" s="176"/>
      <c r="E8" s="176"/>
      <c r="F8" s="176"/>
      <c r="G8" s="176"/>
      <c r="H8" s="176" t="s">
        <v>19</v>
      </c>
      <c r="I8" s="176" t="s">
        <v>20</v>
      </c>
      <c r="J8" s="176" t="s">
        <v>335</v>
      </c>
      <c r="K8" s="57"/>
    </row>
    <row r="9" spans="1:19" s="154" customFormat="1" ht="7.5" customHeight="1" thickBot="1">
      <c r="A9" s="169"/>
      <c r="B9" s="169"/>
      <c r="C9" s="169"/>
      <c r="D9" s="169"/>
      <c r="E9" s="169"/>
      <c r="F9" s="169"/>
      <c r="G9" s="169"/>
      <c r="H9" s="169"/>
      <c r="I9" s="169"/>
      <c r="J9" s="169"/>
    </row>
    <row r="10" spans="1:19" s="154" customFormat="1" ht="3.95" customHeight="1" thickBot="1">
      <c r="A10" s="170"/>
      <c r="B10" s="170"/>
      <c r="C10" s="170"/>
      <c r="D10" s="170"/>
      <c r="E10" s="170"/>
      <c r="F10" s="170"/>
      <c r="G10" s="170"/>
      <c r="H10" s="170"/>
      <c r="I10" s="170"/>
      <c r="J10" s="170"/>
    </row>
    <row r="11" spans="1:19" s="177" customFormat="1" ht="21.95" customHeight="1">
      <c r="A11" s="334" t="s">
        <v>336</v>
      </c>
      <c r="B11" s="284"/>
      <c r="C11" s="290"/>
      <c r="D11" s="284"/>
      <c r="E11" s="284"/>
      <c r="F11" s="286"/>
      <c r="G11" s="287"/>
      <c r="H11" s="288"/>
      <c r="I11" s="288"/>
      <c r="J11" s="289"/>
      <c r="K11" s="57"/>
    </row>
    <row r="12" spans="1:19" s="177" customFormat="1">
      <c r="A12" s="279"/>
      <c r="B12" s="280" t="s">
        <v>403</v>
      </c>
      <c r="C12" s="280"/>
      <c r="D12" s="280"/>
      <c r="E12" s="280"/>
      <c r="F12" s="281"/>
      <c r="G12" s="282"/>
      <c r="H12" s="282"/>
      <c r="I12" s="283"/>
      <c r="J12" s="280"/>
      <c r="K12" s="57"/>
    </row>
    <row r="13" spans="1:19" s="177" customFormat="1">
      <c r="A13" s="279"/>
      <c r="B13" s="284"/>
      <c r="C13" s="285">
        <v>43</v>
      </c>
      <c r="D13" s="284" t="s">
        <v>276</v>
      </c>
      <c r="E13" s="284"/>
      <c r="F13" s="286"/>
      <c r="G13" s="287"/>
      <c r="H13" s="288"/>
      <c r="I13" s="288"/>
      <c r="J13" s="289"/>
      <c r="K13" s="57"/>
    </row>
    <row r="14" spans="1:19" s="177" customFormat="1">
      <c r="A14" s="279"/>
      <c r="B14" s="284"/>
      <c r="C14" s="290"/>
      <c r="D14" s="284"/>
      <c r="E14" s="284" t="s">
        <v>337</v>
      </c>
      <c r="F14" s="286"/>
      <c r="G14" s="287"/>
      <c r="H14" s="288"/>
      <c r="I14" s="288"/>
      <c r="J14" s="289"/>
      <c r="K14" s="57"/>
    </row>
    <row r="15" spans="1:19" s="177" customFormat="1">
      <c r="A15" s="279"/>
      <c r="B15" s="284"/>
      <c r="C15" s="290"/>
      <c r="D15" s="284"/>
      <c r="E15" s="284"/>
      <c r="F15" s="286">
        <v>0</v>
      </c>
      <c r="G15" s="287" t="s">
        <v>337</v>
      </c>
      <c r="H15" s="288">
        <v>1541.2440240000001</v>
      </c>
      <c r="I15" s="288">
        <v>2143.8926410999998</v>
      </c>
      <c r="J15" s="289">
        <v>39.101440635983266</v>
      </c>
      <c r="K15" s="57"/>
    </row>
    <row r="16" spans="1:19" s="177" customFormat="1">
      <c r="A16" s="279"/>
      <c r="B16" s="284" t="s">
        <v>331</v>
      </c>
      <c r="C16" s="285"/>
      <c r="D16" s="284"/>
      <c r="E16" s="284"/>
      <c r="F16" s="286"/>
      <c r="G16" s="287"/>
      <c r="H16" s="288"/>
      <c r="I16" s="288"/>
      <c r="J16" s="289"/>
      <c r="K16" s="57"/>
    </row>
    <row r="17" spans="1:11" s="177" customFormat="1">
      <c r="A17" s="279"/>
      <c r="B17" s="284"/>
      <c r="C17" s="290">
        <v>2</v>
      </c>
      <c r="D17" s="284" t="s">
        <v>27</v>
      </c>
      <c r="E17" s="284"/>
      <c r="F17" s="286"/>
      <c r="G17" s="287"/>
      <c r="H17" s="288"/>
      <c r="I17" s="288"/>
      <c r="J17" s="289"/>
      <c r="K17" s="57"/>
    </row>
    <row r="18" spans="1:11" s="177" customFormat="1">
      <c r="A18" s="279"/>
      <c r="B18" s="284"/>
      <c r="C18" s="290"/>
      <c r="D18" s="284"/>
      <c r="E18" s="284" t="s">
        <v>337</v>
      </c>
      <c r="F18" s="286"/>
      <c r="G18" s="287"/>
      <c r="H18" s="288"/>
      <c r="I18" s="288"/>
      <c r="J18" s="289"/>
      <c r="K18" s="57"/>
    </row>
    <row r="19" spans="1:11" s="177" customFormat="1">
      <c r="A19" s="279"/>
      <c r="B19" s="284"/>
      <c r="C19" s="290"/>
      <c r="D19" s="284"/>
      <c r="E19" s="284"/>
      <c r="F19" s="286">
        <v>0</v>
      </c>
      <c r="G19" s="287" t="s">
        <v>337</v>
      </c>
      <c r="H19" s="288">
        <v>918.57784200000003</v>
      </c>
      <c r="I19" s="288">
        <v>656.39656504999971</v>
      </c>
      <c r="J19" s="289">
        <v>-28.542085924820327</v>
      </c>
      <c r="K19" s="57"/>
    </row>
    <row r="20" spans="1:11" s="177" customFormat="1">
      <c r="A20" s="279"/>
      <c r="B20" s="284"/>
      <c r="C20" s="290">
        <v>4</v>
      </c>
      <c r="D20" s="284" t="s">
        <v>289</v>
      </c>
      <c r="E20" s="284"/>
      <c r="F20" s="286"/>
      <c r="G20" s="287"/>
      <c r="H20" s="288"/>
      <c r="I20" s="288"/>
      <c r="J20" s="289"/>
      <c r="K20" s="57"/>
    </row>
    <row r="21" spans="1:11" s="177" customFormat="1">
      <c r="A21" s="279"/>
      <c r="B21" s="284"/>
      <c r="C21" s="290"/>
      <c r="D21" s="284"/>
      <c r="E21" s="284" t="s">
        <v>337</v>
      </c>
      <c r="F21" s="286"/>
      <c r="G21" s="287"/>
      <c r="H21" s="288"/>
      <c r="I21" s="288"/>
      <c r="J21" s="289"/>
      <c r="K21" s="57"/>
    </row>
    <row r="22" spans="1:11" s="177" customFormat="1">
      <c r="A22" s="279"/>
      <c r="B22" s="284"/>
      <c r="C22" s="290"/>
      <c r="D22" s="284"/>
      <c r="E22" s="284"/>
      <c r="F22" s="286">
        <v>0</v>
      </c>
      <c r="G22" s="287" t="s">
        <v>337</v>
      </c>
      <c r="H22" s="288">
        <v>2584.9095659999998</v>
      </c>
      <c r="I22" s="288">
        <v>2309.8369455999996</v>
      </c>
      <c r="J22" s="289">
        <v>-10.641479455146253</v>
      </c>
      <c r="K22" s="57"/>
    </row>
    <row r="23" spans="1:11" s="177" customFormat="1">
      <c r="A23" s="279"/>
      <c r="B23" s="284"/>
      <c r="C23" s="290"/>
      <c r="D23" s="284"/>
      <c r="E23" s="284" t="s">
        <v>338</v>
      </c>
      <c r="F23" s="286"/>
      <c r="G23" s="287"/>
      <c r="H23" s="288"/>
      <c r="I23" s="288"/>
      <c r="J23" s="289"/>
      <c r="K23" s="57"/>
    </row>
    <row r="24" spans="1:11" s="177" customFormat="1">
      <c r="A24" s="279"/>
      <c r="B24" s="284"/>
      <c r="C24" s="290"/>
      <c r="D24" s="284"/>
      <c r="E24" s="284"/>
      <c r="F24" s="286" t="s">
        <v>394</v>
      </c>
      <c r="G24" s="287" t="s">
        <v>36</v>
      </c>
      <c r="H24" s="288">
        <v>1487.0314350000001</v>
      </c>
      <c r="I24" s="288">
        <v>1641.0282643299997</v>
      </c>
      <c r="J24" s="289">
        <v>10.355990176495467</v>
      </c>
      <c r="K24" s="57"/>
    </row>
    <row r="25" spans="1:11" s="177" customFormat="1" ht="27">
      <c r="A25" s="279"/>
      <c r="B25" s="284"/>
      <c r="C25" s="290"/>
      <c r="D25" s="284"/>
      <c r="E25" s="284"/>
      <c r="F25" s="286" t="s">
        <v>341</v>
      </c>
      <c r="G25" s="287" t="s">
        <v>37</v>
      </c>
      <c r="H25" s="288">
        <v>47.360858</v>
      </c>
      <c r="I25" s="288">
        <v>38.501932289999999</v>
      </c>
      <c r="J25" s="289">
        <v>-18.705163048355246</v>
      </c>
      <c r="K25" s="57"/>
    </row>
    <row r="26" spans="1:11" s="177" customFormat="1" ht="27">
      <c r="A26" s="279"/>
      <c r="B26" s="284"/>
      <c r="C26" s="290"/>
      <c r="D26" s="284"/>
      <c r="E26" s="284"/>
      <c r="F26" s="286" t="s">
        <v>525</v>
      </c>
      <c r="G26" s="287" t="s">
        <v>406</v>
      </c>
      <c r="H26" s="288">
        <v>68.684049999999999</v>
      </c>
      <c r="I26" s="288">
        <v>44.999616000000003</v>
      </c>
      <c r="J26" s="289">
        <v>-34.483164577511076</v>
      </c>
      <c r="K26" s="57"/>
    </row>
    <row r="27" spans="1:11" s="177" customFormat="1" ht="27">
      <c r="A27" s="279"/>
      <c r="B27" s="284"/>
      <c r="C27" s="290"/>
      <c r="D27" s="284"/>
      <c r="E27" s="284"/>
      <c r="F27" s="286" t="s">
        <v>342</v>
      </c>
      <c r="G27" s="287" t="s">
        <v>38</v>
      </c>
      <c r="H27" s="288">
        <v>31.241565999999995</v>
      </c>
      <c r="I27" s="288">
        <v>58.774152899999997</v>
      </c>
      <c r="J27" s="289">
        <v>88.128062786609348</v>
      </c>
      <c r="K27" s="57"/>
    </row>
    <row r="28" spans="1:11" s="177" customFormat="1" ht="27">
      <c r="A28" s="279"/>
      <c r="B28" s="284"/>
      <c r="C28" s="290"/>
      <c r="D28" s="284"/>
      <c r="E28" s="284"/>
      <c r="F28" s="286" t="s">
        <v>526</v>
      </c>
      <c r="G28" s="287" t="s">
        <v>41</v>
      </c>
      <c r="H28" s="288">
        <v>300.03257000000002</v>
      </c>
      <c r="I28" s="288">
        <v>241.249561</v>
      </c>
      <c r="J28" s="289">
        <v>-19.592209272479991</v>
      </c>
      <c r="K28" s="57"/>
    </row>
    <row r="29" spans="1:11" s="177" customFormat="1">
      <c r="A29" s="279"/>
      <c r="B29" s="284"/>
      <c r="C29" s="290"/>
      <c r="D29" s="284"/>
      <c r="E29" s="284"/>
      <c r="F29" s="286" t="s">
        <v>527</v>
      </c>
      <c r="G29" s="287" t="s">
        <v>343</v>
      </c>
      <c r="H29" s="288">
        <v>720.39656200000002</v>
      </c>
      <c r="I29" s="288">
        <v>513.92241764999994</v>
      </c>
      <c r="J29" s="289">
        <v>-28.661178473253187</v>
      </c>
      <c r="K29" s="57"/>
    </row>
    <row r="30" spans="1:11" s="177" customFormat="1">
      <c r="A30" s="279"/>
      <c r="B30" s="284"/>
      <c r="C30" s="290"/>
      <c r="D30" s="284"/>
      <c r="E30" s="284" t="s">
        <v>344</v>
      </c>
      <c r="F30" s="286"/>
      <c r="G30" s="287"/>
      <c r="H30" s="288"/>
      <c r="I30" s="288"/>
      <c r="J30" s="289"/>
      <c r="K30" s="57"/>
    </row>
    <row r="31" spans="1:11" s="177" customFormat="1">
      <c r="A31" s="279"/>
      <c r="B31" s="284"/>
      <c r="C31" s="290"/>
      <c r="D31" s="284"/>
      <c r="E31" s="284"/>
      <c r="F31" s="286" t="s">
        <v>528</v>
      </c>
      <c r="G31" s="287" t="s">
        <v>44</v>
      </c>
      <c r="H31" s="288">
        <v>161.943308</v>
      </c>
      <c r="I31" s="288">
        <v>133.78655800000004</v>
      </c>
      <c r="J31" s="289">
        <v>-17.386794395974647</v>
      </c>
      <c r="K31" s="57"/>
    </row>
    <row r="32" spans="1:11" s="177" customFormat="1">
      <c r="A32" s="279"/>
      <c r="B32" s="284"/>
      <c r="C32" s="290">
        <v>5</v>
      </c>
      <c r="D32" s="284" t="s">
        <v>290</v>
      </c>
      <c r="E32" s="284"/>
      <c r="F32" s="286"/>
      <c r="G32" s="287"/>
      <c r="H32" s="288"/>
      <c r="I32" s="288"/>
      <c r="J32" s="289"/>
      <c r="K32" s="57"/>
    </row>
    <row r="33" spans="1:11" s="177" customFormat="1">
      <c r="A33" s="279"/>
      <c r="B33" s="284"/>
      <c r="C33" s="290"/>
      <c r="D33" s="284"/>
      <c r="E33" s="284" t="s">
        <v>338</v>
      </c>
      <c r="F33" s="286"/>
      <c r="G33" s="287"/>
      <c r="H33" s="288"/>
      <c r="I33" s="288"/>
      <c r="J33" s="289"/>
      <c r="K33" s="57"/>
    </row>
    <row r="34" spans="1:11" s="177" customFormat="1" ht="27">
      <c r="A34" s="279"/>
      <c r="B34" s="284"/>
      <c r="C34" s="290"/>
      <c r="D34" s="284"/>
      <c r="E34" s="284"/>
      <c r="F34" s="286" t="s">
        <v>345</v>
      </c>
      <c r="G34" s="287" t="s">
        <v>48</v>
      </c>
      <c r="H34" s="288">
        <v>59.340634000000001</v>
      </c>
      <c r="I34" s="288">
        <v>42.240634</v>
      </c>
      <c r="J34" s="289">
        <v>-28.816678972455875</v>
      </c>
      <c r="K34" s="57"/>
    </row>
    <row r="35" spans="1:11" s="177" customFormat="1" ht="40.5">
      <c r="A35" s="279"/>
      <c r="B35" s="284"/>
      <c r="C35" s="290"/>
      <c r="D35" s="284"/>
      <c r="E35" s="284"/>
      <c r="F35" s="286" t="s">
        <v>529</v>
      </c>
      <c r="G35" s="287" t="s">
        <v>49</v>
      </c>
      <c r="H35" s="288">
        <v>22.584171999999999</v>
      </c>
      <c r="I35" s="288">
        <v>16.584172000000002</v>
      </c>
      <c r="J35" s="289">
        <v>-26.567279066064486</v>
      </c>
      <c r="K35" s="57"/>
    </row>
    <row r="36" spans="1:11" s="177" customFormat="1">
      <c r="A36" s="279"/>
      <c r="B36" s="284"/>
      <c r="C36" s="290"/>
      <c r="D36" s="284"/>
      <c r="E36" s="284"/>
      <c r="F36" s="286" t="s">
        <v>405</v>
      </c>
      <c r="G36" s="287" t="s">
        <v>50</v>
      </c>
      <c r="H36" s="288">
        <v>19.526244999999999</v>
      </c>
      <c r="I36" s="288">
        <v>14.634975819999996</v>
      </c>
      <c r="J36" s="289">
        <v>-25.049717341967209</v>
      </c>
      <c r="K36" s="57"/>
    </row>
    <row r="37" spans="1:11" s="177" customFormat="1" ht="27">
      <c r="A37" s="279"/>
      <c r="B37" s="284"/>
      <c r="C37" s="290"/>
      <c r="D37" s="284"/>
      <c r="E37" s="284"/>
      <c r="F37" s="286" t="s">
        <v>394</v>
      </c>
      <c r="G37" s="287" t="s">
        <v>52</v>
      </c>
      <c r="H37" s="288">
        <v>441.84205800000007</v>
      </c>
      <c r="I37" s="288">
        <v>319.85192157</v>
      </c>
      <c r="J37" s="289">
        <v>-27.609444194196669</v>
      </c>
      <c r="K37" s="57"/>
    </row>
    <row r="38" spans="1:11" s="177" customFormat="1">
      <c r="A38" s="279"/>
      <c r="B38" s="284"/>
      <c r="C38" s="285">
        <v>6</v>
      </c>
      <c r="D38" s="284" t="s">
        <v>291</v>
      </c>
      <c r="E38" s="284"/>
      <c r="F38" s="286"/>
      <c r="G38" s="287"/>
      <c r="H38" s="288"/>
      <c r="I38" s="288"/>
      <c r="J38" s="289"/>
      <c r="K38" s="57"/>
    </row>
    <row r="39" spans="1:11" s="177" customFormat="1">
      <c r="A39" s="279"/>
      <c r="B39" s="284"/>
      <c r="C39" s="290"/>
      <c r="D39" s="284"/>
      <c r="E39" s="284" t="s">
        <v>337</v>
      </c>
      <c r="F39" s="286"/>
      <c r="G39" s="287"/>
      <c r="H39" s="288"/>
      <c r="I39" s="288"/>
      <c r="J39" s="289"/>
      <c r="K39" s="57"/>
    </row>
    <row r="40" spans="1:11" s="177" customFormat="1">
      <c r="A40" s="279"/>
      <c r="B40" s="284"/>
      <c r="C40" s="290"/>
      <c r="D40" s="284"/>
      <c r="E40" s="284"/>
      <c r="F40" s="286">
        <v>0</v>
      </c>
      <c r="G40" s="287" t="s">
        <v>337</v>
      </c>
      <c r="H40" s="288">
        <v>3981.712094</v>
      </c>
      <c r="I40" s="288">
        <v>3533.7298776699922</v>
      </c>
      <c r="J40" s="289">
        <v>-11.250994691581724</v>
      </c>
      <c r="K40" s="57"/>
    </row>
    <row r="41" spans="1:11" s="177" customFormat="1">
      <c r="A41" s="279"/>
      <c r="B41" s="284"/>
      <c r="C41" s="290"/>
      <c r="D41" s="284"/>
      <c r="E41" s="284" t="s">
        <v>338</v>
      </c>
      <c r="F41" s="286"/>
      <c r="G41" s="287"/>
      <c r="H41" s="288"/>
      <c r="I41" s="288"/>
      <c r="J41" s="289"/>
      <c r="K41" s="57"/>
    </row>
    <row r="42" spans="1:11" s="177" customFormat="1" ht="27">
      <c r="A42" s="279"/>
      <c r="B42" s="284"/>
      <c r="C42" s="290"/>
      <c r="D42" s="284"/>
      <c r="E42" s="284"/>
      <c r="F42" s="286" t="s">
        <v>530</v>
      </c>
      <c r="G42" s="287" t="s">
        <v>56</v>
      </c>
      <c r="H42" s="288">
        <v>108.92645</v>
      </c>
      <c r="I42" s="288">
        <v>118.60238253</v>
      </c>
      <c r="J42" s="289">
        <v>8.8829963062231343</v>
      </c>
      <c r="K42" s="57"/>
    </row>
    <row r="43" spans="1:11" s="177" customFormat="1">
      <c r="A43" s="279"/>
      <c r="B43" s="284"/>
      <c r="C43" s="290"/>
      <c r="D43" s="284"/>
      <c r="E43" s="284"/>
      <c r="F43" s="286" t="s">
        <v>345</v>
      </c>
      <c r="G43" s="287" t="s">
        <v>57</v>
      </c>
      <c r="H43" s="288">
        <v>1465.161965</v>
      </c>
      <c r="I43" s="288">
        <v>1687.5145153699998</v>
      </c>
      <c r="J43" s="289">
        <v>15.175970690039023</v>
      </c>
      <c r="K43" s="57"/>
    </row>
    <row r="44" spans="1:11" s="177" customFormat="1">
      <c r="A44" s="279"/>
      <c r="B44" s="284"/>
      <c r="C44" s="285"/>
      <c r="D44" s="284"/>
      <c r="E44" s="284"/>
      <c r="F44" s="286" t="s">
        <v>529</v>
      </c>
      <c r="G44" s="287" t="s">
        <v>58</v>
      </c>
      <c r="H44" s="288">
        <v>217.49228400000001</v>
      </c>
      <c r="I44" s="288">
        <v>300.37644243000017</v>
      </c>
      <c r="J44" s="289">
        <v>38.109010998293684</v>
      </c>
      <c r="K44" s="57"/>
    </row>
    <row r="45" spans="1:11" s="177" customFormat="1">
      <c r="A45" s="279"/>
      <c r="B45" s="284"/>
      <c r="C45" s="290"/>
      <c r="D45" s="284"/>
      <c r="E45" s="284"/>
      <c r="F45" s="286" t="s">
        <v>339</v>
      </c>
      <c r="G45" s="287" t="s">
        <v>59</v>
      </c>
      <c r="H45" s="288">
        <v>200.705758</v>
      </c>
      <c r="I45" s="288">
        <v>229.33279400000001</v>
      </c>
      <c r="J45" s="289">
        <v>14.263186211130034</v>
      </c>
      <c r="K45" s="57"/>
    </row>
    <row r="46" spans="1:11" s="177" customFormat="1">
      <c r="A46" s="279"/>
      <c r="B46" s="284"/>
      <c r="C46" s="290"/>
      <c r="D46" s="284"/>
      <c r="E46" s="284" t="s">
        <v>344</v>
      </c>
      <c r="F46" s="286"/>
      <c r="G46" s="287"/>
      <c r="H46" s="288"/>
      <c r="I46" s="288"/>
      <c r="J46" s="289"/>
      <c r="K46" s="57"/>
    </row>
    <row r="47" spans="1:11" s="177" customFormat="1" ht="27">
      <c r="A47" s="279"/>
      <c r="B47" s="284"/>
      <c r="C47" s="290"/>
      <c r="D47" s="284"/>
      <c r="E47" s="284"/>
      <c r="F47" s="286" t="s">
        <v>531</v>
      </c>
      <c r="G47" s="287" t="s">
        <v>61</v>
      </c>
      <c r="H47" s="288">
        <v>585.57021799999995</v>
      </c>
      <c r="I47" s="288">
        <v>526.21561021000014</v>
      </c>
      <c r="J47" s="289">
        <v>-10.136206720472217</v>
      </c>
      <c r="K47" s="57"/>
    </row>
    <row r="48" spans="1:11" s="177" customFormat="1">
      <c r="A48" s="279"/>
      <c r="B48" s="284"/>
      <c r="C48" s="290"/>
      <c r="D48" s="284"/>
      <c r="E48" s="284"/>
      <c r="F48" s="286" t="s">
        <v>532</v>
      </c>
      <c r="G48" s="287" t="s">
        <v>533</v>
      </c>
      <c r="H48" s="288">
        <v>476.63394999999991</v>
      </c>
      <c r="I48" s="288">
        <v>185.61636793999998</v>
      </c>
      <c r="J48" s="289">
        <v>-61.056830311814757</v>
      </c>
      <c r="K48" s="57"/>
    </row>
    <row r="49" spans="1:11" s="177" customFormat="1">
      <c r="A49" s="279"/>
      <c r="B49" s="284"/>
      <c r="C49" s="290">
        <v>7</v>
      </c>
      <c r="D49" s="284" t="s">
        <v>292</v>
      </c>
      <c r="E49" s="284"/>
      <c r="F49" s="286"/>
      <c r="G49" s="287"/>
      <c r="H49" s="288"/>
      <c r="I49" s="288"/>
      <c r="J49" s="289"/>
      <c r="K49" s="57"/>
    </row>
    <row r="50" spans="1:11" s="177" customFormat="1">
      <c r="A50" s="279"/>
      <c r="B50" s="284"/>
      <c r="C50" s="290"/>
      <c r="D50" s="284"/>
      <c r="E50" s="284" t="s">
        <v>337</v>
      </c>
      <c r="F50" s="286"/>
      <c r="G50" s="287"/>
      <c r="H50" s="288"/>
      <c r="I50" s="288"/>
      <c r="J50" s="289"/>
      <c r="K50" s="57"/>
    </row>
    <row r="51" spans="1:11" s="177" customFormat="1">
      <c r="A51" s="279"/>
      <c r="B51" s="284"/>
      <c r="C51" s="290"/>
      <c r="D51" s="284"/>
      <c r="E51" s="284"/>
      <c r="F51" s="286">
        <v>0</v>
      </c>
      <c r="G51" s="287" t="s">
        <v>337</v>
      </c>
      <c r="H51" s="288">
        <v>94028.694245999999</v>
      </c>
      <c r="I51" s="288">
        <v>88154.482763580076</v>
      </c>
      <c r="J51" s="289">
        <v>-6.2472541276088407</v>
      </c>
      <c r="K51" s="57"/>
    </row>
    <row r="52" spans="1:11" s="177" customFormat="1">
      <c r="A52" s="279"/>
      <c r="B52" s="284"/>
      <c r="C52" s="290">
        <v>8</v>
      </c>
      <c r="D52" s="284" t="s">
        <v>379</v>
      </c>
      <c r="E52" s="284"/>
      <c r="F52" s="286"/>
      <c r="G52" s="287"/>
      <c r="H52" s="288"/>
      <c r="I52" s="288"/>
      <c r="J52" s="289"/>
      <c r="K52" s="57"/>
    </row>
    <row r="53" spans="1:11" s="177" customFormat="1">
      <c r="A53" s="279"/>
      <c r="B53" s="284"/>
      <c r="C53" s="290"/>
      <c r="D53" s="284"/>
      <c r="E53" s="284" t="s">
        <v>337</v>
      </c>
      <c r="F53" s="286"/>
      <c r="G53" s="287"/>
      <c r="H53" s="288"/>
      <c r="I53" s="288"/>
      <c r="J53" s="289"/>
      <c r="K53" s="57"/>
    </row>
    <row r="54" spans="1:11" s="177" customFormat="1">
      <c r="A54" s="279"/>
      <c r="B54" s="284"/>
      <c r="C54" s="290"/>
      <c r="D54" s="284"/>
      <c r="E54" s="284"/>
      <c r="F54" s="286">
        <v>0</v>
      </c>
      <c r="G54" s="287" t="s">
        <v>337</v>
      </c>
      <c r="H54" s="288">
        <v>18759.165405</v>
      </c>
      <c r="I54" s="288">
        <v>16627.678049389979</v>
      </c>
      <c r="J54" s="289">
        <v>-11.362378387270383</v>
      </c>
      <c r="K54" s="57"/>
    </row>
    <row r="55" spans="1:11" s="177" customFormat="1">
      <c r="A55" s="279"/>
      <c r="B55" s="284"/>
      <c r="C55" s="290"/>
      <c r="D55" s="284"/>
      <c r="E55" s="284" t="s">
        <v>338</v>
      </c>
      <c r="F55" s="286"/>
      <c r="G55" s="287"/>
      <c r="H55" s="288"/>
      <c r="I55" s="288"/>
      <c r="J55" s="289"/>
      <c r="K55" s="57"/>
    </row>
    <row r="56" spans="1:11" s="177" customFormat="1" ht="27">
      <c r="A56" s="279"/>
      <c r="B56" s="284"/>
      <c r="C56" s="290"/>
      <c r="D56" s="284"/>
      <c r="E56" s="284"/>
      <c r="F56" s="286" t="s">
        <v>345</v>
      </c>
      <c r="G56" s="287" t="s">
        <v>66</v>
      </c>
      <c r="H56" s="288">
        <v>5938.2249869999996</v>
      </c>
      <c r="I56" s="288">
        <v>5361.9530837399998</v>
      </c>
      <c r="J56" s="289">
        <v>-9.7044471120844662</v>
      </c>
      <c r="K56" s="57"/>
    </row>
    <row r="57" spans="1:11" s="177" customFormat="1">
      <c r="A57" s="279"/>
      <c r="B57" s="284"/>
      <c r="C57" s="290"/>
      <c r="D57" s="284"/>
      <c r="E57" s="284"/>
      <c r="F57" s="286" t="s">
        <v>529</v>
      </c>
      <c r="G57" s="287" t="s">
        <v>67</v>
      </c>
      <c r="H57" s="288">
        <v>61.645586999999992</v>
      </c>
      <c r="I57" s="288">
        <v>39.084454300000012</v>
      </c>
      <c r="J57" s="289">
        <v>-36.598131022744553</v>
      </c>
      <c r="K57" s="57"/>
    </row>
    <row r="58" spans="1:11" s="177" customFormat="1">
      <c r="A58" s="279"/>
      <c r="B58" s="284"/>
      <c r="C58" s="290"/>
      <c r="D58" s="284"/>
      <c r="E58" s="284"/>
      <c r="F58" s="286" t="s">
        <v>339</v>
      </c>
      <c r="G58" s="287" t="s">
        <v>68</v>
      </c>
      <c r="H58" s="288">
        <v>111.754627</v>
      </c>
      <c r="I58" s="288">
        <v>82.969497410000031</v>
      </c>
      <c r="J58" s="289">
        <v>-25.757438741216475</v>
      </c>
      <c r="K58" s="57"/>
    </row>
    <row r="59" spans="1:11" s="177" customFormat="1" ht="27">
      <c r="A59" s="279"/>
      <c r="B59" s="284"/>
      <c r="C59" s="290"/>
      <c r="D59" s="284"/>
      <c r="E59" s="284"/>
      <c r="F59" s="286" t="s">
        <v>534</v>
      </c>
      <c r="G59" s="287" t="s">
        <v>69</v>
      </c>
      <c r="H59" s="288">
        <v>177.14844500000001</v>
      </c>
      <c r="I59" s="288">
        <v>163.49433289000004</v>
      </c>
      <c r="J59" s="289">
        <v>-7.7077233785484083</v>
      </c>
      <c r="K59" s="57"/>
    </row>
    <row r="60" spans="1:11" s="177" customFormat="1">
      <c r="A60" s="279"/>
      <c r="B60" s="284"/>
      <c r="C60" s="290"/>
      <c r="D60" s="284"/>
      <c r="E60" s="284"/>
      <c r="F60" s="286" t="s">
        <v>340</v>
      </c>
      <c r="G60" s="287" t="s">
        <v>70</v>
      </c>
      <c r="H60" s="288">
        <v>118.66588299999999</v>
      </c>
      <c r="I60" s="288">
        <v>154.65333040000002</v>
      </c>
      <c r="J60" s="289">
        <v>30.326700893465727</v>
      </c>
      <c r="K60" s="57"/>
    </row>
    <row r="61" spans="1:11" s="177" customFormat="1">
      <c r="A61" s="279"/>
      <c r="B61" s="284"/>
      <c r="C61" s="290"/>
      <c r="D61" s="284"/>
      <c r="E61" s="284"/>
      <c r="F61" s="286" t="s">
        <v>405</v>
      </c>
      <c r="G61" s="287" t="s">
        <v>71</v>
      </c>
      <c r="H61" s="288">
        <v>658.81241199999999</v>
      </c>
      <c r="I61" s="288">
        <v>1944.9481901500001</v>
      </c>
      <c r="J61" s="289" t="s">
        <v>443</v>
      </c>
      <c r="K61" s="57"/>
    </row>
    <row r="62" spans="1:11" s="177" customFormat="1">
      <c r="A62" s="279"/>
      <c r="B62" s="284"/>
      <c r="C62" s="290"/>
      <c r="D62" s="284"/>
      <c r="E62" s="284" t="s">
        <v>344</v>
      </c>
      <c r="F62" s="286"/>
      <c r="G62" s="287"/>
      <c r="H62" s="288"/>
      <c r="I62" s="288"/>
      <c r="J62" s="289"/>
      <c r="K62" s="57"/>
    </row>
    <row r="63" spans="1:11" s="177" customFormat="1">
      <c r="A63" s="279"/>
      <c r="B63" s="284"/>
      <c r="C63" s="290"/>
      <c r="D63" s="284"/>
      <c r="E63" s="284"/>
      <c r="F63" s="286" t="s">
        <v>535</v>
      </c>
      <c r="G63" s="287" t="s">
        <v>74</v>
      </c>
      <c r="H63" s="288">
        <v>262.02210700000001</v>
      </c>
      <c r="I63" s="288">
        <v>245.22772353000008</v>
      </c>
      <c r="J63" s="289">
        <v>-6.4095292043430163</v>
      </c>
      <c r="K63" s="57"/>
    </row>
    <row r="64" spans="1:11" s="177" customFormat="1">
      <c r="A64" s="279"/>
      <c r="B64" s="284"/>
      <c r="C64" s="290"/>
      <c r="D64" s="284"/>
      <c r="E64" s="284"/>
      <c r="F64" s="286" t="s">
        <v>396</v>
      </c>
      <c r="G64" s="287" t="s">
        <v>75</v>
      </c>
      <c r="H64" s="288">
        <v>5.6642139999999994</v>
      </c>
      <c r="I64" s="288">
        <v>7.3974717700000001</v>
      </c>
      <c r="J64" s="289">
        <v>30.600146286845813</v>
      </c>
      <c r="K64" s="57"/>
    </row>
    <row r="65" spans="1:11" s="177" customFormat="1" ht="27">
      <c r="A65" s="279"/>
      <c r="B65" s="284"/>
      <c r="C65" s="290"/>
      <c r="D65" s="284"/>
      <c r="E65" s="284"/>
      <c r="F65" s="286" t="s">
        <v>536</v>
      </c>
      <c r="G65" s="287" t="s">
        <v>76</v>
      </c>
      <c r="H65" s="288">
        <v>33.813496999999998</v>
      </c>
      <c r="I65" s="288">
        <v>29.662851319999991</v>
      </c>
      <c r="J65" s="289">
        <v>-12.275115111578103</v>
      </c>
      <c r="K65" s="57"/>
    </row>
    <row r="66" spans="1:11" s="177" customFormat="1">
      <c r="A66" s="279"/>
      <c r="B66" s="284"/>
      <c r="C66" s="290"/>
      <c r="D66" s="284"/>
      <c r="E66" s="284"/>
      <c r="F66" s="286" t="s">
        <v>537</v>
      </c>
      <c r="G66" s="287" t="s">
        <v>78</v>
      </c>
      <c r="H66" s="288">
        <v>57.288164999999999</v>
      </c>
      <c r="I66" s="288">
        <v>52.79480620999999</v>
      </c>
      <c r="J66" s="289">
        <v>-7.8434329149834241</v>
      </c>
      <c r="K66" s="57"/>
    </row>
    <row r="67" spans="1:11" s="177" customFormat="1" ht="27">
      <c r="A67" s="279"/>
      <c r="B67" s="284"/>
      <c r="C67" s="290"/>
      <c r="D67" s="284"/>
      <c r="E67" s="284"/>
      <c r="F67" s="286" t="s">
        <v>538</v>
      </c>
      <c r="G67" s="287" t="s">
        <v>79</v>
      </c>
      <c r="H67" s="288">
        <v>1372.4128450000001</v>
      </c>
      <c r="I67" s="288">
        <v>1194.6607944899999</v>
      </c>
      <c r="J67" s="289">
        <v>-12.951791522324328</v>
      </c>
      <c r="K67" s="57"/>
    </row>
    <row r="68" spans="1:11" s="177" customFormat="1">
      <c r="A68" s="279"/>
      <c r="B68" s="284"/>
      <c r="C68" s="290"/>
      <c r="D68" s="284"/>
      <c r="E68" s="284"/>
      <c r="F68" s="286" t="s">
        <v>539</v>
      </c>
      <c r="G68" s="287" t="s">
        <v>540</v>
      </c>
      <c r="H68" s="288">
        <v>10000</v>
      </c>
      <c r="I68" s="288">
        <v>8422</v>
      </c>
      <c r="J68" s="289">
        <v>-15.780000000000001</v>
      </c>
      <c r="K68" s="57"/>
    </row>
    <row r="69" spans="1:11" s="177" customFormat="1">
      <c r="A69" s="279"/>
      <c r="B69" s="284"/>
      <c r="C69" s="290"/>
      <c r="D69" s="284"/>
      <c r="E69" s="284"/>
      <c r="F69" s="286" t="s">
        <v>541</v>
      </c>
      <c r="G69" s="287" t="s">
        <v>80</v>
      </c>
      <c r="H69" s="288">
        <v>500.63699600000001</v>
      </c>
      <c r="I69" s="288">
        <v>365.74267138999988</v>
      </c>
      <c r="J69" s="289">
        <v>-26.944537796403708</v>
      </c>
      <c r="K69" s="57"/>
    </row>
    <row r="70" spans="1:11" s="177" customFormat="1">
      <c r="A70" s="279"/>
      <c r="B70" s="284"/>
      <c r="C70" s="290">
        <v>9</v>
      </c>
      <c r="D70" s="284" t="s">
        <v>293</v>
      </c>
      <c r="E70" s="284"/>
      <c r="F70" s="286"/>
      <c r="G70" s="287"/>
      <c r="H70" s="288"/>
      <c r="I70" s="288"/>
      <c r="J70" s="289"/>
      <c r="K70" s="57"/>
    </row>
    <row r="71" spans="1:11" s="177" customFormat="1">
      <c r="A71" s="279"/>
      <c r="B71" s="284"/>
      <c r="C71" s="290"/>
      <c r="D71" s="284"/>
      <c r="E71" s="284" t="s">
        <v>338</v>
      </c>
      <c r="F71" s="286"/>
      <c r="G71" s="287"/>
      <c r="H71" s="288"/>
      <c r="I71" s="288"/>
      <c r="J71" s="289"/>
      <c r="K71" s="57"/>
    </row>
    <row r="72" spans="1:11" s="177" customFormat="1">
      <c r="A72" s="279"/>
      <c r="B72" s="284"/>
      <c r="C72" s="290"/>
      <c r="D72" s="284"/>
      <c r="E72" s="284"/>
      <c r="F72" s="286" t="s">
        <v>530</v>
      </c>
      <c r="G72" s="287" t="s">
        <v>84</v>
      </c>
      <c r="H72" s="288">
        <v>151.26203699999999</v>
      </c>
      <c r="I72" s="288">
        <v>129.84866617000003</v>
      </c>
      <c r="J72" s="289">
        <v>-14.156473927426987</v>
      </c>
      <c r="K72" s="57"/>
    </row>
    <row r="73" spans="1:11" s="177" customFormat="1">
      <c r="A73" s="279"/>
      <c r="B73" s="284"/>
      <c r="C73" s="290"/>
      <c r="D73" s="284"/>
      <c r="E73" s="284"/>
      <c r="F73" s="286" t="s">
        <v>339</v>
      </c>
      <c r="G73" s="287" t="s">
        <v>86</v>
      </c>
      <c r="H73" s="288">
        <v>29.346274999999999</v>
      </c>
      <c r="I73" s="288">
        <v>37.996364719999995</v>
      </c>
      <c r="J73" s="289">
        <v>29.47593764455624</v>
      </c>
      <c r="K73" s="57"/>
    </row>
    <row r="74" spans="1:11" s="177" customFormat="1">
      <c r="A74" s="279"/>
      <c r="B74" s="284"/>
      <c r="C74" s="290"/>
      <c r="D74" s="284"/>
      <c r="E74" s="284"/>
      <c r="F74" s="286" t="s">
        <v>395</v>
      </c>
      <c r="G74" s="287" t="s">
        <v>542</v>
      </c>
      <c r="H74" s="288">
        <v>0</v>
      </c>
      <c r="I74" s="288">
        <v>96.295339970000043</v>
      </c>
      <c r="J74" s="289" t="s">
        <v>311</v>
      </c>
      <c r="K74" s="57"/>
    </row>
    <row r="75" spans="1:11" s="177" customFormat="1">
      <c r="A75" s="279"/>
      <c r="B75" s="284"/>
      <c r="C75" s="290"/>
      <c r="D75" s="284"/>
      <c r="E75" s="284" t="s">
        <v>344</v>
      </c>
      <c r="F75" s="286"/>
      <c r="G75" s="287"/>
      <c r="H75" s="288"/>
      <c r="I75" s="288"/>
      <c r="J75" s="289"/>
      <c r="K75" s="57"/>
    </row>
    <row r="76" spans="1:11" s="177" customFormat="1" ht="27">
      <c r="A76" s="279"/>
      <c r="B76" s="284"/>
      <c r="C76" s="290"/>
      <c r="D76" s="284"/>
      <c r="E76" s="284"/>
      <c r="F76" s="286" t="s">
        <v>543</v>
      </c>
      <c r="G76" s="287" t="s">
        <v>87</v>
      </c>
      <c r="H76" s="288">
        <v>24.262125999999999</v>
      </c>
      <c r="I76" s="288">
        <v>19.06889421</v>
      </c>
      <c r="J76" s="289">
        <v>-21.404685599275169</v>
      </c>
      <c r="K76" s="57"/>
    </row>
    <row r="77" spans="1:11" s="177" customFormat="1" ht="27">
      <c r="A77" s="279"/>
      <c r="B77" s="284"/>
      <c r="C77" s="290"/>
      <c r="D77" s="284"/>
      <c r="E77" s="284"/>
      <c r="F77" s="286" t="s">
        <v>544</v>
      </c>
      <c r="G77" s="287" t="s">
        <v>89</v>
      </c>
      <c r="H77" s="288">
        <v>168.563265</v>
      </c>
      <c r="I77" s="288">
        <v>97.398156600000007</v>
      </c>
      <c r="J77" s="289">
        <v>-42.21863429140388</v>
      </c>
      <c r="K77" s="57"/>
    </row>
    <row r="78" spans="1:11" s="177" customFormat="1">
      <c r="A78" s="279"/>
      <c r="B78" s="284"/>
      <c r="C78" s="290"/>
      <c r="D78" s="284"/>
      <c r="E78" s="284"/>
      <c r="F78" s="286" t="s">
        <v>545</v>
      </c>
      <c r="G78" s="287" t="s">
        <v>91</v>
      </c>
      <c r="H78" s="288">
        <v>67.625349999999997</v>
      </c>
      <c r="I78" s="288">
        <v>45.215266709999987</v>
      </c>
      <c r="J78" s="289">
        <v>-33.138583815093028</v>
      </c>
      <c r="K78" s="57"/>
    </row>
    <row r="79" spans="1:11" s="177" customFormat="1">
      <c r="A79" s="279"/>
      <c r="B79" s="284"/>
      <c r="C79" s="290"/>
      <c r="D79" s="284"/>
      <c r="E79" s="284"/>
      <c r="F79" s="286" t="s">
        <v>546</v>
      </c>
      <c r="G79" s="287" t="s">
        <v>92</v>
      </c>
      <c r="H79" s="288">
        <v>272.75846300000001</v>
      </c>
      <c r="I79" s="288">
        <v>215.35339619000004</v>
      </c>
      <c r="J79" s="289">
        <v>-21.046117571794625</v>
      </c>
      <c r="K79" s="57"/>
    </row>
    <row r="80" spans="1:11" s="177" customFormat="1">
      <c r="A80" s="279"/>
      <c r="B80" s="284"/>
      <c r="C80" s="290">
        <v>10</v>
      </c>
      <c r="D80" s="284" t="s">
        <v>399</v>
      </c>
      <c r="E80" s="284"/>
      <c r="F80" s="286"/>
      <c r="G80" s="287"/>
      <c r="H80" s="288"/>
      <c r="I80" s="288"/>
      <c r="J80" s="289"/>
      <c r="K80" s="57"/>
    </row>
    <row r="81" spans="1:11" s="177" customFormat="1">
      <c r="A81" s="279"/>
      <c r="B81" s="284"/>
      <c r="C81" s="290"/>
      <c r="D81" s="284"/>
      <c r="E81" s="284" t="s">
        <v>337</v>
      </c>
      <c r="F81" s="286"/>
      <c r="G81" s="287"/>
      <c r="H81" s="288"/>
      <c r="I81" s="288"/>
      <c r="J81" s="289"/>
      <c r="K81" s="57"/>
    </row>
    <row r="82" spans="1:11" s="177" customFormat="1">
      <c r="A82" s="279"/>
      <c r="B82" s="284"/>
      <c r="C82" s="290"/>
      <c r="D82" s="284"/>
      <c r="E82" s="284"/>
      <c r="F82" s="286">
        <v>0</v>
      </c>
      <c r="G82" s="287" t="s">
        <v>337</v>
      </c>
      <c r="H82" s="288">
        <v>4657.0250839999999</v>
      </c>
      <c r="I82" s="288">
        <v>33358.273738030039</v>
      </c>
      <c r="J82" s="289" t="s">
        <v>443</v>
      </c>
      <c r="K82" s="57"/>
    </row>
    <row r="83" spans="1:11" s="177" customFormat="1">
      <c r="A83" s="279"/>
      <c r="B83" s="284"/>
      <c r="C83" s="290"/>
      <c r="D83" s="284"/>
      <c r="E83" s="284" t="s">
        <v>338</v>
      </c>
      <c r="F83" s="286"/>
      <c r="G83" s="287"/>
      <c r="H83" s="288"/>
      <c r="I83" s="288"/>
      <c r="J83" s="289"/>
      <c r="K83" s="57"/>
    </row>
    <row r="84" spans="1:11" s="177" customFormat="1">
      <c r="A84" s="279"/>
      <c r="B84" s="284"/>
      <c r="C84" s="290"/>
      <c r="D84" s="284"/>
      <c r="E84" s="284"/>
      <c r="F84" s="286" t="s">
        <v>345</v>
      </c>
      <c r="G84" s="287" t="s">
        <v>362</v>
      </c>
      <c r="H84" s="288">
        <v>64.283557999999999</v>
      </c>
      <c r="I84" s="288">
        <v>56.856331709999992</v>
      </c>
      <c r="J84" s="289">
        <v>-11.553850659604137</v>
      </c>
      <c r="K84" s="57"/>
    </row>
    <row r="85" spans="1:11" s="177" customFormat="1">
      <c r="A85" s="279"/>
      <c r="B85" s="284"/>
      <c r="C85" s="290"/>
      <c r="D85" s="284"/>
      <c r="E85" s="284"/>
      <c r="F85" s="286" t="s">
        <v>395</v>
      </c>
      <c r="G85" s="287" t="s">
        <v>96</v>
      </c>
      <c r="H85" s="288">
        <v>124.779408</v>
      </c>
      <c r="I85" s="288">
        <v>81.84442700000001</v>
      </c>
      <c r="J85" s="289">
        <v>-34.408707084104776</v>
      </c>
      <c r="K85" s="57"/>
    </row>
    <row r="86" spans="1:11" s="177" customFormat="1">
      <c r="A86" s="279"/>
      <c r="B86" s="284"/>
      <c r="C86" s="290"/>
      <c r="D86" s="284"/>
      <c r="E86" s="284" t="s">
        <v>344</v>
      </c>
      <c r="F86" s="286"/>
      <c r="G86" s="287"/>
      <c r="H86" s="288"/>
      <c r="I86" s="288"/>
      <c r="J86" s="289"/>
      <c r="K86" s="57"/>
    </row>
    <row r="87" spans="1:11" s="177" customFormat="1">
      <c r="A87" s="279"/>
      <c r="B87" s="284"/>
      <c r="C87" s="290"/>
      <c r="D87" s="284"/>
      <c r="E87" s="284"/>
      <c r="F87" s="286" t="s">
        <v>547</v>
      </c>
      <c r="G87" s="287" t="s">
        <v>97</v>
      </c>
      <c r="H87" s="288">
        <v>180.82638900000003</v>
      </c>
      <c r="I87" s="288">
        <v>159.09480143000002</v>
      </c>
      <c r="J87" s="289">
        <v>-12.017929291282812</v>
      </c>
      <c r="K87" s="57"/>
    </row>
    <row r="88" spans="1:11" s="177" customFormat="1">
      <c r="A88" s="279"/>
      <c r="B88" s="284"/>
      <c r="C88" s="290"/>
      <c r="D88" s="284"/>
      <c r="E88" s="284"/>
      <c r="F88" s="286" t="s">
        <v>548</v>
      </c>
      <c r="G88" s="287" t="s">
        <v>98</v>
      </c>
      <c r="H88" s="288">
        <v>1006.5184910000002</v>
      </c>
      <c r="I88" s="288">
        <v>949.71511527999985</v>
      </c>
      <c r="J88" s="289">
        <v>-5.6435501411965987</v>
      </c>
      <c r="K88" s="57"/>
    </row>
    <row r="89" spans="1:11" s="177" customFormat="1">
      <c r="A89" s="279"/>
      <c r="B89" s="284"/>
      <c r="C89" s="290">
        <v>11</v>
      </c>
      <c r="D89" s="284" t="s">
        <v>294</v>
      </c>
      <c r="E89" s="284"/>
      <c r="F89" s="286"/>
      <c r="G89" s="287"/>
      <c r="H89" s="288"/>
      <c r="I89" s="288"/>
      <c r="J89" s="289"/>
      <c r="K89" s="57"/>
    </row>
    <row r="90" spans="1:11" s="177" customFormat="1">
      <c r="A90" s="279"/>
      <c r="B90" s="284"/>
      <c r="C90" s="290"/>
      <c r="D90" s="284"/>
      <c r="E90" s="284" t="s">
        <v>338</v>
      </c>
      <c r="F90" s="286"/>
      <c r="G90" s="287"/>
      <c r="H90" s="288"/>
      <c r="I90" s="288"/>
      <c r="J90" s="289"/>
      <c r="K90" s="57"/>
    </row>
    <row r="91" spans="1:11" s="177" customFormat="1">
      <c r="A91" s="279"/>
      <c r="B91" s="284"/>
      <c r="C91" s="290"/>
      <c r="D91" s="284"/>
      <c r="E91" s="284"/>
      <c r="F91" s="286" t="s">
        <v>530</v>
      </c>
      <c r="G91" s="287" t="s">
        <v>103</v>
      </c>
      <c r="H91" s="288">
        <v>889.61721799999998</v>
      </c>
      <c r="I91" s="288">
        <v>806.18367132999992</v>
      </c>
      <c r="J91" s="289">
        <v>-9.3785894631819104</v>
      </c>
      <c r="K91" s="57"/>
    </row>
    <row r="92" spans="1:11" s="177" customFormat="1">
      <c r="A92" s="279"/>
      <c r="B92" s="284"/>
      <c r="C92" s="290"/>
      <c r="D92" s="284"/>
      <c r="E92" s="284"/>
      <c r="F92" s="286" t="s">
        <v>549</v>
      </c>
      <c r="G92" s="287" t="s">
        <v>105</v>
      </c>
      <c r="H92" s="288">
        <v>544.71441600000003</v>
      </c>
      <c r="I92" s="288">
        <v>497.84116199999994</v>
      </c>
      <c r="J92" s="289">
        <v>-8.6051062030273187</v>
      </c>
      <c r="K92" s="57"/>
    </row>
    <row r="93" spans="1:11" s="177" customFormat="1">
      <c r="A93" s="279"/>
      <c r="B93" s="284"/>
      <c r="C93" s="290"/>
      <c r="D93" s="284"/>
      <c r="E93" s="284"/>
      <c r="F93" s="286" t="s">
        <v>394</v>
      </c>
      <c r="G93" s="287" t="s">
        <v>107</v>
      </c>
      <c r="H93" s="288">
        <v>179.41976700000001</v>
      </c>
      <c r="I93" s="288">
        <v>198.79621379</v>
      </c>
      <c r="J93" s="289">
        <v>10.799505045617394</v>
      </c>
      <c r="K93" s="57"/>
    </row>
    <row r="94" spans="1:11" s="177" customFormat="1" ht="27">
      <c r="A94" s="279"/>
      <c r="B94" s="284"/>
      <c r="C94" s="290"/>
      <c r="D94" s="284"/>
      <c r="E94" s="284"/>
      <c r="F94" s="286" t="s">
        <v>550</v>
      </c>
      <c r="G94" s="287" t="s">
        <v>551</v>
      </c>
      <c r="H94" s="288">
        <v>217.861391</v>
      </c>
      <c r="I94" s="288">
        <v>206.95472165000001</v>
      </c>
      <c r="J94" s="289">
        <v>-5.0062424094225975</v>
      </c>
      <c r="K94" s="57"/>
    </row>
    <row r="95" spans="1:11" s="177" customFormat="1">
      <c r="A95" s="279"/>
      <c r="B95" s="284"/>
      <c r="C95" s="290"/>
      <c r="D95" s="284"/>
      <c r="E95" s="284"/>
      <c r="F95" s="286" t="s">
        <v>341</v>
      </c>
      <c r="G95" s="287" t="s">
        <v>110</v>
      </c>
      <c r="H95" s="288">
        <v>42.490023999999998</v>
      </c>
      <c r="I95" s="288">
        <v>32.816058679999998</v>
      </c>
      <c r="J95" s="289">
        <v>-22.76761557018655</v>
      </c>
      <c r="K95" s="57"/>
    </row>
    <row r="96" spans="1:11" s="177" customFormat="1">
      <c r="A96" s="279"/>
      <c r="B96" s="284"/>
      <c r="C96" s="290"/>
      <c r="D96" s="284"/>
      <c r="E96" s="284" t="s">
        <v>344</v>
      </c>
      <c r="F96" s="286"/>
      <c r="G96" s="287"/>
      <c r="H96" s="288"/>
      <c r="I96" s="288"/>
      <c r="J96" s="289"/>
      <c r="K96" s="57"/>
    </row>
    <row r="97" spans="1:11" s="177" customFormat="1">
      <c r="A97" s="279"/>
      <c r="B97" s="284"/>
      <c r="C97" s="290"/>
      <c r="D97" s="284"/>
      <c r="E97" s="284"/>
      <c r="F97" s="286" t="s">
        <v>444</v>
      </c>
      <c r="G97" s="287" t="s">
        <v>112</v>
      </c>
      <c r="H97" s="288">
        <v>7570.9506069999998</v>
      </c>
      <c r="I97" s="288">
        <v>8045.5181570000004</v>
      </c>
      <c r="J97" s="289">
        <v>6.2682690012694167</v>
      </c>
      <c r="K97" s="57"/>
    </row>
    <row r="98" spans="1:11" s="177" customFormat="1">
      <c r="A98" s="279"/>
      <c r="B98" s="284"/>
      <c r="C98" s="290"/>
      <c r="D98" s="284"/>
      <c r="E98" s="284"/>
      <c r="F98" s="286" t="s">
        <v>552</v>
      </c>
      <c r="G98" s="287" t="s">
        <v>119</v>
      </c>
      <c r="H98" s="288">
        <v>2775.9368930000005</v>
      </c>
      <c r="I98" s="288">
        <v>2522.0090438900002</v>
      </c>
      <c r="J98" s="289">
        <v>-9.14746476226901</v>
      </c>
      <c r="K98" s="57"/>
    </row>
    <row r="99" spans="1:11" s="177" customFormat="1">
      <c r="A99" s="279"/>
      <c r="B99" s="284"/>
      <c r="C99" s="290"/>
      <c r="D99" s="284"/>
      <c r="E99" s="284"/>
      <c r="F99" s="286" t="s">
        <v>553</v>
      </c>
      <c r="G99" s="287" t="s">
        <v>120</v>
      </c>
      <c r="H99" s="288">
        <v>3008.5766440000002</v>
      </c>
      <c r="I99" s="288">
        <v>1336.5766439999998</v>
      </c>
      <c r="J99" s="289">
        <v>-55.574452568275682</v>
      </c>
      <c r="K99" s="57"/>
    </row>
    <row r="100" spans="1:11" s="177" customFormat="1">
      <c r="A100" s="279"/>
      <c r="B100" s="284"/>
      <c r="C100" s="290"/>
      <c r="D100" s="284"/>
      <c r="E100" s="284"/>
      <c r="F100" s="286" t="s">
        <v>554</v>
      </c>
      <c r="G100" s="287" t="s">
        <v>121</v>
      </c>
      <c r="H100" s="288">
        <v>4657.4848590000001</v>
      </c>
      <c r="I100" s="288">
        <v>3878.8132067500005</v>
      </c>
      <c r="J100" s="289">
        <v>-16.718715697922562</v>
      </c>
      <c r="K100" s="57"/>
    </row>
    <row r="101" spans="1:11" s="177" customFormat="1">
      <c r="A101" s="279"/>
      <c r="B101" s="284"/>
      <c r="C101" s="285"/>
      <c r="D101" s="284"/>
      <c r="E101" s="284"/>
      <c r="F101" s="286" t="s">
        <v>555</v>
      </c>
      <c r="G101" s="287" t="s">
        <v>122</v>
      </c>
      <c r="H101" s="288">
        <v>626.87832700000001</v>
      </c>
      <c r="I101" s="288">
        <v>588.04248774999996</v>
      </c>
      <c r="J101" s="289">
        <v>-6.195115954295872</v>
      </c>
      <c r="K101" s="57"/>
    </row>
    <row r="102" spans="1:11" s="177" customFormat="1" ht="40.5">
      <c r="A102" s="279"/>
      <c r="B102" s="284"/>
      <c r="C102" s="290"/>
      <c r="D102" s="284"/>
      <c r="E102" s="284"/>
      <c r="F102" s="286" t="s">
        <v>556</v>
      </c>
      <c r="G102" s="287" t="s">
        <v>123</v>
      </c>
      <c r="H102" s="288">
        <v>60.128219000000001</v>
      </c>
      <c r="I102" s="288">
        <v>51.531328869999989</v>
      </c>
      <c r="J102" s="289">
        <v>-14.297596491258147</v>
      </c>
      <c r="K102" s="57"/>
    </row>
    <row r="103" spans="1:11" s="177" customFormat="1">
      <c r="A103" s="279"/>
      <c r="B103" s="284"/>
      <c r="C103" s="290"/>
      <c r="D103" s="284"/>
      <c r="E103" s="284"/>
      <c r="F103" s="286" t="s">
        <v>400</v>
      </c>
      <c r="G103" s="287" t="s">
        <v>124</v>
      </c>
      <c r="H103" s="288">
        <v>2152.930609</v>
      </c>
      <c r="I103" s="288">
        <v>1879.8963295599999</v>
      </c>
      <c r="J103" s="289">
        <v>-12.681982331368303</v>
      </c>
      <c r="K103" s="57"/>
    </row>
    <row r="104" spans="1:11" s="177" customFormat="1" ht="27">
      <c r="A104" s="279"/>
      <c r="B104" s="284"/>
      <c r="C104" s="285"/>
      <c r="D104" s="284"/>
      <c r="E104" s="284"/>
      <c r="F104" s="286" t="s">
        <v>557</v>
      </c>
      <c r="G104" s="287" t="s">
        <v>127</v>
      </c>
      <c r="H104" s="288">
        <v>45.046278000000001</v>
      </c>
      <c r="I104" s="288">
        <v>37.102947279999995</v>
      </c>
      <c r="J104" s="289">
        <v>-17.633711535501348</v>
      </c>
      <c r="K104" s="57"/>
    </row>
    <row r="105" spans="1:11" s="177" customFormat="1">
      <c r="A105" s="279"/>
      <c r="B105" s="284"/>
      <c r="C105" s="290">
        <v>12</v>
      </c>
      <c r="D105" s="284" t="s">
        <v>295</v>
      </c>
      <c r="E105" s="284"/>
      <c r="F105" s="286"/>
      <c r="G105" s="287"/>
      <c r="H105" s="288"/>
      <c r="I105" s="288"/>
      <c r="J105" s="289"/>
      <c r="K105" s="57"/>
    </row>
    <row r="106" spans="1:11" s="177" customFormat="1">
      <c r="A106" s="279"/>
      <c r="B106" s="284"/>
      <c r="C106" s="290"/>
      <c r="D106" s="284"/>
      <c r="E106" s="284" t="s">
        <v>337</v>
      </c>
      <c r="F106" s="286"/>
      <c r="G106" s="287"/>
      <c r="H106" s="288"/>
      <c r="I106" s="288"/>
      <c r="J106" s="289"/>
      <c r="K106" s="57"/>
    </row>
    <row r="107" spans="1:11" s="177" customFormat="1">
      <c r="A107" s="279"/>
      <c r="B107" s="284"/>
      <c r="C107" s="290"/>
      <c r="D107" s="284"/>
      <c r="E107" s="284"/>
      <c r="F107" s="286">
        <v>0</v>
      </c>
      <c r="G107" s="287" t="s">
        <v>337</v>
      </c>
      <c r="H107" s="288">
        <v>17007.336493999999</v>
      </c>
      <c r="I107" s="288">
        <v>9583.6766572399993</v>
      </c>
      <c r="J107" s="289">
        <v>-43.649749855769514</v>
      </c>
      <c r="K107" s="57"/>
    </row>
    <row r="108" spans="1:11" s="177" customFormat="1">
      <c r="A108" s="279"/>
      <c r="B108" s="284"/>
      <c r="C108" s="290"/>
      <c r="D108" s="284"/>
      <c r="E108" s="284" t="s">
        <v>338</v>
      </c>
      <c r="F108" s="286"/>
      <c r="G108" s="287"/>
      <c r="H108" s="288"/>
      <c r="I108" s="288"/>
      <c r="J108" s="289"/>
      <c r="K108" s="57"/>
    </row>
    <row r="109" spans="1:11" s="177" customFormat="1" ht="27">
      <c r="A109" s="279"/>
      <c r="B109" s="284"/>
      <c r="C109" s="290"/>
      <c r="D109" s="284"/>
      <c r="E109" s="284"/>
      <c r="F109" s="286" t="s">
        <v>550</v>
      </c>
      <c r="G109" s="287" t="s">
        <v>135</v>
      </c>
      <c r="H109" s="288">
        <v>2366.656129</v>
      </c>
      <c r="I109" s="288">
        <v>2677.9484491900012</v>
      </c>
      <c r="J109" s="289">
        <v>13.153255193078422</v>
      </c>
      <c r="K109" s="57"/>
    </row>
    <row r="110" spans="1:11" s="177" customFormat="1" ht="27">
      <c r="A110" s="279"/>
      <c r="B110" s="284"/>
      <c r="C110" s="290"/>
      <c r="D110" s="284"/>
      <c r="E110" s="284"/>
      <c r="F110" s="286" t="s">
        <v>558</v>
      </c>
      <c r="G110" s="287" t="s">
        <v>138</v>
      </c>
      <c r="H110" s="288">
        <v>928.79059700000005</v>
      </c>
      <c r="I110" s="288">
        <v>1749.0607649499998</v>
      </c>
      <c r="J110" s="289">
        <v>88.31594232321882</v>
      </c>
      <c r="K110" s="57"/>
    </row>
    <row r="111" spans="1:11" s="177" customFormat="1" ht="27">
      <c r="A111" s="279"/>
      <c r="B111" s="284"/>
      <c r="C111" s="290"/>
      <c r="D111" s="284"/>
      <c r="E111" s="284"/>
      <c r="F111" s="286" t="s">
        <v>559</v>
      </c>
      <c r="G111" s="287" t="s">
        <v>140</v>
      </c>
      <c r="H111" s="288">
        <v>2165.3981269999999</v>
      </c>
      <c r="I111" s="288">
        <v>4516.1522724100005</v>
      </c>
      <c r="J111" s="289" t="s">
        <v>443</v>
      </c>
      <c r="K111" s="57"/>
    </row>
    <row r="112" spans="1:11" s="177" customFormat="1">
      <c r="A112" s="279"/>
      <c r="B112" s="284"/>
      <c r="C112" s="290"/>
      <c r="D112" s="284"/>
      <c r="E112" s="284"/>
      <c r="F112" s="286" t="s">
        <v>445</v>
      </c>
      <c r="G112" s="287" t="s">
        <v>143</v>
      </c>
      <c r="H112" s="288">
        <v>74556.294861000002</v>
      </c>
      <c r="I112" s="288">
        <v>165.38823315000002</v>
      </c>
      <c r="J112" s="289">
        <v>-99.778169994286401</v>
      </c>
      <c r="K112" s="57"/>
    </row>
    <row r="113" spans="1:11" s="177" customFormat="1">
      <c r="A113" s="279"/>
      <c r="B113" s="284"/>
      <c r="C113" s="290"/>
      <c r="D113" s="284"/>
      <c r="E113" s="284" t="s">
        <v>344</v>
      </c>
      <c r="F113" s="286"/>
      <c r="G113" s="287"/>
      <c r="H113" s="288"/>
      <c r="I113" s="288"/>
      <c r="J113" s="289"/>
      <c r="K113" s="57"/>
    </row>
    <row r="114" spans="1:11" s="177" customFormat="1">
      <c r="A114" s="279"/>
      <c r="B114" s="284"/>
      <c r="C114" s="290"/>
      <c r="D114" s="284"/>
      <c r="E114" s="284"/>
      <c r="F114" s="286" t="s">
        <v>560</v>
      </c>
      <c r="G114" s="287" t="s">
        <v>486</v>
      </c>
      <c r="H114" s="288">
        <v>0</v>
      </c>
      <c r="I114" s="288">
        <v>76627.035362200011</v>
      </c>
      <c r="J114" s="289" t="s">
        <v>311</v>
      </c>
      <c r="K114" s="57"/>
    </row>
    <row r="115" spans="1:11" s="177" customFormat="1">
      <c r="A115" s="279"/>
      <c r="B115" s="284"/>
      <c r="C115" s="290">
        <v>14</v>
      </c>
      <c r="D115" s="284" t="s">
        <v>561</v>
      </c>
      <c r="E115" s="284"/>
      <c r="F115" s="286"/>
      <c r="G115" s="287"/>
      <c r="H115" s="288"/>
      <c r="I115" s="288"/>
      <c r="J115" s="289"/>
      <c r="K115" s="57"/>
    </row>
    <row r="116" spans="1:11" s="177" customFormat="1">
      <c r="A116" s="279"/>
      <c r="B116" s="284"/>
      <c r="C116" s="290"/>
      <c r="D116" s="284"/>
      <c r="E116" s="284" t="s">
        <v>338</v>
      </c>
      <c r="F116" s="286"/>
      <c r="G116" s="287"/>
      <c r="H116" s="288"/>
      <c r="I116" s="288"/>
      <c r="J116" s="289"/>
      <c r="K116" s="57"/>
    </row>
    <row r="117" spans="1:11" s="177" customFormat="1">
      <c r="A117" s="279"/>
      <c r="B117" s="284"/>
      <c r="C117" s="290"/>
      <c r="D117" s="284"/>
      <c r="E117" s="284"/>
      <c r="F117" s="286" t="s">
        <v>530</v>
      </c>
      <c r="G117" s="287" t="s">
        <v>174</v>
      </c>
      <c r="H117" s="288">
        <v>195.843028</v>
      </c>
      <c r="I117" s="288">
        <v>170.71084401999997</v>
      </c>
      <c r="J117" s="289">
        <v>-12.832820364685148</v>
      </c>
      <c r="K117" s="57"/>
    </row>
    <row r="118" spans="1:11" s="177" customFormat="1">
      <c r="A118" s="279"/>
      <c r="B118" s="284"/>
      <c r="C118" s="290"/>
      <c r="D118" s="284"/>
      <c r="E118" s="284" t="s">
        <v>344</v>
      </c>
      <c r="F118" s="286"/>
      <c r="G118" s="287"/>
      <c r="H118" s="288"/>
      <c r="I118" s="288"/>
      <c r="J118" s="289"/>
      <c r="K118" s="57"/>
    </row>
    <row r="119" spans="1:11" s="177" customFormat="1">
      <c r="A119" s="279"/>
      <c r="B119" s="284"/>
      <c r="C119" s="290"/>
      <c r="D119" s="284"/>
      <c r="E119" s="284"/>
      <c r="F119" s="286" t="s">
        <v>562</v>
      </c>
      <c r="G119" s="287" t="s">
        <v>175</v>
      </c>
      <c r="H119" s="288">
        <v>39.128363999999998</v>
      </c>
      <c r="I119" s="288">
        <v>34.222768720000005</v>
      </c>
      <c r="J119" s="289">
        <v>-12.537184738927479</v>
      </c>
      <c r="K119" s="57"/>
    </row>
    <row r="120" spans="1:11" s="177" customFormat="1">
      <c r="A120" s="279"/>
      <c r="B120" s="284"/>
      <c r="C120" s="290">
        <v>15</v>
      </c>
      <c r="D120" s="284" t="s">
        <v>401</v>
      </c>
      <c r="E120" s="284"/>
      <c r="F120" s="286"/>
      <c r="G120" s="287"/>
      <c r="H120" s="288"/>
      <c r="I120" s="288"/>
      <c r="J120" s="289"/>
      <c r="K120" s="57"/>
    </row>
    <row r="121" spans="1:11" s="177" customFormat="1">
      <c r="A121" s="279"/>
      <c r="B121" s="284"/>
      <c r="C121" s="290"/>
      <c r="D121" s="284"/>
      <c r="E121" s="284" t="s">
        <v>337</v>
      </c>
      <c r="F121" s="286"/>
      <c r="G121" s="287"/>
      <c r="H121" s="288"/>
      <c r="I121" s="288"/>
      <c r="J121" s="289"/>
      <c r="K121" s="57"/>
    </row>
    <row r="122" spans="1:11" s="177" customFormat="1">
      <c r="A122" s="279"/>
      <c r="B122" s="284"/>
      <c r="C122" s="290"/>
      <c r="D122" s="284"/>
      <c r="E122" s="284"/>
      <c r="F122" s="286">
        <v>0</v>
      </c>
      <c r="G122" s="287" t="s">
        <v>337</v>
      </c>
      <c r="H122" s="288">
        <v>3217.5735720000007</v>
      </c>
      <c r="I122" s="288">
        <v>5925.3387341199978</v>
      </c>
      <c r="J122" s="289">
        <v>84.155501079556871</v>
      </c>
      <c r="K122" s="57"/>
    </row>
    <row r="123" spans="1:11" s="177" customFormat="1">
      <c r="A123" s="279"/>
      <c r="B123" s="284"/>
      <c r="C123" s="290"/>
      <c r="D123" s="284"/>
      <c r="E123" s="284" t="s">
        <v>338</v>
      </c>
      <c r="F123" s="286"/>
      <c r="G123" s="287"/>
      <c r="H123" s="288"/>
      <c r="I123" s="288"/>
      <c r="J123" s="289"/>
      <c r="K123" s="57"/>
    </row>
    <row r="124" spans="1:11" s="177" customFormat="1">
      <c r="A124" s="279"/>
      <c r="B124" s="284"/>
      <c r="C124" s="290"/>
      <c r="D124" s="284"/>
      <c r="E124" s="284"/>
      <c r="F124" s="286" t="s">
        <v>345</v>
      </c>
      <c r="G124" s="287" t="s">
        <v>178</v>
      </c>
      <c r="H124" s="288">
        <v>726.88861099999997</v>
      </c>
      <c r="I124" s="288">
        <v>616.52230468000005</v>
      </c>
      <c r="J124" s="289">
        <v>-15.183386374449597</v>
      </c>
      <c r="K124" s="57"/>
    </row>
    <row r="125" spans="1:11" s="177" customFormat="1">
      <c r="A125" s="279"/>
      <c r="B125" s="284"/>
      <c r="C125" s="290"/>
      <c r="D125" s="284"/>
      <c r="E125" s="284" t="s">
        <v>344</v>
      </c>
      <c r="F125" s="286"/>
      <c r="G125" s="287"/>
      <c r="H125" s="288"/>
      <c r="I125" s="288"/>
      <c r="J125" s="289"/>
      <c r="K125" s="57"/>
    </row>
    <row r="126" spans="1:11" s="177" customFormat="1">
      <c r="A126" s="279"/>
      <c r="B126" s="284"/>
      <c r="C126" s="290"/>
      <c r="D126" s="284"/>
      <c r="E126" s="284"/>
      <c r="F126" s="286" t="s">
        <v>446</v>
      </c>
      <c r="G126" s="287" t="s">
        <v>179</v>
      </c>
      <c r="H126" s="288">
        <v>5534.5714029999999</v>
      </c>
      <c r="I126" s="288">
        <v>3665.2261499899996</v>
      </c>
      <c r="J126" s="289">
        <v>-33.775790696217712</v>
      </c>
      <c r="K126" s="57"/>
    </row>
    <row r="127" spans="1:11" s="177" customFormat="1">
      <c r="A127" s="279"/>
      <c r="B127" s="284"/>
      <c r="C127" s="290"/>
      <c r="D127" s="284"/>
      <c r="E127" s="284"/>
      <c r="F127" s="286" t="s">
        <v>419</v>
      </c>
      <c r="G127" s="287" t="s">
        <v>180</v>
      </c>
      <c r="H127" s="288">
        <v>529.57351300000005</v>
      </c>
      <c r="I127" s="288">
        <v>402.86706354</v>
      </c>
      <c r="J127" s="289">
        <v>-23.926130433188803</v>
      </c>
      <c r="K127" s="57"/>
    </row>
    <row r="128" spans="1:11" s="177" customFormat="1">
      <c r="A128" s="279"/>
      <c r="B128" s="284"/>
      <c r="C128" s="290"/>
      <c r="D128" s="284"/>
      <c r="E128" s="284"/>
      <c r="F128" s="286" t="s">
        <v>563</v>
      </c>
      <c r="G128" s="287" t="s">
        <v>181</v>
      </c>
      <c r="H128" s="288">
        <v>930.651523</v>
      </c>
      <c r="I128" s="288">
        <v>800.25400734000016</v>
      </c>
      <c r="J128" s="289">
        <v>-14.011422367811448</v>
      </c>
      <c r="K128" s="57"/>
    </row>
    <row r="129" spans="1:11" s="177" customFormat="1">
      <c r="A129" s="279"/>
      <c r="B129" s="284"/>
      <c r="C129" s="290">
        <v>16</v>
      </c>
      <c r="D129" s="284" t="s">
        <v>564</v>
      </c>
      <c r="E129" s="284"/>
      <c r="F129" s="286"/>
      <c r="G129" s="287"/>
      <c r="H129" s="288"/>
      <c r="I129" s="288"/>
      <c r="J129" s="289"/>
      <c r="K129" s="57"/>
    </row>
    <row r="130" spans="1:11" s="177" customFormat="1">
      <c r="A130" s="279"/>
      <c r="B130" s="284"/>
      <c r="C130" s="290"/>
      <c r="D130" s="284"/>
      <c r="E130" s="284" t="s">
        <v>338</v>
      </c>
      <c r="F130" s="286"/>
      <c r="G130" s="287"/>
      <c r="H130" s="288"/>
      <c r="I130" s="288"/>
      <c r="J130" s="289"/>
      <c r="K130" s="57"/>
    </row>
    <row r="131" spans="1:11" s="177" customFormat="1">
      <c r="A131" s="279"/>
      <c r="B131" s="284"/>
      <c r="C131" s="290"/>
      <c r="D131" s="284"/>
      <c r="E131" s="284"/>
      <c r="F131" s="286" t="s">
        <v>345</v>
      </c>
      <c r="G131" s="287" t="s">
        <v>184</v>
      </c>
      <c r="H131" s="288">
        <v>22985.300857999999</v>
      </c>
      <c r="I131" s="288">
        <v>20105.712882899992</v>
      </c>
      <c r="J131" s="289">
        <v>-12.527954247323976</v>
      </c>
      <c r="K131" s="57"/>
    </row>
    <row r="132" spans="1:11" s="177" customFormat="1">
      <c r="A132" s="279"/>
      <c r="B132" s="284"/>
      <c r="C132" s="290"/>
      <c r="D132" s="284"/>
      <c r="E132" s="284"/>
      <c r="F132" s="286" t="s">
        <v>395</v>
      </c>
      <c r="G132" s="287" t="s">
        <v>185</v>
      </c>
      <c r="H132" s="288">
        <v>793.06965600000001</v>
      </c>
      <c r="I132" s="288">
        <v>681.03221887999871</v>
      </c>
      <c r="J132" s="289">
        <v>-14.127061383874377</v>
      </c>
      <c r="K132" s="57"/>
    </row>
    <row r="133" spans="1:11" s="177" customFormat="1" ht="27">
      <c r="A133" s="279"/>
      <c r="B133" s="284"/>
      <c r="C133" s="290"/>
      <c r="D133" s="284"/>
      <c r="E133" s="284"/>
      <c r="F133" s="286" t="s">
        <v>340</v>
      </c>
      <c r="G133" s="287" t="s">
        <v>187</v>
      </c>
      <c r="H133" s="288">
        <v>324.70124199999998</v>
      </c>
      <c r="I133" s="288">
        <v>295.85173558000014</v>
      </c>
      <c r="J133" s="289">
        <v>-8.8849387339269441</v>
      </c>
      <c r="K133" s="57"/>
    </row>
    <row r="134" spans="1:11" s="177" customFormat="1">
      <c r="A134" s="279"/>
      <c r="B134" s="284"/>
      <c r="C134" s="290"/>
      <c r="D134" s="284"/>
      <c r="E134" s="284" t="s">
        <v>344</v>
      </c>
      <c r="F134" s="286"/>
      <c r="G134" s="287"/>
      <c r="H134" s="288"/>
      <c r="I134" s="288"/>
      <c r="J134" s="289"/>
      <c r="K134" s="57"/>
    </row>
    <row r="135" spans="1:11" s="177" customFormat="1">
      <c r="A135" s="279"/>
      <c r="B135" s="284"/>
      <c r="C135" s="290"/>
      <c r="D135" s="284"/>
      <c r="E135" s="284"/>
      <c r="F135" s="286" t="s">
        <v>565</v>
      </c>
      <c r="G135" s="287" t="s">
        <v>188</v>
      </c>
      <c r="H135" s="288">
        <v>2586.2441319999998</v>
      </c>
      <c r="I135" s="288">
        <v>2336.1036453800007</v>
      </c>
      <c r="J135" s="289">
        <v>-9.6719595619366316</v>
      </c>
      <c r="K135" s="57"/>
    </row>
    <row r="136" spans="1:11" s="177" customFormat="1">
      <c r="A136" s="279"/>
      <c r="B136" s="284"/>
      <c r="C136" s="290"/>
      <c r="D136" s="284"/>
      <c r="E136" s="284"/>
      <c r="F136" s="286" t="s">
        <v>566</v>
      </c>
      <c r="G136" s="287" t="s">
        <v>190</v>
      </c>
      <c r="H136" s="288">
        <v>178.02111500000001</v>
      </c>
      <c r="I136" s="288">
        <v>147.84000895</v>
      </c>
      <c r="J136" s="289">
        <v>-16.953666451308322</v>
      </c>
      <c r="K136" s="57"/>
    </row>
    <row r="137" spans="1:11" s="177" customFormat="1">
      <c r="A137" s="279"/>
      <c r="B137" s="284"/>
      <c r="C137" s="290">
        <v>18</v>
      </c>
      <c r="D137" s="284" t="s">
        <v>567</v>
      </c>
      <c r="E137" s="284"/>
      <c r="F137" s="286"/>
      <c r="G137" s="287"/>
      <c r="H137" s="288"/>
      <c r="I137" s="288"/>
      <c r="J137" s="289"/>
      <c r="K137" s="57"/>
    </row>
    <row r="138" spans="1:11" s="177" customFormat="1">
      <c r="A138" s="279"/>
      <c r="B138" s="284"/>
      <c r="C138" s="290"/>
      <c r="D138" s="284"/>
      <c r="E138" s="284" t="s">
        <v>338</v>
      </c>
      <c r="F138" s="286"/>
      <c r="G138" s="287"/>
      <c r="H138" s="288"/>
      <c r="I138" s="288"/>
      <c r="J138" s="289"/>
      <c r="K138" s="57"/>
    </row>
    <row r="139" spans="1:11" s="177" customFormat="1">
      <c r="A139" s="279"/>
      <c r="B139" s="284"/>
      <c r="C139" s="290"/>
      <c r="D139" s="284"/>
      <c r="E139" s="284"/>
      <c r="F139" s="286" t="s">
        <v>530</v>
      </c>
      <c r="G139" s="287" t="s">
        <v>193</v>
      </c>
      <c r="H139" s="288">
        <v>104.368135</v>
      </c>
      <c r="I139" s="288">
        <v>93.42134015000002</v>
      </c>
      <c r="J139" s="289">
        <v>-10.488637025084316</v>
      </c>
      <c r="K139" s="57"/>
    </row>
    <row r="140" spans="1:11" s="177" customFormat="1">
      <c r="A140" s="279"/>
      <c r="B140" s="284"/>
      <c r="C140" s="290"/>
      <c r="D140" s="284"/>
      <c r="E140" s="284"/>
      <c r="F140" s="286" t="s">
        <v>395</v>
      </c>
      <c r="G140" s="287" t="s">
        <v>194</v>
      </c>
      <c r="H140" s="288">
        <v>97.706025999999994</v>
      </c>
      <c r="I140" s="288">
        <v>77.22177262999999</v>
      </c>
      <c r="J140" s="289">
        <v>-20.965189363038888</v>
      </c>
      <c r="K140" s="57"/>
    </row>
    <row r="141" spans="1:11" s="177" customFormat="1">
      <c r="A141" s="279"/>
      <c r="B141" s="284"/>
      <c r="C141" s="290"/>
      <c r="D141" s="284"/>
      <c r="E141" s="284" t="s">
        <v>344</v>
      </c>
      <c r="F141" s="286"/>
      <c r="G141" s="287"/>
      <c r="H141" s="288"/>
      <c r="I141" s="288"/>
      <c r="J141" s="289"/>
      <c r="K141" s="57"/>
    </row>
    <row r="142" spans="1:11" s="177" customFormat="1">
      <c r="A142" s="279"/>
      <c r="B142" s="284"/>
      <c r="C142" s="290"/>
      <c r="D142" s="284"/>
      <c r="E142" s="284"/>
      <c r="F142" s="286" t="s">
        <v>568</v>
      </c>
      <c r="G142" s="287" t="s">
        <v>569</v>
      </c>
      <c r="H142" s="288">
        <v>0</v>
      </c>
      <c r="I142" s="288">
        <v>402.4777575</v>
      </c>
      <c r="J142" s="289" t="s">
        <v>311</v>
      </c>
      <c r="K142" s="57"/>
    </row>
    <row r="143" spans="1:11" s="177" customFormat="1">
      <c r="A143" s="279"/>
      <c r="B143" s="284"/>
      <c r="C143" s="290">
        <v>20</v>
      </c>
      <c r="D143" s="284" t="s">
        <v>381</v>
      </c>
      <c r="E143" s="284"/>
      <c r="F143" s="286"/>
      <c r="G143" s="287"/>
      <c r="H143" s="288"/>
      <c r="I143" s="288"/>
      <c r="J143" s="289"/>
      <c r="K143" s="57"/>
    </row>
    <row r="144" spans="1:11" s="177" customFormat="1">
      <c r="A144" s="279"/>
      <c r="B144" s="284"/>
      <c r="C144" s="290"/>
      <c r="D144" s="284"/>
      <c r="E144" s="284" t="s">
        <v>338</v>
      </c>
      <c r="F144" s="286"/>
      <c r="G144" s="287"/>
      <c r="H144" s="288"/>
      <c r="I144" s="288"/>
      <c r="J144" s="289"/>
      <c r="K144" s="57"/>
    </row>
    <row r="145" spans="1:11" s="177" customFormat="1">
      <c r="A145" s="279"/>
      <c r="B145" s="284"/>
      <c r="C145" s="290"/>
      <c r="D145" s="284"/>
      <c r="E145" s="284"/>
      <c r="F145" s="286" t="s">
        <v>339</v>
      </c>
      <c r="G145" s="287" t="s">
        <v>197</v>
      </c>
      <c r="H145" s="288">
        <v>370.23123699999996</v>
      </c>
      <c r="I145" s="288">
        <v>750.95855460999985</v>
      </c>
      <c r="J145" s="289" t="s">
        <v>443</v>
      </c>
      <c r="K145" s="57"/>
    </row>
    <row r="146" spans="1:11" s="177" customFormat="1">
      <c r="A146" s="279"/>
      <c r="B146" s="284"/>
      <c r="C146" s="290"/>
      <c r="D146" s="284"/>
      <c r="E146" s="284" t="s">
        <v>344</v>
      </c>
      <c r="F146" s="286"/>
      <c r="G146" s="287"/>
      <c r="H146" s="288"/>
      <c r="I146" s="288"/>
      <c r="J146" s="289"/>
      <c r="K146" s="57"/>
    </row>
    <row r="147" spans="1:11" s="177" customFormat="1">
      <c r="A147" s="279"/>
      <c r="B147" s="284"/>
      <c r="C147" s="290"/>
      <c r="D147" s="284"/>
      <c r="E147" s="284"/>
      <c r="F147" s="286" t="s">
        <v>570</v>
      </c>
      <c r="G147" s="287" t="s">
        <v>199</v>
      </c>
      <c r="H147" s="288">
        <v>324.78772300000003</v>
      </c>
      <c r="I147" s="288">
        <v>305.81247982999992</v>
      </c>
      <c r="J147" s="289">
        <v>-5.8423523508615176</v>
      </c>
      <c r="K147" s="57"/>
    </row>
    <row r="148" spans="1:11" s="177" customFormat="1" ht="27">
      <c r="A148" s="279"/>
      <c r="B148" s="284"/>
      <c r="C148" s="290"/>
      <c r="D148" s="284"/>
      <c r="E148" s="284"/>
      <c r="F148" s="286" t="s">
        <v>571</v>
      </c>
      <c r="G148" s="287" t="s">
        <v>200</v>
      </c>
      <c r="H148" s="288">
        <v>453.72837900000002</v>
      </c>
      <c r="I148" s="288">
        <v>265.45884395000007</v>
      </c>
      <c r="J148" s="289">
        <v>-41.493885717472381</v>
      </c>
      <c r="K148" s="57"/>
    </row>
    <row r="149" spans="1:11" s="177" customFormat="1" ht="27">
      <c r="A149" s="279"/>
      <c r="B149" s="284"/>
      <c r="C149" s="290"/>
      <c r="D149" s="284"/>
      <c r="E149" s="284"/>
      <c r="F149" s="286" t="s">
        <v>572</v>
      </c>
      <c r="G149" s="287" t="s">
        <v>201</v>
      </c>
      <c r="H149" s="288">
        <v>33.559804</v>
      </c>
      <c r="I149" s="288">
        <v>24.078967480000003</v>
      </c>
      <c r="J149" s="289">
        <v>-28.250571785222576</v>
      </c>
      <c r="K149" s="57"/>
    </row>
    <row r="150" spans="1:11" s="177" customFormat="1">
      <c r="A150" s="279"/>
      <c r="B150" s="284"/>
      <c r="C150" s="290"/>
      <c r="D150" s="284"/>
      <c r="E150" s="284"/>
      <c r="F150" s="286" t="s">
        <v>346</v>
      </c>
      <c r="G150" s="287" t="s">
        <v>202</v>
      </c>
      <c r="H150" s="288">
        <v>122.74023699999999</v>
      </c>
      <c r="I150" s="288">
        <v>108.39186752000001</v>
      </c>
      <c r="J150" s="289">
        <v>-11.690029146676636</v>
      </c>
      <c r="K150" s="57"/>
    </row>
    <row r="151" spans="1:11" s="177" customFormat="1">
      <c r="A151" s="279"/>
      <c r="B151" s="284"/>
      <c r="C151" s="290"/>
      <c r="D151" s="284"/>
      <c r="E151" s="284"/>
      <c r="F151" s="286" t="s">
        <v>573</v>
      </c>
      <c r="G151" s="287" t="s">
        <v>203</v>
      </c>
      <c r="H151" s="288">
        <v>124.154049</v>
      </c>
      <c r="I151" s="288">
        <v>99.354902859999967</v>
      </c>
      <c r="J151" s="289">
        <v>-19.974496474134355</v>
      </c>
      <c r="K151" s="57"/>
    </row>
    <row r="152" spans="1:11" s="177" customFormat="1">
      <c r="A152" s="279"/>
      <c r="B152" s="284"/>
      <c r="C152" s="290">
        <v>21</v>
      </c>
      <c r="D152" s="284" t="s">
        <v>409</v>
      </c>
      <c r="E152" s="284"/>
      <c r="F152" s="286"/>
      <c r="G152" s="287"/>
      <c r="H152" s="288"/>
      <c r="I152" s="288"/>
      <c r="J152" s="289"/>
      <c r="K152" s="57"/>
    </row>
    <row r="153" spans="1:11" s="177" customFormat="1">
      <c r="A153" s="279"/>
      <c r="B153" s="284"/>
      <c r="C153" s="290"/>
      <c r="D153" s="284"/>
      <c r="E153" s="284" t="s">
        <v>337</v>
      </c>
      <c r="F153" s="286"/>
      <c r="G153" s="287"/>
      <c r="H153" s="288"/>
      <c r="I153" s="288"/>
      <c r="J153" s="289"/>
      <c r="K153" s="57"/>
    </row>
    <row r="154" spans="1:11" s="177" customFormat="1">
      <c r="A154" s="279"/>
      <c r="B154" s="284"/>
      <c r="C154" s="290"/>
      <c r="D154" s="284"/>
      <c r="E154" s="284"/>
      <c r="F154" s="286">
        <v>0</v>
      </c>
      <c r="G154" s="287" t="s">
        <v>337</v>
      </c>
      <c r="H154" s="288">
        <v>442.53434099999998</v>
      </c>
      <c r="I154" s="288">
        <v>346.77307727999977</v>
      </c>
      <c r="J154" s="289">
        <v>-21.639284197381699</v>
      </c>
      <c r="K154" s="57"/>
    </row>
    <row r="155" spans="1:11" s="177" customFormat="1">
      <c r="A155" s="279"/>
      <c r="B155" s="284"/>
      <c r="C155" s="290"/>
      <c r="D155" s="284"/>
      <c r="E155" s="284" t="s">
        <v>338</v>
      </c>
      <c r="F155" s="286"/>
      <c r="G155" s="287"/>
      <c r="H155" s="288"/>
      <c r="I155" s="288"/>
      <c r="J155" s="289"/>
      <c r="K155" s="57"/>
    </row>
    <row r="156" spans="1:11" s="177" customFormat="1">
      <c r="A156" s="279"/>
      <c r="B156" s="284"/>
      <c r="C156" s="290"/>
      <c r="D156" s="284"/>
      <c r="E156" s="284"/>
      <c r="F156" s="286" t="s">
        <v>530</v>
      </c>
      <c r="G156" s="287" t="s">
        <v>206</v>
      </c>
      <c r="H156" s="288">
        <v>18.853975999999999</v>
      </c>
      <c r="I156" s="288">
        <v>14.772394159999997</v>
      </c>
      <c r="J156" s="289">
        <v>-21.64838779894491</v>
      </c>
      <c r="K156" s="57"/>
    </row>
    <row r="157" spans="1:11" s="177" customFormat="1">
      <c r="A157" s="279"/>
      <c r="B157" s="284"/>
      <c r="C157" s="290"/>
      <c r="D157" s="284"/>
      <c r="E157" s="284"/>
      <c r="F157" s="286" t="s">
        <v>345</v>
      </c>
      <c r="G157" s="287" t="s">
        <v>207</v>
      </c>
      <c r="H157" s="288">
        <v>242.82387299999996</v>
      </c>
      <c r="I157" s="288">
        <v>205.87645178000011</v>
      </c>
      <c r="J157" s="289">
        <v>-15.215728488112802</v>
      </c>
      <c r="K157" s="57"/>
    </row>
    <row r="158" spans="1:11" s="177" customFormat="1">
      <c r="A158" s="279"/>
      <c r="B158" s="284"/>
      <c r="C158" s="290"/>
      <c r="D158" s="284"/>
      <c r="E158" s="284" t="s">
        <v>344</v>
      </c>
      <c r="F158" s="286"/>
      <c r="G158" s="287"/>
      <c r="H158" s="288"/>
      <c r="I158" s="288"/>
      <c r="J158" s="289"/>
      <c r="K158" s="57"/>
    </row>
    <row r="159" spans="1:11" s="177" customFormat="1">
      <c r="A159" s="279"/>
      <c r="B159" s="284"/>
      <c r="C159" s="285"/>
      <c r="D159" s="284"/>
      <c r="E159" s="284"/>
      <c r="F159" s="286" t="s">
        <v>420</v>
      </c>
      <c r="G159" s="287" t="s">
        <v>208</v>
      </c>
      <c r="H159" s="288">
        <v>4166.2019120000004</v>
      </c>
      <c r="I159" s="288">
        <v>27202.295069069994</v>
      </c>
      <c r="J159" s="289" t="s">
        <v>443</v>
      </c>
      <c r="K159" s="57"/>
    </row>
    <row r="160" spans="1:11" s="177" customFormat="1">
      <c r="A160" s="279"/>
      <c r="B160" s="284"/>
      <c r="C160" s="290"/>
      <c r="D160" s="284"/>
      <c r="E160" s="284"/>
      <c r="F160" s="286" t="s">
        <v>574</v>
      </c>
      <c r="G160" s="287" t="s">
        <v>575</v>
      </c>
      <c r="H160" s="288">
        <v>164.07745900000003</v>
      </c>
      <c r="I160" s="288">
        <v>78.987568010000018</v>
      </c>
      <c r="J160" s="289">
        <v>-51.85958602028326</v>
      </c>
      <c r="K160" s="57"/>
    </row>
    <row r="161" spans="1:11" s="177" customFormat="1">
      <c r="A161" s="279"/>
      <c r="B161" s="284"/>
      <c r="C161" s="290">
        <v>31</v>
      </c>
      <c r="D161" s="284" t="s">
        <v>212</v>
      </c>
      <c r="E161" s="284"/>
      <c r="F161" s="286"/>
      <c r="G161" s="287"/>
      <c r="H161" s="288"/>
      <c r="I161" s="288"/>
      <c r="J161" s="289"/>
      <c r="K161" s="57"/>
    </row>
    <row r="162" spans="1:11" s="177" customFormat="1">
      <c r="A162" s="279"/>
      <c r="B162" s="284"/>
      <c r="C162" s="285"/>
      <c r="D162" s="284"/>
      <c r="E162" s="284" t="s">
        <v>337</v>
      </c>
      <c r="F162" s="286"/>
      <c r="G162" s="287"/>
      <c r="H162" s="288"/>
      <c r="I162" s="288"/>
      <c r="J162" s="289"/>
      <c r="K162" s="57"/>
    </row>
    <row r="163" spans="1:11" s="177" customFormat="1">
      <c r="A163" s="279"/>
      <c r="B163" s="284"/>
      <c r="C163" s="290"/>
      <c r="D163" s="284"/>
      <c r="E163" s="284"/>
      <c r="F163" s="286">
        <v>0</v>
      </c>
      <c r="G163" s="287" t="s">
        <v>337</v>
      </c>
      <c r="H163" s="288">
        <v>850.64571799999999</v>
      </c>
      <c r="I163" s="288">
        <v>699.53598561999888</v>
      </c>
      <c r="J163" s="289">
        <v>-17.764120735866811</v>
      </c>
      <c r="K163" s="57"/>
    </row>
    <row r="164" spans="1:11" s="177" customFormat="1">
      <c r="A164" s="279"/>
      <c r="B164" s="284"/>
      <c r="C164" s="290">
        <v>36</v>
      </c>
      <c r="D164" s="284" t="s">
        <v>402</v>
      </c>
      <c r="E164" s="284"/>
      <c r="F164" s="286"/>
      <c r="G164" s="287"/>
      <c r="H164" s="288"/>
      <c r="I164" s="288"/>
      <c r="J164" s="289"/>
      <c r="K164" s="57"/>
    </row>
    <row r="165" spans="1:11" s="177" customFormat="1">
      <c r="A165" s="279"/>
      <c r="B165" s="284"/>
      <c r="C165" s="290"/>
      <c r="D165" s="284"/>
      <c r="E165" s="284" t="s">
        <v>337</v>
      </c>
      <c r="F165" s="286"/>
      <c r="G165" s="287"/>
      <c r="H165" s="288"/>
      <c r="I165" s="288"/>
      <c r="J165" s="289"/>
      <c r="K165" s="57"/>
    </row>
    <row r="166" spans="1:11" s="177" customFormat="1">
      <c r="A166" s="279"/>
      <c r="B166" s="284"/>
      <c r="C166" s="290"/>
      <c r="D166" s="284"/>
      <c r="E166" s="284"/>
      <c r="F166" s="286">
        <v>0</v>
      </c>
      <c r="G166" s="287" t="s">
        <v>337</v>
      </c>
      <c r="H166" s="288">
        <v>1378.0315740000001</v>
      </c>
      <c r="I166" s="288">
        <v>1233.6041071900006</v>
      </c>
      <c r="J166" s="289">
        <v>-10.480708100959617</v>
      </c>
      <c r="K166" s="57"/>
    </row>
    <row r="167" spans="1:11" s="177" customFormat="1">
      <c r="A167" s="279"/>
      <c r="B167" s="284"/>
      <c r="C167" s="290"/>
      <c r="D167" s="284"/>
      <c r="E167" s="284" t="s">
        <v>338</v>
      </c>
      <c r="F167" s="286"/>
      <c r="G167" s="287"/>
      <c r="H167" s="288"/>
      <c r="I167" s="288"/>
      <c r="J167" s="289"/>
      <c r="K167" s="57"/>
    </row>
    <row r="168" spans="1:11" s="177" customFormat="1">
      <c r="A168" s="279"/>
      <c r="B168" s="284"/>
      <c r="C168" s="290"/>
      <c r="D168" s="284"/>
      <c r="E168" s="284"/>
      <c r="F168" s="286" t="s">
        <v>530</v>
      </c>
      <c r="G168" s="287" t="s">
        <v>410</v>
      </c>
      <c r="H168" s="288">
        <v>25443.933938000006</v>
      </c>
      <c r="I168" s="288">
        <v>16293.176243000005</v>
      </c>
      <c r="J168" s="289">
        <v>-35.964398104860379</v>
      </c>
      <c r="K168" s="57"/>
    </row>
    <row r="169" spans="1:11" s="177" customFormat="1">
      <c r="A169" s="279"/>
      <c r="B169" s="284"/>
      <c r="C169" s="290"/>
      <c r="D169" s="284"/>
      <c r="E169" s="284"/>
      <c r="F169" s="286" t="s">
        <v>534</v>
      </c>
      <c r="G169" s="287" t="s">
        <v>412</v>
      </c>
      <c r="H169" s="288">
        <v>2626.857454</v>
      </c>
      <c r="I169" s="288">
        <v>2458.9847732400003</v>
      </c>
      <c r="J169" s="289">
        <v>-6.3906277253215364</v>
      </c>
      <c r="K169" s="57"/>
    </row>
    <row r="170" spans="1:11" s="177" customFormat="1">
      <c r="A170" s="279"/>
      <c r="B170" s="284"/>
      <c r="C170" s="290"/>
      <c r="D170" s="284"/>
      <c r="E170" s="284"/>
      <c r="F170" s="286" t="s">
        <v>404</v>
      </c>
      <c r="G170" s="287" t="s">
        <v>416</v>
      </c>
      <c r="H170" s="288">
        <v>3842.2</v>
      </c>
      <c r="I170" s="288">
        <v>21135.414137100008</v>
      </c>
      <c r="J170" s="289" t="s">
        <v>443</v>
      </c>
      <c r="K170" s="57"/>
    </row>
    <row r="171" spans="1:11" s="177" customFormat="1">
      <c r="A171" s="279"/>
      <c r="B171" s="284"/>
      <c r="C171" s="290">
        <v>37</v>
      </c>
      <c r="D171" s="284" t="s">
        <v>218</v>
      </c>
      <c r="E171" s="284"/>
      <c r="F171" s="286"/>
      <c r="G171" s="287"/>
      <c r="H171" s="288"/>
      <c r="I171" s="288"/>
      <c r="J171" s="289"/>
      <c r="K171" s="57"/>
    </row>
    <row r="172" spans="1:11" s="177" customFormat="1">
      <c r="A172" s="279"/>
      <c r="B172" s="284"/>
      <c r="C172" s="290"/>
      <c r="D172" s="284"/>
      <c r="E172" s="284" t="s">
        <v>337</v>
      </c>
      <c r="F172" s="286"/>
      <c r="G172" s="287"/>
      <c r="H172" s="288"/>
      <c r="I172" s="288"/>
      <c r="J172" s="289"/>
      <c r="K172" s="57"/>
    </row>
    <row r="173" spans="1:11" s="177" customFormat="1">
      <c r="A173" s="279"/>
      <c r="B173" s="284"/>
      <c r="C173" s="290"/>
      <c r="D173" s="284"/>
      <c r="E173" s="284"/>
      <c r="F173" s="286">
        <v>0</v>
      </c>
      <c r="G173" s="287" t="s">
        <v>337</v>
      </c>
      <c r="H173" s="288">
        <v>144.77593999999999</v>
      </c>
      <c r="I173" s="288">
        <v>133.13602236999998</v>
      </c>
      <c r="J173" s="289">
        <v>-8.0399530681686571</v>
      </c>
      <c r="K173" s="57"/>
    </row>
    <row r="174" spans="1:11" s="177" customFormat="1">
      <c r="A174" s="279"/>
      <c r="B174" s="284"/>
      <c r="C174" s="290">
        <v>38</v>
      </c>
      <c r="D174" s="284" t="s">
        <v>283</v>
      </c>
      <c r="E174" s="284"/>
      <c r="F174" s="286"/>
      <c r="G174" s="287"/>
      <c r="H174" s="288"/>
      <c r="I174" s="288"/>
      <c r="J174" s="289"/>
      <c r="K174" s="57"/>
    </row>
    <row r="175" spans="1:11" s="177" customFormat="1">
      <c r="A175" s="279"/>
      <c r="B175" s="284"/>
      <c r="C175" s="290"/>
      <c r="D175" s="284"/>
      <c r="E175" s="284" t="s">
        <v>344</v>
      </c>
      <c r="F175" s="286"/>
      <c r="G175" s="287"/>
      <c r="H175" s="288"/>
      <c r="I175" s="288"/>
      <c r="J175" s="289"/>
      <c r="K175" s="57"/>
    </row>
    <row r="176" spans="1:11" s="177" customFormat="1" ht="27">
      <c r="A176" s="279"/>
      <c r="B176" s="284"/>
      <c r="C176" s="290"/>
      <c r="D176" s="284"/>
      <c r="E176" s="284"/>
      <c r="F176" s="286" t="s">
        <v>576</v>
      </c>
      <c r="G176" s="287" t="s">
        <v>222</v>
      </c>
      <c r="H176" s="288">
        <v>186.49261899999999</v>
      </c>
      <c r="I176" s="288">
        <v>173.97219000000001</v>
      </c>
      <c r="J176" s="289">
        <v>-6.7136324574861561</v>
      </c>
      <c r="K176" s="57"/>
    </row>
    <row r="177" spans="1:11" s="177" customFormat="1">
      <c r="A177" s="279"/>
      <c r="B177" s="284"/>
      <c r="C177" s="290"/>
      <c r="D177" s="284"/>
      <c r="E177" s="284"/>
      <c r="F177" s="286" t="s">
        <v>577</v>
      </c>
      <c r="G177" s="287" t="s">
        <v>232</v>
      </c>
      <c r="H177" s="288">
        <v>312.85698300000001</v>
      </c>
      <c r="I177" s="288">
        <v>295.85388599999999</v>
      </c>
      <c r="J177" s="289">
        <v>-5.4347826399642827</v>
      </c>
      <c r="K177" s="57"/>
    </row>
    <row r="178" spans="1:11" s="177" customFormat="1">
      <c r="A178" s="279"/>
      <c r="B178" s="284"/>
      <c r="C178" s="290"/>
      <c r="D178" s="284"/>
      <c r="E178" s="284"/>
      <c r="F178" s="286" t="s">
        <v>578</v>
      </c>
      <c r="G178" s="287" t="s">
        <v>238</v>
      </c>
      <c r="H178" s="288">
        <v>336.97484900000006</v>
      </c>
      <c r="I178" s="288">
        <v>319.36396988999996</v>
      </c>
      <c r="J178" s="289">
        <v>-5.226170191117177</v>
      </c>
      <c r="K178" s="57"/>
    </row>
    <row r="179" spans="1:11" s="177" customFormat="1">
      <c r="A179" s="279"/>
      <c r="B179" s="284"/>
      <c r="C179" s="290">
        <v>45</v>
      </c>
      <c r="D179" s="284" t="s">
        <v>244</v>
      </c>
      <c r="E179" s="284"/>
      <c r="F179" s="286"/>
      <c r="G179" s="287"/>
      <c r="H179" s="288"/>
      <c r="I179" s="288"/>
      <c r="J179" s="289"/>
      <c r="K179" s="57"/>
    </row>
    <row r="180" spans="1:11" s="177" customFormat="1">
      <c r="A180" s="279"/>
      <c r="B180" s="284"/>
      <c r="C180" s="290"/>
      <c r="D180" s="284"/>
      <c r="E180" s="284" t="s">
        <v>337</v>
      </c>
      <c r="F180" s="286"/>
      <c r="G180" s="287"/>
      <c r="H180" s="288"/>
      <c r="I180" s="288"/>
      <c r="J180" s="289"/>
      <c r="K180" s="57"/>
    </row>
    <row r="181" spans="1:11" s="177" customFormat="1">
      <c r="A181" s="279"/>
      <c r="B181" s="284"/>
      <c r="C181" s="290"/>
      <c r="D181" s="284"/>
      <c r="E181" s="284"/>
      <c r="F181" s="286">
        <v>0</v>
      </c>
      <c r="G181" s="287" t="s">
        <v>337</v>
      </c>
      <c r="H181" s="288">
        <v>252.88146800000001</v>
      </c>
      <c r="I181" s="288">
        <v>1202.1696154299998</v>
      </c>
      <c r="J181" s="289" t="s">
        <v>443</v>
      </c>
      <c r="K181" s="57"/>
    </row>
    <row r="182" spans="1:11" s="177" customFormat="1">
      <c r="A182" s="279"/>
      <c r="B182" s="284"/>
      <c r="C182" s="290">
        <v>46</v>
      </c>
      <c r="D182" s="284" t="s">
        <v>246</v>
      </c>
      <c r="E182" s="284"/>
      <c r="F182" s="286"/>
      <c r="G182" s="287"/>
      <c r="H182" s="288"/>
      <c r="I182" s="288"/>
      <c r="J182" s="289"/>
      <c r="K182" s="57"/>
    </row>
    <row r="183" spans="1:11" s="177" customFormat="1">
      <c r="A183" s="279"/>
      <c r="B183" s="284"/>
      <c r="C183" s="290"/>
      <c r="D183" s="284"/>
      <c r="E183" s="284" t="s">
        <v>337</v>
      </c>
      <c r="F183" s="286"/>
      <c r="G183" s="287"/>
      <c r="H183" s="288"/>
      <c r="I183" s="288"/>
      <c r="J183" s="289"/>
      <c r="K183" s="57"/>
    </row>
    <row r="184" spans="1:11" s="177" customFormat="1">
      <c r="A184" s="279"/>
      <c r="B184" s="284"/>
      <c r="C184" s="290"/>
      <c r="D184" s="284"/>
      <c r="E184" s="284"/>
      <c r="F184" s="286">
        <v>0</v>
      </c>
      <c r="G184" s="287" t="s">
        <v>337</v>
      </c>
      <c r="H184" s="288">
        <v>219.761549</v>
      </c>
      <c r="I184" s="288">
        <v>491.62504877000003</v>
      </c>
      <c r="J184" s="289" t="s">
        <v>443</v>
      </c>
      <c r="K184" s="57"/>
    </row>
    <row r="185" spans="1:11" s="177" customFormat="1">
      <c r="A185" s="279"/>
      <c r="B185" s="284"/>
      <c r="C185" s="290">
        <v>47</v>
      </c>
      <c r="D185" s="284" t="s">
        <v>413</v>
      </c>
      <c r="E185" s="284"/>
      <c r="F185" s="286"/>
      <c r="G185" s="287"/>
      <c r="H185" s="288"/>
      <c r="I185" s="288"/>
      <c r="J185" s="289"/>
      <c r="K185" s="57"/>
    </row>
    <row r="186" spans="1:11" s="177" customFormat="1">
      <c r="A186" s="279"/>
      <c r="B186" s="284"/>
      <c r="C186" s="290"/>
      <c r="D186" s="284"/>
      <c r="E186" s="284" t="s">
        <v>344</v>
      </c>
      <c r="F186" s="286"/>
      <c r="G186" s="287"/>
      <c r="H186" s="288"/>
      <c r="I186" s="288"/>
      <c r="J186" s="289"/>
      <c r="K186" s="57"/>
    </row>
    <row r="187" spans="1:11" s="177" customFormat="1">
      <c r="A187" s="279"/>
      <c r="B187" s="284"/>
      <c r="C187" s="290"/>
      <c r="D187" s="284"/>
      <c r="E187" s="284"/>
      <c r="F187" s="286" t="s">
        <v>579</v>
      </c>
      <c r="G187" s="287" t="s">
        <v>367</v>
      </c>
      <c r="H187" s="288">
        <v>4018.3448669999998</v>
      </c>
      <c r="I187" s="288">
        <v>3769.1578173899989</v>
      </c>
      <c r="J187" s="289">
        <v>-6.2012360277090437</v>
      </c>
      <c r="K187" s="57"/>
    </row>
    <row r="188" spans="1:11" s="177" customFormat="1">
      <c r="A188" s="279"/>
      <c r="B188" s="284"/>
      <c r="C188" s="290"/>
      <c r="D188" s="284"/>
      <c r="E188" s="284"/>
      <c r="F188" s="286" t="s">
        <v>447</v>
      </c>
      <c r="G188" s="287" t="s">
        <v>426</v>
      </c>
      <c r="H188" s="288">
        <v>3487.6388909999996</v>
      </c>
      <c r="I188" s="288">
        <v>174.96605056000001</v>
      </c>
      <c r="J188" s="289">
        <v>-94.983252107564596</v>
      </c>
      <c r="K188" s="57"/>
    </row>
    <row r="189" spans="1:11" s="177" customFormat="1">
      <c r="A189" s="279"/>
      <c r="B189" s="284"/>
      <c r="C189" s="290"/>
      <c r="D189" s="284"/>
      <c r="E189" s="284"/>
      <c r="F189" s="286" t="s">
        <v>580</v>
      </c>
      <c r="G189" s="287" t="s">
        <v>249</v>
      </c>
      <c r="H189" s="288">
        <v>749.30152199999998</v>
      </c>
      <c r="I189" s="288">
        <v>560.54652308999994</v>
      </c>
      <c r="J189" s="289">
        <v>-25.190793474726192</v>
      </c>
      <c r="K189" s="57"/>
    </row>
    <row r="190" spans="1:11" s="177" customFormat="1">
      <c r="A190" s="279"/>
      <c r="B190" s="284"/>
      <c r="C190" s="290"/>
      <c r="D190" s="284"/>
      <c r="E190" s="284"/>
      <c r="F190" s="286" t="s">
        <v>581</v>
      </c>
      <c r="G190" s="287" t="s">
        <v>250</v>
      </c>
      <c r="H190" s="288">
        <v>855.45426399999997</v>
      </c>
      <c r="I190" s="288">
        <v>712.28378091999991</v>
      </c>
      <c r="J190" s="289">
        <v>-16.736193751674378</v>
      </c>
      <c r="K190" s="57"/>
    </row>
    <row r="191" spans="1:11" s="177" customFormat="1">
      <c r="A191" s="279"/>
      <c r="B191" s="284"/>
      <c r="C191" s="290"/>
      <c r="D191" s="284"/>
      <c r="E191" s="284"/>
      <c r="F191" s="286" t="s">
        <v>582</v>
      </c>
      <c r="G191" s="287" t="s">
        <v>251</v>
      </c>
      <c r="H191" s="288">
        <v>214.3169</v>
      </c>
      <c r="I191" s="288">
        <v>295.57738438999996</v>
      </c>
      <c r="J191" s="289">
        <v>37.916041334117807</v>
      </c>
      <c r="K191" s="57"/>
    </row>
    <row r="192" spans="1:11" s="177" customFormat="1">
      <c r="A192" s="279"/>
      <c r="B192" s="284"/>
      <c r="C192" s="290"/>
      <c r="D192" s="284"/>
      <c r="E192" s="284"/>
      <c r="F192" s="286" t="s">
        <v>583</v>
      </c>
      <c r="G192" s="287" t="s">
        <v>252</v>
      </c>
      <c r="H192" s="288">
        <v>135.840137</v>
      </c>
      <c r="I192" s="288">
        <v>98.88114606000002</v>
      </c>
      <c r="J192" s="289">
        <v>-27.207710295521849</v>
      </c>
      <c r="K192" s="57"/>
    </row>
    <row r="193" spans="1:11" s="177" customFormat="1" ht="27">
      <c r="A193" s="279"/>
      <c r="B193" s="284"/>
      <c r="C193" s="290"/>
      <c r="D193" s="284"/>
      <c r="E193" s="284"/>
      <c r="F193" s="286" t="s">
        <v>584</v>
      </c>
      <c r="G193" s="287" t="s">
        <v>427</v>
      </c>
      <c r="H193" s="288">
        <v>664.17251099999999</v>
      </c>
      <c r="I193" s="288">
        <v>487.49998980000004</v>
      </c>
      <c r="J193" s="289">
        <v>-26.600396474403311</v>
      </c>
      <c r="K193" s="57"/>
    </row>
    <row r="194" spans="1:11" s="177" customFormat="1">
      <c r="A194" s="279"/>
      <c r="B194" s="284"/>
      <c r="C194" s="290"/>
      <c r="D194" s="284"/>
      <c r="E194" s="284"/>
      <c r="F194" s="286" t="s">
        <v>585</v>
      </c>
      <c r="G194" s="287" t="s">
        <v>43</v>
      </c>
      <c r="H194" s="288">
        <v>251.846103</v>
      </c>
      <c r="I194" s="288">
        <v>124.80526031000002</v>
      </c>
      <c r="J194" s="289">
        <v>-50.443838986065224</v>
      </c>
      <c r="K194" s="57"/>
    </row>
    <row r="195" spans="1:11" s="177" customFormat="1">
      <c r="A195" s="279"/>
      <c r="B195" s="284"/>
      <c r="C195" s="290"/>
      <c r="D195" s="284"/>
      <c r="E195" s="284"/>
      <c r="F195" s="286" t="s">
        <v>586</v>
      </c>
      <c r="G195" s="287" t="s">
        <v>253</v>
      </c>
      <c r="H195" s="288">
        <v>826.77460300000007</v>
      </c>
      <c r="I195" s="288">
        <v>674.82666601999995</v>
      </c>
      <c r="J195" s="289">
        <v>-18.378399194731927</v>
      </c>
      <c r="K195" s="57"/>
    </row>
    <row r="196" spans="1:11" s="177" customFormat="1" ht="27">
      <c r="A196" s="279"/>
      <c r="B196" s="284"/>
      <c r="C196" s="290"/>
      <c r="D196" s="284"/>
      <c r="E196" s="284"/>
      <c r="F196" s="286" t="s">
        <v>587</v>
      </c>
      <c r="G196" s="287" t="s">
        <v>588</v>
      </c>
      <c r="H196" s="288">
        <v>0</v>
      </c>
      <c r="I196" s="288">
        <v>402</v>
      </c>
      <c r="J196" s="289" t="s">
        <v>311</v>
      </c>
      <c r="K196" s="57"/>
    </row>
    <row r="197" spans="1:11" s="177" customFormat="1" ht="27">
      <c r="A197" s="279"/>
      <c r="B197" s="284"/>
      <c r="C197" s="290"/>
      <c r="D197" s="284"/>
      <c r="E197" s="284"/>
      <c r="F197" s="286" t="s">
        <v>589</v>
      </c>
      <c r="G197" s="287" t="s">
        <v>590</v>
      </c>
      <c r="H197" s="288">
        <v>0</v>
      </c>
      <c r="I197" s="288">
        <v>1093.6844142699999</v>
      </c>
      <c r="J197" s="289" t="s">
        <v>311</v>
      </c>
      <c r="K197" s="57"/>
    </row>
    <row r="198" spans="1:11" s="177" customFormat="1">
      <c r="A198" s="279"/>
      <c r="B198" s="284"/>
      <c r="C198" s="290"/>
      <c r="D198" s="284"/>
      <c r="E198" s="284"/>
      <c r="F198" s="286" t="s">
        <v>380</v>
      </c>
      <c r="G198" s="287" t="s">
        <v>88</v>
      </c>
      <c r="H198" s="288">
        <v>395.752275</v>
      </c>
      <c r="I198" s="288">
        <v>3438.5685633000003</v>
      </c>
      <c r="J198" s="289" t="s">
        <v>443</v>
      </c>
      <c r="K198" s="57"/>
    </row>
    <row r="199" spans="1:11" s="177" customFormat="1">
      <c r="A199" s="279"/>
      <c r="B199" s="284"/>
      <c r="C199" s="290">
        <v>48</v>
      </c>
      <c r="D199" s="284" t="s">
        <v>383</v>
      </c>
      <c r="E199" s="284"/>
      <c r="F199" s="286"/>
      <c r="G199" s="287"/>
      <c r="H199" s="288"/>
      <c r="I199" s="288"/>
      <c r="J199" s="289"/>
      <c r="K199" s="57"/>
    </row>
    <row r="200" spans="1:11" s="177" customFormat="1">
      <c r="A200" s="279"/>
      <c r="B200" s="284"/>
      <c r="C200" s="290"/>
      <c r="D200" s="284"/>
      <c r="E200" s="284" t="s">
        <v>337</v>
      </c>
      <c r="F200" s="286"/>
      <c r="G200" s="287"/>
      <c r="H200" s="288"/>
      <c r="I200" s="288"/>
      <c r="J200" s="289"/>
      <c r="K200" s="57"/>
    </row>
    <row r="201" spans="1:11" s="177" customFormat="1">
      <c r="A201" s="279"/>
      <c r="B201" s="284"/>
      <c r="C201" s="290"/>
      <c r="D201" s="284"/>
      <c r="E201" s="284"/>
      <c r="F201" s="286">
        <v>0</v>
      </c>
      <c r="G201" s="287" t="s">
        <v>337</v>
      </c>
      <c r="H201" s="288">
        <v>5416.5096279999998</v>
      </c>
      <c r="I201" s="288">
        <v>3945.2591303499989</v>
      </c>
      <c r="J201" s="289">
        <v>-27.162335132657148</v>
      </c>
      <c r="K201" s="57"/>
    </row>
    <row r="202" spans="1:11" s="177" customFormat="1">
      <c r="A202" s="279"/>
      <c r="B202" s="284"/>
      <c r="C202" s="290"/>
      <c r="D202" s="284"/>
      <c r="E202" s="284" t="s">
        <v>338</v>
      </c>
      <c r="F202" s="286"/>
      <c r="G202" s="287"/>
      <c r="H202" s="288"/>
      <c r="I202" s="288"/>
      <c r="J202" s="289"/>
      <c r="K202" s="57"/>
    </row>
    <row r="203" spans="1:11" s="177" customFormat="1">
      <c r="A203" s="279"/>
      <c r="B203" s="284"/>
      <c r="C203" s="290"/>
      <c r="D203" s="284"/>
      <c r="E203" s="284"/>
      <c r="F203" s="286" t="s">
        <v>339</v>
      </c>
      <c r="G203" s="287" t="s">
        <v>256</v>
      </c>
      <c r="H203" s="288">
        <v>3918.0822970000004</v>
      </c>
      <c r="I203" s="288">
        <v>3237.5250970499992</v>
      </c>
      <c r="J203" s="289">
        <v>-17.369650465767165</v>
      </c>
      <c r="K203" s="57"/>
    </row>
    <row r="204" spans="1:11" s="177" customFormat="1">
      <c r="A204" s="279"/>
      <c r="B204" s="284"/>
      <c r="C204" s="290"/>
      <c r="D204" s="284"/>
      <c r="E204" s="284"/>
      <c r="F204" s="286" t="s">
        <v>395</v>
      </c>
      <c r="G204" s="287" t="s">
        <v>257</v>
      </c>
      <c r="H204" s="288">
        <v>3259.8713010000001</v>
      </c>
      <c r="I204" s="288">
        <v>2775.5252474100002</v>
      </c>
      <c r="J204" s="289">
        <v>-14.857827468262983</v>
      </c>
      <c r="K204" s="57"/>
    </row>
    <row r="205" spans="1:11" s="177" customFormat="1">
      <c r="A205" s="279"/>
      <c r="B205" s="284"/>
      <c r="C205" s="290"/>
      <c r="D205" s="284"/>
      <c r="E205" s="284"/>
      <c r="F205" s="286" t="s">
        <v>534</v>
      </c>
      <c r="G205" s="287" t="s">
        <v>347</v>
      </c>
      <c r="H205" s="288">
        <v>80.952395999999993</v>
      </c>
      <c r="I205" s="288">
        <v>69.816100120000002</v>
      </c>
      <c r="J205" s="289">
        <v>-13.756598235832314</v>
      </c>
      <c r="K205" s="57"/>
    </row>
    <row r="206" spans="1:11" s="177" customFormat="1">
      <c r="A206" s="279"/>
      <c r="B206" s="284"/>
      <c r="C206" s="290"/>
      <c r="D206" s="284"/>
      <c r="E206" s="284"/>
      <c r="F206" s="286" t="s">
        <v>405</v>
      </c>
      <c r="G206" s="287" t="s">
        <v>348</v>
      </c>
      <c r="H206" s="288">
        <v>74.855507000000003</v>
      </c>
      <c r="I206" s="288">
        <v>55.871935650000005</v>
      </c>
      <c r="J206" s="289">
        <v>-25.360286919170818</v>
      </c>
      <c r="K206" s="57"/>
    </row>
    <row r="207" spans="1:11" s="177" customFormat="1" ht="27">
      <c r="A207" s="279"/>
      <c r="B207" s="284"/>
      <c r="C207" s="290"/>
      <c r="D207" s="284"/>
      <c r="E207" s="284"/>
      <c r="F207" s="286" t="s">
        <v>591</v>
      </c>
      <c r="G207" s="287" t="s">
        <v>284</v>
      </c>
      <c r="H207" s="288">
        <v>34.814647000000001</v>
      </c>
      <c r="I207" s="288">
        <v>30.519923409999997</v>
      </c>
      <c r="J207" s="289">
        <v>-12.335967646031293</v>
      </c>
      <c r="K207" s="57"/>
    </row>
    <row r="208" spans="1:11" s="177" customFormat="1">
      <c r="A208" s="279"/>
      <c r="B208" s="284"/>
      <c r="C208" s="290"/>
      <c r="D208" s="284"/>
      <c r="E208" s="284" t="s">
        <v>344</v>
      </c>
      <c r="F208" s="286"/>
      <c r="G208" s="287"/>
      <c r="H208" s="288"/>
      <c r="I208" s="288"/>
      <c r="J208" s="289"/>
      <c r="K208" s="57"/>
    </row>
    <row r="209" spans="1:11" s="177" customFormat="1">
      <c r="A209" s="279"/>
      <c r="B209" s="284"/>
      <c r="C209" s="290"/>
      <c r="D209" s="284"/>
      <c r="E209" s="284"/>
      <c r="F209" s="286" t="s">
        <v>592</v>
      </c>
      <c r="G209" s="287" t="s">
        <v>349</v>
      </c>
      <c r="H209" s="288">
        <v>31.297080000000001</v>
      </c>
      <c r="I209" s="288">
        <v>23.494514230000004</v>
      </c>
      <c r="J209" s="289">
        <v>-24.930650942516024</v>
      </c>
      <c r="K209" s="57"/>
    </row>
    <row r="210" spans="1:11" s="177" customFormat="1" ht="27">
      <c r="A210" s="279"/>
      <c r="B210" s="284"/>
      <c r="C210" s="290"/>
      <c r="D210" s="284"/>
      <c r="E210" s="284"/>
      <c r="F210" s="286" t="s">
        <v>593</v>
      </c>
      <c r="G210" s="287" t="s">
        <v>258</v>
      </c>
      <c r="H210" s="288">
        <v>100.947175</v>
      </c>
      <c r="I210" s="288">
        <v>65.525687279999971</v>
      </c>
      <c r="J210" s="289">
        <v>-35.089132231783637</v>
      </c>
      <c r="K210" s="57"/>
    </row>
    <row r="211" spans="1:11" s="177" customFormat="1">
      <c r="A211" s="279"/>
      <c r="B211" s="284"/>
      <c r="C211" s="290"/>
      <c r="D211" s="284"/>
      <c r="E211" s="284"/>
      <c r="F211" s="286" t="s">
        <v>594</v>
      </c>
      <c r="G211" s="287" t="s">
        <v>595</v>
      </c>
      <c r="H211" s="288">
        <v>53.202053999999997</v>
      </c>
      <c r="I211" s="288">
        <v>35.532501489999994</v>
      </c>
      <c r="J211" s="289">
        <v>-33.212162278546614</v>
      </c>
      <c r="K211" s="57"/>
    </row>
    <row r="212" spans="1:11" s="177" customFormat="1">
      <c r="A212" s="279"/>
      <c r="B212" s="284"/>
      <c r="C212" s="290"/>
      <c r="D212" s="284"/>
      <c r="E212" s="284"/>
      <c r="F212" s="286" t="s">
        <v>596</v>
      </c>
      <c r="G212" s="287" t="s">
        <v>597</v>
      </c>
      <c r="H212" s="288">
        <v>29.675194000000001</v>
      </c>
      <c r="I212" s="288">
        <v>17.46890346</v>
      </c>
      <c r="J212" s="289">
        <v>-41.132976384248742</v>
      </c>
      <c r="K212" s="57"/>
    </row>
    <row r="213" spans="1:11" s="177" customFormat="1">
      <c r="A213" s="279"/>
      <c r="B213" s="284"/>
      <c r="C213" s="290"/>
      <c r="D213" s="284"/>
      <c r="E213" s="284"/>
      <c r="F213" s="286" t="s">
        <v>598</v>
      </c>
      <c r="G213" s="287" t="s">
        <v>259</v>
      </c>
      <c r="H213" s="288">
        <v>47.382573000000001</v>
      </c>
      <c r="I213" s="288">
        <v>37.765875360000003</v>
      </c>
      <c r="J213" s="289">
        <v>-20.295853583130651</v>
      </c>
      <c r="K213" s="57"/>
    </row>
    <row r="214" spans="1:11" s="177" customFormat="1">
      <c r="A214" s="279"/>
      <c r="B214" s="284"/>
      <c r="C214" s="290"/>
      <c r="D214" s="284"/>
      <c r="E214" s="284"/>
      <c r="F214" s="286" t="s">
        <v>599</v>
      </c>
      <c r="G214" s="287" t="s">
        <v>260</v>
      </c>
      <c r="H214" s="288">
        <v>76.319095000000004</v>
      </c>
      <c r="I214" s="288">
        <v>58.320799949999987</v>
      </c>
      <c r="J214" s="289">
        <v>-23.5829513570621</v>
      </c>
      <c r="K214" s="57"/>
    </row>
    <row r="215" spans="1:11" s="177" customFormat="1">
      <c r="A215" s="279"/>
      <c r="B215" s="284"/>
      <c r="C215" s="290"/>
      <c r="D215" s="284"/>
      <c r="E215" s="284"/>
      <c r="F215" s="286" t="s">
        <v>600</v>
      </c>
      <c r="G215" s="287" t="s">
        <v>285</v>
      </c>
      <c r="H215" s="288">
        <v>237.78256099999999</v>
      </c>
      <c r="I215" s="288">
        <v>224.43340875000004</v>
      </c>
      <c r="J215" s="289">
        <v>-5.6140165173845276</v>
      </c>
      <c r="K215" s="57"/>
    </row>
    <row r="216" spans="1:11" s="177" customFormat="1">
      <c r="A216" s="279"/>
      <c r="B216" s="284"/>
      <c r="C216" s="290"/>
      <c r="D216" s="284"/>
      <c r="E216" s="284"/>
      <c r="F216" s="286" t="s">
        <v>601</v>
      </c>
      <c r="G216" s="287" t="s">
        <v>261</v>
      </c>
      <c r="H216" s="288">
        <v>155.78902299999999</v>
      </c>
      <c r="I216" s="288">
        <v>108.44080395999997</v>
      </c>
      <c r="J216" s="289">
        <v>-30.392525819999534</v>
      </c>
      <c r="K216" s="57"/>
    </row>
    <row r="217" spans="1:11" s="177" customFormat="1">
      <c r="A217" s="279"/>
      <c r="B217" s="284" t="s">
        <v>602</v>
      </c>
      <c r="C217" s="285"/>
      <c r="D217" s="284"/>
      <c r="E217" s="284"/>
      <c r="F217" s="286"/>
      <c r="G217" s="287"/>
      <c r="H217" s="288"/>
      <c r="I217" s="288"/>
      <c r="J217" s="289"/>
      <c r="K217" s="57"/>
    </row>
    <row r="218" spans="1:11" s="177" customFormat="1">
      <c r="A218" s="279"/>
      <c r="B218" s="284"/>
      <c r="C218" s="290">
        <v>23</v>
      </c>
      <c r="D218" s="284" t="s">
        <v>387</v>
      </c>
      <c r="E218" s="284"/>
      <c r="F218" s="286"/>
      <c r="G218" s="287"/>
      <c r="H218" s="288"/>
      <c r="I218" s="288"/>
      <c r="J218" s="289"/>
      <c r="K218" s="57"/>
    </row>
    <row r="219" spans="1:11" s="177" customFormat="1">
      <c r="A219" s="279"/>
      <c r="B219" s="284"/>
      <c r="C219" s="290"/>
      <c r="D219" s="284"/>
      <c r="E219" s="284" t="s">
        <v>337</v>
      </c>
      <c r="F219" s="286"/>
      <c r="G219" s="287"/>
      <c r="H219" s="288"/>
      <c r="I219" s="288"/>
      <c r="J219" s="289"/>
      <c r="K219" s="57"/>
    </row>
    <row r="220" spans="1:11" s="177" customFormat="1">
      <c r="A220" s="279"/>
      <c r="B220" s="284"/>
      <c r="C220" s="285"/>
      <c r="D220" s="284"/>
      <c r="E220" s="284"/>
      <c r="F220" s="286">
        <v>0</v>
      </c>
      <c r="G220" s="287" t="s">
        <v>337</v>
      </c>
      <c r="H220" s="288">
        <v>131476.962432</v>
      </c>
      <c r="I220" s="288">
        <v>157182.57658287007</v>
      </c>
      <c r="J220" s="289">
        <v>19.551420777738954</v>
      </c>
      <c r="K220" s="57"/>
    </row>
    <row r="221" spans="1:11" s="177" customFormat="1">
      <c r="A221" s="279" t="s">
        <v>603</v>
      </c>
      <c r="B221" s="284"/>
      <c r="C221" s="290"/>
      <c r="D221" s="284"/>
      <c r="E221" s="284"/>
      <c r="F221" s="286"/>
      <c r="G221" s="287"/>
      <c r="H221" s="288"/>
      <c r="I221" s="288"/>
      <c r="J221" s="289"/>
      <c r="K221" s="57"/>
    </row>
    <row r="222" spans="1:11" s="177" customFormat="1">
      <c r="A222" s="279"/>
      <c r="B222" s="284" t="s">
        <v>350</v>
      </c>
      <c r="C222" s="290"/>
      <c r="D222" s="284"/>
      <c r="E222" s="284"/>
      <c r="F222" s="286"/>
      <c r="G222" s="287"/>
      <c r="H222" s="288"/>
      <c r="I222" s="288"/>
      <c r="J222" s="289"/>
      <c r="K222" s="57"/>
    </row>
    <row r="223" spans="1:11" s="177" customFormat="1">
      <c r="A223" s="279"/>
      <c r="B223" s="284"/>
      <c r="C223" s="290">
        <v>52</v>
      </c>
      <c r="D223" s="284" t="s">
        <v>604</v>
      </c>
      <c r="E223" s="284"/>
      <c r="F223" s="286"/>
      <c r="G223" s="287"/>
      <c r="H223" s="288"/>
      <c r="I223" s="288"/>
      <c r="J223" s="289"/>
      <c r="K223" s="57"/>
    </row>
    <row r="224" spans="1:11" s="177" customFormat="1">
      <c r="A224" s="279"/>
      <c r="B224" s="284"/>
      <c r="C224" s="290"/>
      <c r="D224" s="284"/>
      <c r="E224" s="284" t="s">
        <v>350</v>
      </c>
      <c r="F224" s="286"/>
      <c r="G224" s="287"/>
      <c r="H224" s="288"/>
      <c r="I224" s="288"/>
      <c r="J224" s="289"/>
      <c r="K224" s="57"/>
    </row>
    <row r="225" spans="1:11" s="177" customFormat="1">
      <c r="A225" s="279"/>
      <c r="B225" s="284"/>
      <c r="C225" s="290"/>
      <c r="D225" s="284"/>
      <c r="E225" s="284"/>
      <c r="F225" s="286" t="s">
        <v>605</v>
      </c>
      <c r="G225" s="287" t="s">
        <v>606</v>
      </c>
      <c r="H225" s="288">
        <v>113733.5</v>
      </c>
      <c r="I225" s="288">
        <v>130243.050179</v>
      </c>
      <c r="J225" s="289">
        <v>14.515995884238151</v>
      </c>
      <c r="K225" s="57"/>
    </row>
    <row r="226" spans="1:11" ht="15.75" thickBot="1">
      <c r="A226" s="335"/>
      <c r="B226" s="335"/>
      <c r="C226" s="335"/>
      <c r="D226" s="335"/>
      <c r="E226" s="335"/>
      <c r="F226" s="335"/>
      <c r="G226" s="336"/>
      <c r="H226" s="337"/>
      <c r="I226" s="337"/>
      <c r="J226" s="337"/>
    </row>
    <row r="227" spans="1:11" ht="94.5" customHeight="1">
      <c r="A227" s="428" t="s">
        <v>607</v>
      </c>
      <c r="B227" s="428"/>
      <c r="C227" s="428"/>
      <c r="D227" s="428"/>
      <c r="E227" s="428"/>
      <c r="F227" s="428"/>
      <c r="G227" s="428"/>
      <c r="H227" s="428"/>
      <c r="I227" s="428"/>
      <c r="J227" s="428"/>
      <c r="K227" s="338"/>
    </row>
  </sheetData>
  <mergeCells count="5">
    <mergeCell ref="A3:J3"/>
    <mergeCell ref="A5:G7"/>
    <mergeCell ref="A1:G1"/>
    <mergeCell ref="H1:J1"/>
    <mergeCell ref="A227:J227"/>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G59"/>
  <sheetViews>
    <sheetView showGridLines="0" zoomScaleNormal="100" workbookViewId="0">
      <selection sqref="A1:B1"/>
    </sheetView>
  </sheetViews>
  <sheetFormatPr baseColWidth="10" defaultRowHeight="18"/>
  <cols>
    <col min="1" max="1" width="3.5703125" style="53" customWidth="1"/>
    <col min="2" max="2" width="76.5703125" style="71" customWidth="1"/>
    <col min="3" max="3" width="34.42578125" style="53" bestFit="1" customWidth="1"/>
    <col min="4" max="4" width="18.7109375" style="52" bestFit="1" customWidth="1"/>
    <col min="5" max="7" width="11.42578125" style="52"/>
    <col min="8" max="16384" width="11.42578125" style="53"/>
  </cols>
  <sheetData>
    <row r="1" spans="1:7" s="50" customFormat="1" ht="43.5" customHeight="1">
      <c r="A1" s="429" t="s">
        <v>307</v>
      </c>
      <c r="B1" s="429"/>
      <c r="C1" s="270" t="s">
        <v>467</v>
      </c>
      <c r="E1" s="51"/>
      <c r="F1" s="51"/>
    </row>
    <row r="2" spans="1:7" ht="55.5" customHeight="1" thickBot="1">
      <c r="A2" s="430" t="s">
        <v>468</v>
      </c>
      <c r="B2" s="431"/>
      <c r="C2" s="431"/>
    </row>
    <row r="3" spans="1:7" ht="6" customHeight="1">
      <c r="A3" s="54"/>
      <c r="B3" s="55"/>
      <c r="C3" s="54"/>
    </row>
    <row r="4" spans="1:7" s="57" customFormat="1" ht="15" customHeight="1">
      <c r="A4" s="432" t="s">
        <v>278</v>
      </c>
      <c r="B4" s="432"/>
      <c r="C4" s="434" t="s">
        <v>417</v>
      </c>
      <c r="D4" s="56"/>
      <c r="E4" s="56"/>
      <c r="F4" s="56"/>
      <c r="G4" s="56"/>
    </row>
    <row r="5" spans="1:7" s="57" customFormat="1" ht="15">
      <c r="A5" s="432"/>
      <c r="B5" s="432"/>
      <c r="C5" s="434"/>
      <c r="D5" s="56"/>
      <c r="E5" s="56"/>
      <c r="F5" s="56"/>
      <c r="G5" s="56"/>
    </row>
    <row r="6" spans="1:7" s="57" customFormat="1" ht="3" customHeight="1" thickBot="1">
      <c r="B6" s="268"/>
      <c r="D6" s="56"/>
      <c r="E6" s="56"/>
      <c r="F6" s="56"/>
      <c r="G6" s="56"/>
    </row>
    <row r="7" spans="1:7" s="57" customFormat="1" ht="3" customHeight="1" thickBot="1">
      <c r="A7" s="58"/>
      <c r="B7" s="59"/>
      <c r="C7" s="60"/>
      <c r="D7" s="56"/>
      <c r="E7" s="56"/>
      <c r="F7" s="56"/>
      <c r="G7" s="56"/>
    </row>
    <row r="8" spans="1:7" s="57" customFormat="1" ht="16.5" customHeight="1">
      <c r="A8" s="331" t="s">
        <v>24</v>
      </c>
      <c r="B8" s="61"/>
      <c r="C8" s="62">
        <f>+C9+C11+C13+C15+C24+C28+C30+C33+C35+C40+C42+C44+C46+C48+C50+C52+C54</f>
        <v>65148394650.279999</v>
      </c>
      <c r="D8" s="269"/>
      <c r="E8" s="341"/>
      <c r="F8" s="332"/>
      <c r="G8" s="56"/>
    </row>
    <row r="9" spans="1:7" s="57" customFormat="1" ht="15">
      <c r="A9" s="63" t="s">
        <v>431</v>
      </c>
      <c r="B9" s="64"/>
      <c r="C9" s="65">
        <v>47287.05</v>
      </c>
      <c r="D9" s="56"/>
      <c r="E9" s="56"/>
      <c r="F9" s="332"/>
      <c r="G9" s="56"/>
    </row>
    <row r="10" spans="1:7" s="57" customFormat="1" ht="16.5">
      <c r="A10" s="41"/>
      <c r="B10" s="66" t="s">
        <v>433</v>
      </c>
      <c r="C10" s="43">
        <v>47287.05</v>
      </c>
      <c r="D10" s="56"/>
      <c r="E10" s="56"/>
      <c r="F10" s="332"/>
      <c r="G10" s="56"/>
    </row>
    <row r="11" spans="1:7" s="204" customFormat="1" ht="15">
      <c r="A11" s="63" t="s">
        <v>384</v>
      </c>
      <c r="B11" s="64"/>
      <c r="C11" s="65">
        <v>981716278.60000002</v>
      </c>
      <c r="D11" s="203"/>
      <c r="E11" s="203"/>
      <c r="F11" s="332"/>
      <c r="G11" s="203"/>
    </row>
    <row r="12" spans="1:7" s="57" customFormat="1" ht="15">
      <c r="A12" s="41"/>
      <c r="B12" s="66" t="s">
        <v>30</v>
      </c>
      <c r="C12" s="43">
        <v>981716278.60000002</v>
      </c>
      <c r="D12" s="56"/>
      <c r="E12" s="56"/>
      <c r="F12" s="332"/>
      <c r="G12" s="56"/>
    </row>
    <row r="13" spans="1:7" s="204" customFormat="1" ht="15">
      <c r="A13" s="63" t="s">
        <v>279</v>
      </c>
      <c r="B13" s="64"/>
      <c r="C13" s="65">
        <v>1247460212</v>
      </c>
      <c r="D13" s="203"/>
      <c r="E13" s="203"/>
      <c r="F13" s="332"/>
      <c r="G13" s="203"/>
    </row>
    <row r="14" spans="1:7" s="57" customFormat="1" ht="15">
      <c r="A14" s="41"/>
      <c r="B14" s="66" t="s">
        <v>47</v>
      </c>
      <c r="C14" s="43">
        <v>1247460212</v>
      </c>
      <c r="D14" s="56"/>
      <c r="E14" s="56"/>
      <c r="F14" s="332"/>
      <c r="G14" s="56"/>
    </row>
    <row r="15" spans="1:7" s="57" customFormat="1" ht="15">
      <c r="A15" s="63" t="s">
        <v>280</v>
      </c>
      <c r="B15" s="64"/>
      <c r="C15" s="65">
        <v>1830357242.1199999</v>
      </c>
      <c r="D15" s="56"/>
      <c r="E15" s="56"/>
      <c r="F15" s="332"/>
      <c r="G15" s="56"/>
    </row>
    <row r="16" spans="1:7" s="57" customFormat="1" ht="15" customHeight="1">
      <c r="A16" s="41"/>
      <c r="B16" s="66" t="s">
        <v>55</v>
      </c>
      <c r="C16" s="43">
        <v>172571758</v>
      </c>
      <c r="D16" s="56"/>
      <c r="E16" s="56"/>
      <c r="F16" s="332"/>
      <c r="G16" s="56"/>
    </row>
    <row r="17" spans="1:7" s="57" customFormat="1" ht="15" customHeight="1">
      <c r="A17" s="41"/>
      <c r="B17" s="66" t="s">
        <v>454</v>
      </c>
      <c r="C17" s="43">
        <v>37803730.120000005</v>
      </c>
      <c r="D17" s="56"/>
      <c r="E17" s="56"/>
      <c r="F17" s="332"/>
      <c r="G17" s="56"/>
    </row>
    <row r="18" spans="1:7" s="57" customFormat="1" ht="15" customHeight="1">
      <c r="A18" s="41"/>
      <c r="B18" s="66" t="s">
        <v>57</v>
      </c>
      <c r="C18" s="43">
        <v>682399928</v>
      </c>
      <c r="D18" s="56"/>
      <c r="E18" s="56"/>
      <c r="F18" s="332"/>
      <c r="G18" s="56"/>
    </row>
    <row r="19" spans="1:7" s="57" customFormat="1" ht="15" customHeight="1">
      <c r="A19" s="41"/>
      <c r="B19" s="66" t="s">
        <v>58</v>
      </c>
      <c r="C19" s="43">
        <v>124873436</v>
      </c>
      <c r="D19" s="56"/>
      <c r="E19" s="56"/>
      <c r="F19" s="332"/>
      <c r="G19" s="56"/>
    </row>
    <row r="20" spans="1:7" s="57" customFormat="1" ht="15" customHeight="1">
      <c r="A20" s="41"/>
      <c r="B20" s="66" t="s">
        <v>59</v>
      </c>
      <c r="C20" s="43">
        <v>119808701</v>
      </c>
      <c r="D20" s="56"/>
      <c r="E20" s="56"/>
      <c r="F20" s="332"/>
      <c r="G20" s="56"/>
    </row>
    <row r="21" spans="1:7" s="57" customFormat="1" ht="15" customHeight="1">
      <c r="A21" s="41"/>
      <c r="B21" s="66" t="s">
        <v>60</v>
      </c>
      <c r="C21" s="43">
        <v>692845009</v>
      </c>
      <c r="D21" s="56"/>
      <c r="E21" s="56"/>
      <c r="F21" s="332"/>
      <c r="G21" s="56"/>
    </row>
    <row r="22" spans="1:7" s="57" customFormat="1" ht="15" customHeight="1">
      <c r="A22" s="41"/>
      <c r="B22" s="66" t="s">
        <v>434</v>
      </c>
      <c r="C22" s="43">
        <v>5280</v>
      </c>
      <c r="D22" s="56"/>
      <c r="E22" s="56"/>
      <c r="F22" s="332"/>
      <c r="G22" s="56"/>
    </row>
    <row r="23" spans="1:7" s="57" customFormat="1" ht="15" customHeight="1">
      <c r="A23" s="41"/>
      <c r="B23" s="66" t="s">
        <v>469</v>
      </c>
      <c r="C23" s="43">
        <v>49400</v>
      </c>
      <c r="D23" s="56"/>
      <c r="E23" s="56"/>
      <c r="F23" s="332"/>
      <c r="G23" s="56"/>
    </row>
    <row r="24" spans="1:7" s="57" customFormat="1" ht="15">
      <c r="A24" s="63" t="s">
        <v>281</v>
      </c>
      <c r="B24" s="64"/>
      <c r="C24" s="65">
        <v>2332953282</v>
      </c>
      <c r="D24" s="56"/>
      <c r="E24" s="56"/>
      <c r="F24" s="332"/>
      <c r="G24" s="56"/>
    </row>
    <row r="25" spans="1:7" s="57" customFormat="1" ht="15" customHeight="1">
      <c r="A25" s="41"/>
      <c r="B25" s="66" t="s">
        <v>83</v>
      </c>
      <c r="C25" s="43">
        <v>2272513</v>
      </c>
      <c r="D25" s="56"/>
      <c r="E25" s="56"/>
      <c r="F25" s="332"/>
      <c r="G25" s="56"/>
    </row>
    <row r="26" spans="1:7" s="57" customFormat="1" ht="15" customHeight="1">
      <c r="A26" s="41"/>
      <c r="B26" s="66" t="s">
        <v>432</v>
      </c>
      <c r="C26" s="43">
        <v>2310185171</v>
      </c>
      <c r="D26" s="56"/>
      <c r="E26" s="56"/>
      <c r="F26" s="332"/>
      <c r="G26" s="56"/>
    </row>
    <row r="27" spans="1:7" s="57" customFormat="1" ht="15" customHeight="1">
      <c r="A27" s="41"/>
      <c r="B27" s="66" t="s">
        <v>85</v>
      </c>
      <c r="C27" s="43">
        <v>20495598</v>
      </c>
      <c r="D27" s="56"/>
      <c r="E27" s="56"/>
      <c r="F27" s="332"/>
      <c r="G27" s="56"/>
    </row>
    <row r="28" spans="1:7" s="57" customFormat="1" ht="15">
      <c r="A28" s="63" t="s">
        <v>455</v>
      </c>
      <c r="B28" s="64"/>
      <c r="C28" s="65">
        <v>5232414647.8599997</v>
      </c>
      <c r="D28" s="56"/>
      <c r="E28" s="56"/>
      <c r="F28" s="332"/>
      <c r="G28" s="56"/>
    </row>
    <row r="29" spans="1:7" s="57" customFormat="1" ht="15" customHeight="1">
      <c r="A29" s="41"/>
      <c r="B29" s="66" t="s">
        <v>95</v>
      </c>
      <c r="C29" s="43">
        <v>5232414647.8599997</v>
      </c>
      <c r="D29" s="56"/>
      <c r="E29" s="56"/>
      <c r="F29" s="332"/>
      <c r="G29" s="56"/>
    </row>
    <row r="30" spans="1:7" s="57" customFormat="1" ht="15">
      <c r="A30" s="63" t="s">
        <v>456</v>
      </c>
      <c r="B30" s="64"/>
      <c r="C30" s="65">
        <v>36237173.549999997</v>
      </c>
      <c r="D30" s="56"/>
      <c r="E30" s="56"/>
      <c r="F30" s="332"/>
      <c r="G30" s="56"/>
    </row>
    <row r="31" spans="1:7" s="57" customFormat="1" ht="15" customHeight="1">
      <c r="A31" s="41"/>
      <c r="B31" s="66" t="s">
        <v>104</v>
      </c>
      <c r="C31" s="43">
        <v>22063032.550000001</v>
      </c>
      <c r="D31" s="56"/>
      <c r="E31" s="56"/>
      <c r="F31" s="332"/>
      <c r="G31" s="56"/>
    </row>
    <row r="32" spans="1:7" s="57" customFormat="1" ht="15" customHeight="1">
      <c r="A32" s="41"/>
      <c r="B32" s="66" t="s">
        <v>105</v>
      </c>
      <c r="C32" s="43">
        <v>14174141</v>
      </c>
      <c r="D32" s="56"/>
      <c r="E32" s="56"/>
      <c r="F32" s="332"/>
      <c r="G32" s="56"/>
    </row>
    <row r="33" spans="1:7" s="57" customFormat="1" ht="15">
      <c r="A33" s="63" t="s">
        <v>385</v>
      </c>
      <c r="B33" s="64"/>
      <c r="C33" s="65">
        <v>574223267</v>
      </c>
      <c r="D33" s="56"/>
      <c r="E33" s="56"/>
      <c r="F33" s="332"/>
      <c r="G33" s="56"/>
    </row>
    <row r="34" spans="1:7" s="57" customFormat="1" ht="15" customHeight="1">
      <c r="A34" s="41"/>
      <c r="B34" s="66" t="s">
        <v>171</v>
      </c>
      <c r="C34" s="43">
        <v>574223267</v>
      </c>
      <c r="D34" s="56"/>
      <c r="E34" s="56"/>
      <c r="F34" s="332"/>
      <c r="G34" s="56"/>
    </row>
    <row r="35" spans="1:7" s="57" customFormat="1" ht="15">
      <c r="A35" s="63" t="s">
        <v>457</v>
      </c>
      <c r="B35" s="64"/>
      <c r="C35" s="65">
        <v>281323202</v>
      </c>
      <c r="D35" s="56"/>
      <c r="E35" s="56"/>
      <c r="F35" s="332"/>
      <c r="G35" s="56"/>
    </row>
    <row r="36" spans="1:7" s="57" customFormat="1" ht="15" customHeight="1">
      <c r="A36" s="41"/>
      <c r="B36" s="66" t="s">
        <v>458</v>
      </c>
      <c r="C36" s="43">
        <v>32499524</v>
      </c>
      <c r="D36" s="56"/>
      <c r="E36" s="56"/>
      <c r="F36" s="332"/>
      <c r="G36" s="56"/>
    </row>
    <row r="37" spans="1:7" s="57" customFormat="1" ht="15" customHeight="1">
      <c r="A37" s="41"/>
      <c r="B37" s="66" t="s">
        <v>184</v>
      </c>
      <c r="C37" s="43">
        <v>226640376</v>
      </c>
      <c r="D37" s="56"/>
      <c r="E37" s="56"/>
      <c r="F37" s="332"/>
      <c r="G37" s="56"/>
    </row>
    <row r="38" spans="1:7" s="57" customFormat="1" ht="15" customHeight="1">
      <c r="A38" s="41"/>
      <c r="B38" s="66" t="s">
        <v>186</v>
      </c>
      <c r="C38" s="43">
        <v>15378981</v>
      </c>
      <c r="D38" s="56"/>
      <c r="E38" s="56"/>
      <c r="F38" s="332"/>
      <c r="G38" s="56"/>
    </row>
    <row r="39" spans="1:7" s="57" customFormat="1" ht="15" customHeight="1">
      <c r="A39" s="41"/>
      <c r="B39" s="66" t="s">
        <v>459</v>
      </c>
      <c r="C39" s="43">
        <v>6804321</v>
      </c>
      <c r="D39" s="56"/>
      <c r="E39" s="56"/>
      <c r="F39" s="332"/>
      <c r="G39" s="56"/>
    </row>
    <row r="40" spans="1:7" s="57" customFormat="1" ht="15">
      <c r="A40" s="63" t="s">
        <v>460</v>
      </c>
      <c r="B40" s="64"/>
      <c r="C40" s="65">
        <v>14525</v>
      </c>
      <c r="D40" s="56"/>
      <c r="E40" s="56"/>
      <c r="F40" s="332"/>
      <c r="G40" s="56"/>
    </row>
    <row r="41" spans="1:7" s="57" customFormat="1" ht="15" customHeight="1">
      <c r="A41" s="41"/>
      <c r="B41" s="66" t="s">
        <v>273</v>
      </c>
      <c r="C41" s="43">
        <v>14525</v>
      </c>
      <c r="D41" s="56"/>
      <c r="E41" s="56"/>
      <c r="F41" s="332"/>
      <c r="G41" s="56"/>
    </row>
    <row r="42" spans="1:7" s="57" customFormat="1" ht="15">
      <c r="A42" s="63" t="s">
        <v>386</v>
      </c>
      <c r="B42" s="64"/>
      <c r="C42" s="65">
        <v>50364455106</v>
      </c>
      <c r="D42" s="56"/>
      <c r="E42" s="56"/>
      <c r="F42" s="332"/>
      <c r="G42" s="56"/>
    </row>
    <row r="43" spans="1:7" s="57" customFormat="1" ht="15" customHeight="1">
      <c r="A43" s="41"/>
      <c r="B43" s="66" t="s">
        <v>387</v>
      </c>
      <c r="C43" s="43">
        <v>50364455106</v>
      </c>
      <c r="D43" s="56"/>
      <c r="E43" s="56"/>
      <c r="F43" s="332"/>
      <c r="G43" s="56"/>
    </row>
    <row r="44" spans="1:7" s="57" customFormat="1" ht="15">
      <c r="A44" s="63" t="s">
        <v>388</v>
      </c>
      <c r="B44" s="64"/>
      <c r="C44" s="65">
        <v>117622320</v>
      </c>
      <c r="D44" s="56"/>
      <c r="E44" s="56"/>
      <c r="F44" s="332"/>
      <c r="G44" s="56"/>
    </row>
    <row r="45" spans="1:7" s="57" customFormat="1" ht="15" customHeight="1">
      <c r="A45" s="41"/>
      <c r="B45" s="66" t="s">
        <v>210</v>
      </c>
      <c r="C45" s="43">
        <v>117622320</v>
      </c>
      <c r="D45" s="56"/>
      <c r="E45" s="56"/>
      <c r="F45" s="332"/>
      <c r="G45" s="56"/>
    </row>
    <row r="46" spans="1:7" s="57" customFormat="1" ht="15">
      <c r="A46" s="63" t="s">
        <v>461</v>
      </c>
      <c r="B46" s="64"/>
      <c r="C46" s="65">
        <v>81223736</v>
      </c>
      <c r="D46" s="56"/>
      <c r="E46" s="56"/>
      <c r="F46" s="332"/>
      <c r="G46" s="56"/>
    </row>
    <row r="47" spans="1:7" s="57" customFormat="1" ht="15" customHeight="1">
      <c r="A47" s="41"/>
      <c r="B47" s="66" t="s">
        <v>283</v>
      </c>
      <c r="C47" s="43">
        <v>81223736</v>
      </c>
      <c r="D47" s="56"/>
      <c r="E47" s="56"/>
      <c r="F47" s="332"/>
      <c r="G47" s="56"/>
    </row>
    <row r="48" spans="1:7" s="57" customFormat="1" ht="15">
      <c r="A48" s="63" t="s">
        <v>462</v>
      </c>
      <c r="B48" s="64"/>
      <c r="C48" s="65">
        <v>5156684</v>
      </c>
      <c r="D48" s="56"/>
      <c r="E48" s="56"/>
      <c r="F48" s="332"/>
      <c r="G48" s="56"/>
    </row>
    <row r="49" spans="1:7" s="57" customFormat="1" ht="15" customHeight="1">
      <c r="A49" s="41"/>
      <c r="B49" s="66" t="s">
        <v>275</v>
      </c>
      <c r="C49" s="43">
        <v>5156684</v>
      </c>
      <c r="D49" s="56"/>
      <c r="E49" s="56"/>
      <c r="F49" s="332"/>
      <c r="G49" s="56"/>
    </row>
    <row r="50" spans="1:7" s="57" customFormat="1" ht="15">
      <c r="A50" s="63" t="s">
        <v>463</v>
      </c>
      <c r="B50" s="64"/>
      <c r="C50" s="65">
        <v>602648617.10000002</v>
      </c>
      <c r="D50" s="56"/>
      <c r="E50" s="56"/>
      <c r="F50" s="332"/>
      <c r="G50" s="56"/>
    </row>
    <row r="51" spans="1:7" s="57" customFormat="1" ht="15" customHeight="1">
      <c r="A51" s="41"/>
      <c r="B51" s="66" t="s">
        <v>276</v>
      </c>
      <c r="C51" s="43">
        <v>602648617.10000002</v>
      </c>
      <c r="D51" s="56"/>
      <c r="E51" s="56"/>
      <c r="F51" s="332"/>
      <c r="G51" s="56"/>
    </row>
    <row r="52" spans="1:7" s="57" customFormat="1" ht="15">
      <c r="A52" s="63" t="s">
        <v>464</v>
      </c>
      <c r="B52" s="64"/>
      <c r="C52" s="65">
        <v>1167475937</v>
      </c>
      <c r="D52" s="56"/>
      <c r="E52" s="56"/>
      <c r="F52" s="332"/>
      <c r="G52" s="56"/>
    </row>
    <row r="53" spans="1:7" s="57" customFormat="1" ht="15" customHeight="1">
      <c r="A53" s="41"/>
      <c r="B53" s="66" t="s">
        <v>244</v>
      </c>
      <c r="C53" s="43">
        <v>1167475937</v>
      </c>
      <c r="D53" s="56"/>
      <c r="E53" s="56"/>
      <c r="F53" s="332"/>
      <c r="G53" s="56"/>
    </row>
    <row r="54" spans="1:7" s="57" customFormat="1" ht="15">
      <c r="A54" s="63" t="s">
        <v>465</v>
      </c>
      <c r="B54" s="64"/>
      <c r="C54" s="65">
        <v>293065133</v>
      </c>
      <c r="D54" s="56"/>
      <c r="E54" s="56"/>
      <c r="F54" s="332"/>
      <c r="G54" s="56"/>
    </row>
    <row r="55" spans="1:7" s="57" customFormat="1" ht="15" customHeight="1">
      <c r="A55" s="41"/>
      <c r="B55" s="66" t="s">
        <v>246</v>
      </c>
      <c r="C55" s="43">
        <v>293065133</v>
      </c>
      <c r="D55" s="56"/>
      <c r="E55" s="56"/>
      <c r="F55" s="332"/>
      <c r="G55" s="56"/>
    </row>
    <row r="56" spans="1:7" s="57" customFormat="1" ht="5.25" customHeight="1" thickBot="1">
      <c r="A56" s="41"/>
      <c r="B56" s="66"/>
      <c r="C56" s="43"/>
      <c r="D56" s="56"/>
      <c r="E56" s="56"/>
      <c r="F56" s="56"/>
      <c r="G56" s="56"/>
    </row>
    <row r="57" spans="1:7" ht="84.75" customHeight="1">
      <c r="A57" s="205" t="s">
        <v>286</v>
      </c>
      <c r="B57" s="433" t="s">
        <v>466</v>
      </c>
      <c r="C57" s="433"/>
      <c r="D57" s="70"/>
      <c r="E57" s="70"/>
    </row>
    <row r="58" spans="1:7">
      <c r="A58" s="67" t="s">
        <v>12</v>
      </c>
      <c r="B58" s="68"/>
      <c r="C58" s="69"/>
    </row>
    <row r="59" spans="1:7" s="70" customFormat="1">
      <c r="A59" s="53"/>
      <c r="B59" s="71"/>
      <c r="C59" s="53"/>
      <c r="D59" s="52"/>
      <c r="E59" s="52"/>
    </row>
  </sheetData>
  <mergeCells count="5">
    <mergeCell ref="A1:B1"/>
    <mergeCell ref="A2:C2"/>
    <mergeCell ref="A4:B5"/>
    <mergeCell ref="B57:C57"/>
    <mergeCell ref="C4:C5"/>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L25"/>
  <sheetViews>
    <sheetView showGridLines="0" zoomScaleNormal="100" workbookViewId="0">
      <selection sqref="A1:B1"/>
    </sheetView>
  </sheetViews>
  <sheetFormatPr baseColWidth="10" defaultRowHeight="8.25"/>
  <cols>
    <col min="1" max="1" width="5" style="76" customWidth="1"/>
    <col min="2" max="2" width="54.85546875" style="76" customWidth="1"/>
    <col min="3" max="3" width="34.42578125" style="76" customWidth="1"/>
    <col min="4" max="5" width="11.42578125" style="76"/>
    <col min="6" max="6" width="13.85546875" style="76" bestFit="1" customWidth="1"/>
    <col min="7" max="7" width="11.42578125" style="76"/>
    <col min="8" max="8" width="12.140625" style="76" bestFit="1" customWidth="1"/>
    <col min="9" max="16384" width="11.42578125" style="76"/>
  </cols>
  <sheetData>
    <row r="1" spans="1:12" s="44" customFormat="1" ht="43.5" customHeight="1">
      <c r="A1" s="436" t="s">
        <v>306</v>
      </c>
      <c r="B1" s="436"/>
      <c r="C1" s="93" t="s">
        <v>467</v>
      </c>
      <c r="D1" s="72"/>
      <c r="G1" s="45"/>
      <c r="H1" s="45"/>
      <c r="I1" s="45"/>
      <c r="J1" s="45"/>
      <c r="L1" s="46"/>
    </row>
    <row r="2" spans="1:12" s="44" customFormat="1">
      <c r="A2" s="73"/>
      <c r="B2" s="73"/>
      <c r="C2" s="73"/>
      <c r="D2" s="73"/>
      <c r="E2" s="73"/>
      <c r="F2" s="73"/>
      <c r="G2" s="73"/>
      <c r="H2" s="74"/>
      <c r="I2" s="75"/>
      <c r="J2" s="75"/>
      <c r="K2" s="75"/>
      <c r="L2" s="75"/>
    </row>
    <row r="3" spans="1:12" ht="55.5" customHeight="1" thickBot="1">
      <c r="A3" s="437" t="s">
        <v>429</v>
      </c>
      <c r="B3" s="438"/>
      <c r="C3" s="438"/>
    </row>
    <row r="4" spans="1:12" ht="6" customHeight="1">
      <c r="A4" s="77"/>
      <c r="B4" s="78"/>
      <c r="C4" s="78"/>
    </row>
    <row r="5" spans="1:12" ht="10.5" customHeight="1">
      <c r="A5" s="439" t="s">
        <v>265</v>
      </c>
      <c r="B5" s="439"/>
      <c r="C5" s="440" t="s">
        <v>417</v>
      </c>
    </row>
    <row r="6" spans="1:12" ht="14.25" customHeight="1">
      <c r="A6" s="439"/>
      <c r="B6" s="439"/>
      <c r="C6" s="441"/>
      <c r="F6" s="79"/>
    </row>
    <row r="7" spans="1:12" ht="3" customHeight="1" thickBot="1">
      <c r="A7" s="80"/>
      <c r="B7" s="80"/>
      <c r="C7" s="81"/>
      <c r="F7" s="79"/>
    </row>
    <row r="8" spans="1:12" ht="3" customHeight="1" thickBot="1">
      <c r="A8" s="80"/>
      <c r="B8" s="80"/>
      <c r="C8" s="81"/>
      <c r="F8" s="79"/>
    </row>
    <row r="9" spans="1:12" ht="15">
      <c r="A9" s="442" t="s">
        <v>24</v>
      </c>
      <c r="B9" s="442"/>
      <c r="C9" s="327">
        <f>+C10+C14+C18+C19+C20+C21+C22+C23</f>
        <v>2870875120.4499998</v>
      </c>
      <c r="D9" s="82"/>
      <c r="E9" s="82"/>
      <c r="F9" s="82"/>
    </row>
    <row r="10" spans="1:12" ht="15">
      <c r="A10" s="83">
        <v>1</v>
      </c>
      <c r="B10" s="84" t="s">
        <v>266</v>
      </c>
      <c r="C10" s="85">
        <f>SUM(C11:C13)</f>
        <v>524252202.25999999</v>
      </c>
      <c r="D10" s="82"/>
      <c r="E10" s="82"/>
    </row>
    <row r="11" spans="1:12" ht="15">
      <c r="A11" s="86"/>
      <c r="B11" s="87" t="s">
        <v>267</v>
      </c>
      <c r="C11" s="88">
        <v>73005496.25999999</v>
      </c>
      <c r="D11" s="82"/>
      <c r="E11" s="82"/>
    </row>
    <row r="12" spans="1:12" ht="15">
      <c r="A12" s="86"/>
      <c r="B12" s="87" t="s">
        <v>268</v>
      </c>
      <c r="C12" s="88">
        <v>420088274</v>
      </c>
      <c r="D12" s="82"/>
      <c r="E12" s="82"/>
    </row>
    <row r="13" spans="1:12" ht="15">
      <c r="A13" s="86"/>
      <c r="B13" s="87" t="s">
        <v>269</v>
      </c>
      <c r="C13" s="88">
        <v>31158432</v>
      </c>
      <c r="D13" s="82"/>
      <c r="E13" s="82"/>
    </row>
    <row r="14" spans="1:12" ht="15">
      <c r="A14" s="83">
        <v>3</v>
      </c>
      <c r="B14" s="84" t="s">
        <v>270</v>
      </c>
      <c r="C14" s="85">
        <f>SUM(C15:C17)</f>
        <v>8622216</v>
      </c>
      <c r="D14" s="82"/>
      <c r="E14" s="82"/>
    </row>
    <row r="15" spans="1:12" ht="15">
      <c r="A15" s="86"/>
      <c r="B15" s="87" t="s">
        <v>271</v>
      </c>
      <c r="C15" s="88">
        <v>1272216</v>
      </c>
      <c r="D15" s="82"/>
      <c r="E15" s="82"/>
    </row>
    <row r="16" spans="1:12" ht="15" customHeight="1">
      <c r="A16" s="86"/>
      <c r="B16" s="87" t="s">
        <v>301</v>
      </c>
      <c r="C16" s="88"/>
      <c r="D16" s="82"/>
      <c r="E16" s="82"/>
    </row>
    <row r="17" spans="1:6" ht="15" customHeight="1">
      <c r="A17" s="86"/>
      <c r="B17" s="87" t="s">
        <v>272</v>
      </c>
      <c r="C17" s="88">
        <v>7350000</v>
      </c>
      <c r="D17" s="82"/>
      <c r="E17" s="82"/>
    </row>
    <row r="18" spans="1:6" ht="15">
      <c r="A18" s="83">
        <v>22</v>
      </c>
      <c r="B18" s="84" t="s">
        <v>273</v>
      </c>
      <c r="C18" s="85">
        <v>92432952.900000006</v>
      </c>
      <c r="D18" s="82"/>
      <c r="E18" s="82"/>
    </row>
    <row r="19" spans="1:6" ht="15">
      <c r="A19" s="83">
        <v>35</v>
      </c>
      <c r="B19" s="84" t="s">
        <v>302</v>
      </c>
      <c r="C19" s="85"/>
      <c r="D19" s="82"/>
      <c r="E19" s="82"/>
    </row>
    <row r="20" spans="1:6" ht="15">
      <c r="A20" s="83">
        <v>40</v>
      </c>
      <c r="B20" s="84" t="s">
        <v>274</v>
      </c>
      <c r="C20" s="85">
        <v>23682721.039999999</v>
      </c>
      <c r="D20" s="82"/>
      <c r="E20" s="82"/>
      <c r="F20" s="273"/>
    </row>
    <row r="21" spans="1:6" ht="15" customHeight="1">
      <c r="A21" s="83">
        <v>41</v>
      </c>
      <c r="B21" s="84" t="s">
        <v>389</v>
      </c>
      <c r="C21" s="85">
        <v>6601238</v>
      </c>
      <c r="D21" s="82"/>
      <c r="E21" s="82"/>
      <c r="F21" s="273"/>
    </row>
    <row r="22" spans="1:6" ht="15">
      <c r="A22" s="83">
        <v>43</v>
      </c>
      <c r="B22" s="84" t="s">
        <v>276</v>
      </c>
      <c r="C22" s="85">
        <v>612603035.25</v>
      </c>
      <c r="D22" s="82"/>
      <c r="E22" s="82"/>
      <c r="F22" s="273"/>
    </row>
    <row r="23" spans="1:6" ht="15">
      <c r="A23" s="86">
        <v>50</v>
      </c>
      <c r="B23" s="84" t="s">
        <v>277</v>
      </c>
      <c r="C23" s="89">
        <v>1602680755</v>
      </c>
      <c r="D23" s="82"/>
      <c r="E23" s="82"/>
    </row>
    <row r="24" spans="1:6" ht="4.5" customHeight="1" thickBot="1">
      <c r="A24" s="90"/>
      <c r="B24" s="91"/>
      <c r="C24" s="92"/>
      <c r="D24" s="82"/>
      <c r="E24" s="82"/>
    </row>
    <row r="25" spans="1:6" ht="42" customHeight="1">
      <c r="A25" s="435" t="s">
        <v>392</v>
      </c>
      <c r="B25" s="435"/>
      <c r="C25" s="435"/>
      <c r="D25" s="82"/>
      <c r="E25" s="82"/>
    </row>
  </sheetData>
  <mergeCells count="6">
    <mergeCell ref="A25:C25"/>
    <mergeCell ref="A1:B1"/>
    <mergeCell ref="A3:C3"/>
    <mergeCell ref="A5:B6"/>
    <mergeCell ref="C5:C6"/>
    <mergeCell ref="A9:B9"/>
  </mergeCells>
  <printOptions horizontalCentered="1"/>
  <pageMargins left="0.39370078740157483" right="0.39370078740157483" top="0.78740157480314965" bottom="0.78740157480314965" header="0.31496062992125984" footer="0.31496062992125984"/>
  <pageSetup fitToHeight="0" orientation="portrait" r:id="rId1"/>
  <ignoredErrors>
    <ignoredError sqref="C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16"/>
  <sheetViews>
    <sheetView showGridLines="0" zoomScaleNormal="100" workbookViewId="0">
      <selection sqref="A1:B1"/>
    </sheetView>
  </sheetViews>
  <sheetFormatPr baseColWidth="10" defaultRowHeight="18"/>
  <cols>
    <col min="1" max="1" width="8.85546875" style="48" customWidth="1"/>
    <col min="2" max="2" width="51.5703125" style="48" customWidth="1"/>
    <col min="3" max="3" width="33.7109375" style="48" customWidth="1"/>
    <col min="4" max="4" width="4.28515625" style="48" customWidth="1"/>
    <col min="5" max="5" width="11.42578125" style="47"/>
    <col min="6" max="16384" width="11.42578125" style="48"/>
  </cols>
  <sheetData>
    <row r="1" spans="1:11" s="44" customFormat="1" ht="43.5" customHeight="1">
      <c r="A1" s="436" t="s">
        <v>306</v>
      </c>
      <c r="B1" s="436"/>
      <c r="C1" s="94" t="s">
        <v>467</v>
      </c>
      <c r="H1" s="45"/>
      <c r="I1" s="45"/>
      <c r="K1" s="46"/>
    </row>
    <row r="2" spans="1:11" ht="7.5" customHeight="1"/>
    <row r="3" spans="1:11" ht="60" customHeight="1" thickBot="1">
      <c r="A3" s="443" t="s">
        <v>470</v>
      </c>
      <c r="B3" s="444"/>
      <c r="C3" s="444"/>
    </row>
    <row r="4" spans="1:11" ht="6" customHeight="1">
      <c r="A4" s="37"/>
      <c r="B4" s="37"/>
      <c r="C4" s="37"/>
    </row>
    <row r="5" spans="1:11" s="24" customFormat="1" ht="15" customHeight="1">
      <c r="A5" s="434" t="s">
        <v>287</v>
      </c>
      <c r="B5" s="434" t="s">
        <v>288</v>
      </c>
      <c r="C5" s="446" t="s">
        <v>417</v>
      </c>
      <c r="E5" s="49"/>
    </row>
    <row r="6" spans="1:11" s="24" customFormat="1" ht="15" customHeight="1">
      <c r="A6" s="434"/>
      <c r="B6" s="434"/>
      <c r="C6" s="446"/>
      <c r="E6" s="49"/>
    </row>
    <row r="7" spans="1:11" s="24" customFormat="1" ht="3" customHeight="1" thickBot="1">
      <c r="A7" s="25"/>
      <c r="B7" s="25"/>
      <c r="C7" s="26"/>
      <c r="D7" s="27"/>
      <c r="E7" s="49"/>
    </row>
    <row r="8" spans="1:11" s="24" customFormat="1" ht="3" customHeight="1" thickBot="1">
      <c r="A8" s="19"/>
      <c r="B8" s="19"/>
      <c r="C8" s="20"/>
      <c r="E8" s="49"/>
    </row>
    <row r="9" spans="1:11" s="24" customFormat="1" ht="15.75" customHeight="1">
      <c r="A9" s="38" t="s">
        <v>24</v>
      </c>
      <c r="B9" s="38"/>
      <c r="C9" s="42">
        <f>SUM(C10:C13)</f>
        <v>442371200.63999999</v>
      </c>
      <c r="E9" s="49"/>
    </row>
    <row r="10" spans="1:11" s="24" customFormat="1" ht="15" customHeight="1">
      <c r="A10" s="39">
        <v>6</v>
      </c>
      <c r="B10" s="40" t="s">
        <v>291</v>
      </c>
      <c r="C10" s="43">
        <v>37802861.640000001</v>
      </c>
      <c r="E10" s="49"/>
    </row>
    <row r="11" spans="1:11" s="24" customFormat="1" ht="15" customHeight="1">
      <c r="A11" s="39">
        <v>11</v>
      </c>
      <c r="B11" s="40" t="s">
        <v>294</v>
      </c>
      <c r="C11" s="43">
        <v>2423151</v>
      </c>
      <c r="E11" s="49"/>
    </row>
    <row r="12" spans="1:11" s="24" customFormat="1" ht="15" customHeight="1">
      <c r="A12" s="39">
        <v>13</v>
      </c>
      <c r="B12" s="40" t="s">
        <v>296</v>
      </c>
      <c r="C12" s="43">
        <v>109080055</v>
      </c>
      <c r="E12" s="49"/>
    </row>
    <row r="13" spans="1:11" s="24" customFormat="1" ht="15" customHeight="1">
      <c r="A13" s="39">
        <v>46</v>
      </c>
      <c r="B13" s="40" t="s">
        <v>246</v>
      </c>
      <c r="C13" s="43">
        <v>293065133</v>
      </c>
      <c r="E13" s="49"/>
    </row>
    <row r="14" spans="1:11" ht="4.5" customHeight="1" thickBot="1">
      <c r="A14" s="21"/>
      <c r="B14" s="22"/>
      <c r="C14" s="23"/>
    </row>
    <row r="15" spans="1:11" s="29" customFormat="1">
      <c r="A15" s="33" t="s">
        <v>12</v>
      </c>
    </row>
    <row r="16" spans="1:11">
      <c r="A16" s="445"/>
      <c r="B16" s="445"/>
      <c r="C16" s="445"/>
    </row>
  </sheetData>
  <mergeCells count="6">
    <mergeCell ref="A1:B1"/>
    <mergeCell ref="A3:C3"/>
    <mergeCell ref="A5:A6"/>
    <mergeCell ref="B5:B6"/>
    <mergeCell ref="A16:C16"/>
    <mergeCell ref="C5:C6"/>
  </mergeCells>
  <pageMargins left="0.7" right="0.7"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E198"/>
  <sheetViews>
    <sheetView zoomScaleNormal="100" workbookViewId="0">
      <selection sqref="A1:C1"/>
    </sheetView>
  </sheetViews>
  <sheetFormatPr baseColWidth="10" defaultRowHeight="15"/>
  <cols>
    <col min="1" max="1" width="7.140625" customWidth="1"/>
    <col min="2" max="2" width="15.140625" customWidth="1"/>
    <col min="3" max="3" width="41.140625" style="253" customWidth="1"/>
    <col min="4" max="4" width="34.5703125" style="254" customWidth="1"/>
    <col min="5" max="5" width="12.85546875" bestFit="1" customWidth="1"/>
  </cols>
  <sheetData>
    <row r="1" spans="1:5" ht="57.75" customHeight="1">
      <c r="A1" s="448" t="s">
        <v>306</v>
      </c>
      <c r="B1" s="448"/>
      <c r="C1" s="448"/>
      <c r="D1" s="351" t="s">
        <v>467</v>
      </c>
    </row>
    <row r="2" spans="1:5" ht="84.75" customHeight="1" thickBot="1">
      <c r="A2" s="450" t="s">
        <v>522</v>
      </c>
      <c r="B2" s="450"/>
      <c r="C2" s="450"/>
      <c r="D2" s="450"/>
    </row>
    <row r="3" spans="1:5" ht="6" customHeight="1">
      <c r="A3" s="233"/>
      <c r="B3" s="234"/>
      <c r="C3" s="234"/>
      <c r="D3" s="235"/>
    </row>
    <row r="4" spans="1:5" ht="27.75" customHeight="1">
      <c r="A4" s="449" t="s">
        <v>287</v>
      </c>
      <c r="B4" s="449"/>
      <c r="C4" s="449"/>
      <c r="D4" s="451" t="s">
        <v>523</v>
      </c>
    </row>
    <row r="5" spans="1:5" ht="25.5" customHeight="1">
      <c r="A5" s="449"/>
      <c r="B5" s="449"/>
      <c r="C5" s="449"/>
      <c r="D5" s="451"/>
    </row>
    <row r="6" spans="1:5" s="237" customFormat="1" ht="3" customHeight="1" thickBot="1">
      <c r="A6" s="343"/>
      <c r="B6" s="343"/>
      <c r="C6" s="343"/>
      <c r="D6" s="236"/>
    </row>
    <row r="7" spans="1:5" s="237" customFormat="1" ht="3" customHeight="1" thickBot="1">
      <c r="A7" s="343"/>
      <c r="B7" s="343"/>
      <c r="C7" s="343"/>
      <c r="D7" s="236"/>
    </row>
    <row r="8" spans="1:5" s="243" customFormat="1" ht="19.5" customHeight="1">
      <c r="A8" s="238" t="s">
        <v>24</v>
      </c>
      <c r="B8" s="238"/>
      <c r="C8" s="239"/>
      <c r="D8" s="352">
        <v>2385.6156400799991</v>
      </c>
      <c r="E8" s="242"/>
    </row>
    <row r="9" spans="1:5" s="411" customFormat="1" ht="18">
      <c r="A9" s="238"/>
      <c r="B9" s="408" t="s">
        <v>331</v>
      </c>
      <c r="C9" s="409"/>
      <c r="D9" s="353">
        <v>2385.6156400799991</v>
      </c>
      <c r="E9" s="410"/>
    </row>
    <row r="10" spans="1:5" s="243" customFormat="1" ht="18">
      <c r="A10" s="238"/>
      <c r="B10" s="278"/>
      <c r="C10" s="244" t="s">
        <v>289</v>
      </c>
      <c r="D10" s="354">
        <v>901.7698495599991</v>
      </c>
      <c r="E10" s="242"/>
    </row>
    <row r="11" spans="1:5" s="243" customFormat="1" ht="18">
      <c r="A11" s="238"/>
      <c r="B11" s="278"/>
      <c r="C11" s="244" t="s">
        <v>290</v>
      </c>
      <c r="D11" s="354">
        <v>183.99952498000002</v>
      </c>
      <c r="E11" s="242"/>
    </row>
    <row r="12" spans="1:5" s="243" customFormat="1" ht="18">
      <c r="A12" s="238"/>
      <c r="B12" s="278"/>
      <c r="C12" s="244" t="s">
        <v>291</v>
      </c>
      <c r="D12" s="354">
        <v>170.00000000000006</v>
      </c>
      <c r="E12" s="242"/>
    </row>
    <row r="13" spans="1:5" s="243" customFormat="1" ht="18">
      <c r="A13" s="238"/>
      <c r="B13" s="278"/>
      <c r="C13" s="244" t="s">
        <v>295</v>
      </c>
      <c r="D13" s="354">
        <v>596.65953509000019</v>
      </c>
      <c r="E13" s="242"/>
    </row>
    <row r="14" spans="1:5" s="243" customFormat="1" ht="18">
      <c r="A14" s="238"/>
      <c r="B14" s="278"/>
      <c r="C14" s="244" t="s">
        <v>332</v>
      </c>
      <c r="D14" s="354">
        <v>270.68170904999994</v>
      </c>
      <c r="E14" s="242"/>
    </row>
    <row r="15" spans="1:5" s="243" customFormat="1" ht="18">
      <c r="A15" s="238"/>
      <c r="B15" s="278"/>
      <c r="C15" s="244" t="s">
        <v>402</v>
      </c>
      <c r="D15" s="354">
        <v>249.99999999999994</v>
      </c>
      <c r="E15" s="242"/>
    </row>
    <row r="16" spans="1:5" s="243" customFormat="1" ht="18">
      <c r="A16" s="238"/>
      <c r="B16" s="278"/>
      <c r="C16" s="244" t="s">
        <v>244</v>
      </c>
      <c r="D16" s="354">
        <v>2.5050214000000004</v>
      </c>
      <c r="E16" s="242"/>
    </row>
    <row r="17" spans="1:5" s="243" customFormat="1" ht="18">
      <c r="A17" s="238"/>
      <c r="B17" s="278"/>
      <c r="C17" s="244" t="s">
        <v>246</v>
      </c>
      <c r="D17" s="354">
        <v>10</v>
      </c>
      <c r="E17" s="242"/>
    </row>
    <row r="18" spans="1:5" ht="7.5" customHeight="1" thickBot="1">
      <c r="A18" s="245"/>
      <c r="B18" s="246"/>
      <c r="C18" s="247"/>
      <c r="D18" s="248"/>
      <c r="E18" s="230"/>
    </row>
    <row r="19" spans="1:5" ht="45.75" customHeight="1">
      <c r="A19" s="447" t="s">
        <v>448</v>
      </c>
      <c r="B19" s="447"/>
      <c r="C19" s="447"/>
      <c r="D19" s="447"/>
      <c r="E19" s="230"/>
    </row>
    <row r="20" spans="1:5" ht="18">
      <c r="A20" s="216"/>
      <c r="B20" s="216"/>
      <c r="C20" s="249"/>
      <c r="D20" s="212"/>
      <c r="E20" s="230"/>
    </row>
    <row r="21" spans="1:5" ht="18">
      <c r="A21" s="216"/>
      <c r="B21" s="216"/>
      <c r="C21" s="249"/>
      <c r="D21" s="212"/>
      <c r="E21" s="230"/>
    </row>
    <row r="22" spans="1:5" ht="18">
      <c r="A22" s="216"/>
      <c r="B22" s="216"/>
      <c r="C22" s="249"/>
      <c r="D22" s="212"/>
      <c r="E22" s="230"/>
    </row>
    <row r="23" spans="1:5" ht="18">
      <c r="A23" s="216"/>
      <c r="B23" s="216"/>
      <c r="C23" s="249"/>
      <c r="D23" s="212"/>
      <c r="E23" s="230"/>
    </row>
    <row r="24" spans="1:5" ht="18">
      <c r="A24" s="216"/>
      <c r="B24" s="216"/>
      <c r="C24" s="249"/>
      <c r="D24" s="212"/>
      <c r="E24" s="230"/>
    </row>
    <row r="25" spans="1:5" ht="18">
      <c r="A25" s="216"/>
      <c r="B25" s="216"/>
      <c r="C25" s="249"/>
      <c r="D25" s="212"/>
      <c r="E25" s="230"/>
    </row>
    <row r="26" spans="1:5" ht="18">
      <c r="A26" s="216"/>
      <c r="B26" s="216"/>
      <c r="C26" s="249"/>
      <c r="D26" s="212"/>
      <c r="E26" s="230"/>
    </row>
    <row r="27" spans="1:5" ht="18">
      <c r="A27" s="216"/>
      <c r="B27" s="216"/>
      <c r="C27" s="249"/>
      <c r="D27" s="212"/>
      <c r="E27" s="230"/>
    </row>
    <row r="28" spans="1:5" ht="18">
      <c r="A28" s="216"/>
      <c r="B28" s="216"/>
      <c r="C28" s="249"/>
      <c r="D28" s="212"/>
      <c r="E28" s="230"/>
    </row>
    <row r="29" spans="1:5" ht="18">
      <c r="A29" s="216"/>
      <c r="B29" s="216"/>
      <c r="C29" s="249"/>
      <c r="D29" s="212"/>
      <c r="E29" s="230"/>
    </row>
    <row r="30" spans="1:5" ht="18">
      <c r="A30" s="216"/>
      <c r="B30" s="216"/>
      <c r="C30" s="249"/>
      <c r="D30" s="212"/>
      <c r="E30" s="230"/>
    </row>
    <row r="31" spans="1:5" ht="18">
      <c r="A31" s="216"/>
      <c r="B31" s="216"/>
      <c r="C31" s="249"/>
      <c r="D31" s="212"/>
      <c r="E31" s="230"/>
    </row>
    <row r="32" spans="1:5" ht="18">
      <c r="A32" s="216"/>
      <c r="B32" s="216"/>
      <c r="C32" s="249"/>
      <c r="D32" s="212"/>
      <c r="E32" s="230"/>
    </row>
    <row r="33" spans="1:5" ht="18">
      <c r="A33" s="216"/>
      <c r="B33" s="216"/>
      <c r="C33" s="249"/>
      <c r="D33" s="212"/>
      <c r="E33" s="230"/>
    </row>
    <row r="34" spans="1:5" ht="18">
      <c r="A34" s="216"/>
      <c r="B34" s="216"/>
      <c r="C34" s="249"/>
      <c r="D34" s="212"/>
      <c r="E34" s="230"/>
    </row>
    <row r="35" spans="1:5" ht="18">
      <c r="A35" s="216"/>
      <c r="B35" s="216"/>
      <c r="C35" s="249"/>
      <c r="D35" s="212"/>
      <c r="E35" s="230"/>
    </row>
    <row r="36" spans="1:5" ht="18">
      <c r="A36" s="216"/>
      <c r="B36" s="216"/>
      <c r="C36" s="249"/>
      <c r="D36" s="212"/>
      <c r="E36" s="230"/>
    </row>
    <row r="37" spans="1:5" ht="18">
      <c r="A37" s="216"/>
      <c r="B37" s="216"/>
      <c r="C37" s="249"/>
      <c r="D37" s="212"/>
      <c r="E37" s="230"/>
    </row>
    <row r="38" spans="1:5" ht="18">
      <c r="A38" s="216"/>
      <c r="B38" s="216"/>
      <c r="C38" s="249"/>
      <c r="D38" s="212"/>
      <c r="E38" s="230"/>
    </row>
    <row r="39" spans="1:5" ht="18">
      <c r="A39" s="216"/>
      <c r="B39" s="216"/>
      <c r="C39" s="249"/>
      <c r="D39" s="212"/>
      <c r="E39" s="230"/>
    </row>
    <row r="40" spans="1:5" ht="18">
      <c r="A40" s="216"/>
      <c r="B40" s="216"/>
      <c r="C40" s="249"/>
      <c r="D40" s="212"/>
      <c r="E40" s="230"/>
    </row>
    <row r="41" spans="1:5" ht="18">
      <c r="A41" s="216"/>
      <c r="B41" s="216"/>
      <c r="C41" s="249"/>
      <c r="D41" s="212"/>
      <c r="E41" s="230"/>
    </row>
    <row r="42" spans="1:5" ht="18">
      <c r="A42" s="216"/>
      <c r="B42" s="216"/>
      <c r="C42" s="249"/>
      <c r="D42" s="212"/>
      <c r="E42" s="230"/>
    </row>
    <row r="43" spans="1:5" ht="18">
      <c r="A43" s="216"/>
      <c r="B43" s="216"/>
      <c r="C43" s="249"/>
      <c r="D43" s="212"/>
      <c r="E43" s="230"/>
    </row>
    <row r="44" spans="1:5" ht="18">
      <c r="A44" s="216"/>
      <c r="B44" s="216"/>
      <c r="C44" s="249"/>
      <c r="D44" s="212"/>
      <c r="E44" s="230"/>
    </row>
    <row r="45" spans="1:5" ht="18">
      <c r="A45" s="216"/>
      <c r="B45" s="216"/>
      <c r="C45" s="249"/>
      <c r="D45" s="212"/>
      <c r="E45" s="230"/>
    </row>
    <row r="46" spans="1:5" ht="18">
      <c r="A46" s="216"/>
      <c r="B46" s="216"/>
      <c r="C46" s="249"/>
      <c r="D46" s="212"/>
      <c r="E46" s="230"/>
    </row>
    <row r="47" spans="1:5" ht="18">
      <c r="A47" s="216"/>
      <c r="B47" s="216"/>
      <c r="C47" s="249"/>
      <c r="D47" s="212"/>
      <c r="E47" s="230"/>
    </row>
    <row r="48" spans="1:5" ht="18">
      <c r="A48" s="216"/>
      <c r="B48" s="216"/>
      <c r="C48" s="249"/>
      <c r="D48" s="212"/>
      <c r="E48" s="230"/>
    </row>
    <row r="49" spans="1:5" ht="18">
      <c r="A49" s="216"/>
      <c r="B49" s="216"/>
      <c r="C49" s="249"/>
      <c r="D49" s="212"/>
      <c r="E49" s="230"/>
    </row>
    <row r="50" spans="1:5" ht="18">
      <c r="A50" s="216"/>
      <c r="B50" s="216"/>
      <c r="C50" s="249"/>
      <c r="D50" s="212"/>
      <c r="E50" s="230"/>
    </row>
    <row r="51" spans="1:5" ht="18">
      <c r="A51" s="216"/>
      <c r="B51" s="216"/>
      <c r="C51" s="249"/>
      <c r="D51" s="212"/>
      <c r="E51" s="230"/>
    </row>
    <row r="52" spans="1:5" ht="18">
      <c r="A52" s="216"/>
      <c r="B52" s="216"/>
      <c r="C52" s="249"/>
      <c r="D52" s="212"/>
      <c r="E52" s="230"/>
    </row>
    <row r="53" spans="1:5" ht="18">
      <c r="A53" s="216"/>
      <c r="B53" s="216"/>
      <c r="C53" s="249"/>
      <c r="D53" s="212"/>
      <c r="E53" s="230"/>
    </row>
    <row r="54" spans="1:5" ht="18">
      <c r="A54" s="216"/>
      <c r="B54" s="216"/>
      <c r="C54" s="249"/>
      <c r="D54" s="212"/>
      <c r="E54" s="230"/>
    </row>
    <row r="55" spans="1:5" ht="18">
      <c r="A55" s="216"/>
      <c r="B55" s="216"/>
      <c r="C55" s="249"/>
      <c r="D55" s="212"/>
      <c r="E55" s="230"/>
    </row>
    <row r="56" spans="1:5" ht="18">
      <c r="A56" s="216"/>
      <c r="B56" s="216"/>
      <c r="C56" s="249"/>
      <c r="D56" s="212"/>
      <c r="E56" s="230"/>
    </row>
    <row r="57" spans="1:5" ht="18">
      <c r="A57" s="216"/>
      <c r="B57" s="216"/>
      <c r="C57" s="249"/>
      <c r="D57" s="212"/>
      <c r="E57" s="230"/>
    </row>
    <row r="58" spans="1:5" ht="18">
      <c r="A58" s="216"/>
      <c r="B58" s="216"/>
      <c r="C58" s="249"/>
      <c r="D58" s="212"/>
      <c r="E58" s="230"/>
    </row>
    <row r="59" spans="1:5" ht="18">
      <c r="A59" s="216"/>
      <c r="B59" s="216"/>
      <c r="C59" s="249"/>
      <c r="D59" s="212"/>
      <c r="E59" s="230"/>
    </row>
    <row r="60" spans="1:5" ht="18">
      <c r="A60" s="216"/>
      <c r="B60" s="216"/>
      <c r="C60" s="249"/>
      <c r="D60" s="212"/>
      <c r="E60" s="230"/>
    </row>
    <row r="61" spans="1:5" ht="18">
      <c r="A61" s="216"/>
      <c r="B61" s="216"/>
      <c r="C61" s="249"/>
      <c r="D61" s="212"/>
      <c r="E61" s="230"/>
    </row>
    <row r="62" spans="1:5" ht="18">
      <c r="A62" s="216"/>
      <c r="B62" s="216"/>
      <c r="C62" s="249"/>
      <c r="D62" s="212"/>
      <c r="E62" s="230"/>
    </row>
    <row r="63" spans="1:5" ht="18">
      <c r="A63" s="216"/>
      <c r="B63" s="216"/>
      <c r="C63" s="249"/>
      <c r="D63" s="212"/>
      <c r="E63" s="230"/>
    </row>
    <row r="64" spans="1:5" ht="18">
      <c r="A64" s="216"/>
      <c r="B64" s="216"/>
      <c r="C64" s="249"/>
      <c r="D64" s="212"/>
      <c r="E64" s="230"/>
    </row>
    <row r="65" spans="1:5" ht="18">
      <c r="A65" s="216"/>
      <c r="B65" s="216"/>
      <c r="C65" s="249"/>
      <c r="D65" s="212"/>
      <c r="E65" s="230"/>
    </row>
    <row r="66" spans="1:5" ht="18">
      <c r="A66" s="216"/>
      <c r="B66" s="216"/>
      <c r="C66" s="249"/>
      <c r="D66" s="212"/>
      <c r="E66" s="230"/>
    </row>
    <row r="67" spans="1:5" ht="18">
      <c r="A67" s="216"/>
      <c r="B67" s="216"/>
      <c r="C67" s="249"/>
      <c r="D67" s="212"/>
      <c r="E67" s="230"/>
    </row>
    <row r="68" spans="1:5" ht="18">
      <c r="A68" s="216"/>
      <c r="B68" s="216"/>
      <c r="C68" s="249"/>
      <c r="D68" s="212"/>
      <c r="E68" s="230"/>
    </row>
    <row r="69" spans="1:5" ht="18">
      <c r="A69" s="216"/>
      <c r="B69" s="216"/>
      <c r="C69" s="249"/>
      <c r="D69" s="212"/>
      <c r="E69" s="230"/>
    </row>
    <row r="70" spans="1:5" ht="18">
      <c r="A70" s="216"/>
      <c r="B70" s="216"/>
      <c r="C70" s="249"/>
      <c r="D70" s="212"/>
      <c r="E70" s="230"/>
    </row>
    <row r="71" spans="1:5" ht="18">
      <c r="A71" s="216"/>
      <c r="B71" s="216"/>
      <c r="C71" s="249"/>
      <c r="D71" s="212"/>
      <c r="E71" s="230"/>
    </row>
    <row r="72" spans="1:5" ht="18">
      <c r="A72" s="216"/>
      <c r="B72" s="216"/>
      <c r="C72" s="249"/>
      <c r="D72" s="212"/>
      <c r="E72" s="230"/>
    </row>
    <row r="73" spans="1:5" ht="18">
      <c r="A73" s="216"/>
      <c r="B73" s="216"/>
      <c r="C73" s="249"/>
      <c r="D73" s="212"/>
      <c r="E73" s="230"/>
    </row>
    <row r="74" spans="1:5" ht="18">
      <c r="A74" s="216"/>
      <c r="B74" s="216"/>
      <c r="C74" s="249"/>
      <c r="D74" s="212"/>
      <c r="E74" s="230"/>
    </row>
    <row r="75" spans="1:5" ht="18">
      <c r="A75" s="216"/>
      <c r="B75" s="216"/>
      <c r="C75" s="249"/>
      <c r="D75" s="212"/>
      <c r="E75" s="230"/>
    </row>
    <row r="76" spans="1:5" ht="18">
      <c r="A76" s="216"/>
      <c r="B76" s="216"/>
      <c r="C76" s="249"/>
      <c r="D76" s="212"/>
      <c r="E76" s="230"/>
    </row>
    <row r="77" spans="1:5" ht="18">
      <c r="A77" s="216"/>
      <c r="B77" s="216"/>
      <c r="C77" s="249"/>
      <c r="D77" s="212"/>
      <c r="E77" s="230"/>
    </row>
    <row r="78" spans="1:5" ht="18">
      <c r="A78" s="216"/>
      <c r="B78" s="216"/>
      <c r="C78" s="249"/>
      <c r="D78" s="212"/>
      <c r="E78" s="230"/>
    </row>
    <row r="79" spans="1:5" ht="18">
      <c r="A79" s="216"/>
      <c r="B79" s="216"/>
      <c r="C79" s="249"/>
      <c r="D79" s="212"/>
      <c r="E79" s="230"/>
    </row>
    <row r="80" spans="1:5" ht="18">
      <c r="A80" s="216"/>
      <c r="B80" s="216"/>
      <c r="C80" s="249"/>
      <c r="D80" s="212"/>
      <c r="E80" s="230"/>
    </row>
    <row r="81" spans="1:5" ht="18">
      <c r="A81" s="216"/>
      <c r="B81" s="216"/>
      <c r="C81" s="249"/>
      <c r="D81" s="212"/>
      <c r="E81" s="230"/>
    </row>
    <row r="82" spans="1:5" ht="18">
      <c r="A82" s="216"/>
      <c r="B82" s="216"/>
      <c r="C82" s="249"/>
      <c r="D82" s="212"/>
      <c r="E82" s="230"/>
    </row>
    <row r="83" spans="1:5" ht="18">
      <c r="A83" s="216"/>
      <c r="B83" s="216"/>
      <c r="C83" s="249"/>
      <c r="D83" s="212"/>
      <c r="E83" s="230"/>
    </row>
    <row r="84" spans="1:5" ht="18">
      <c r="A84" s="216"/>
      <c r="B84" s="216"/>
      <c r="C84" s="249"/>
      <c r="D84" s="212"/>
      <c r="E84" s="230"/>
    </row>
    <row r="85" spans="1:5" ht="18">
      <c r="A85" s="216"/>
      <c r="B85" s="216"/>
      <c r="C85" s="249"/>
      <c r="D85" s="212"/>
      <c r="E85" s="230"/>
    </row>
    <row r="86" spans="1:5" ht="18">
      <c r="A86" s="216"/>
      <c r="B86" s="216"/>
      <c r="C86" s="249"/>
      <c r="D86" s="212"/>
      <c r="E86" s="230"/>
    </row>
    <row r="87" spans="1:5" ht="18">
      <c r="A87" s="216"/>
      <c r="B87" s="216"/>
      <c r="C87" s="249"/>
      <c r="D87" s="212"/>
      <c r="E87" s="230"/>
    </row>
    <row r="88" spans="1:5" ht="18">
      <c r="A88" s="216"/>
      <c r="B88" s="216"/>
      <c r="C88" s="249"/>
      <c r="D88" s="212"/>
      <c r="E88" s="230"/>
    </row>
    <row r="89" spans="1:5" ht="18">
      <c r="A89" s="216"/>
      <c r="B89" s="216"/>
      <c r="C89" s="249"/>
      <c r="D89" s="212"/>
      <c r="E89" s="230"/>
    </row>
    <row r="90" spans="1:5" ht="18">
      <c r="A90" s="216"/>
      <c r="B90" s="216"/>
      <c r="C90" s="249"/>
      <c r="D90" s="212"/>
      <c r="E90" s="230"/>
    </row>
    <row r="91" spans="1:5" ht="18">
      <c r="A91" s="216"/>
      <c r="B91" s="216"/>
      <c r="C91" s="249"/>
      <c r="D91" s="212"/>
      <c r="E91" s="230"/>
    </row>
    <row r="92" spans="1:5" ht="18">
      <c r="A92" s="216"/>
      <c r="B92" s="216"/>
      <c r="C92" s="249"/>
      <c r="D92" s="212"/>
      <c r="E92" s="230"/>
    </row>
    <row r="93" spans="1:5" ht="18">
      <c r="A93" s="216"/>
      <c r="B93" s="216"/>
      <c r="C93" s="249"/>
      <c r="D93" s="212"/>
      <c r="E93" s="230"/>
    </row>
    <row r="94" spans="1:5" ht="18">
      <c r="A94" s="216"/>
      <c r="B94" s="216"/>
      <c r="C94" s="249"/>
      <c r="D94" s="212"/>
      <c r="E94" s="230"/>
    </row>
    <row r="95" spans="1:5" ht="18">
      <c r="A95" s="216"/>
      <c r="B95" s="216"/>
      <c r="C95" s="249"/>
      <c r="D95" s="212"/>
      <c r="E95" s="230"/>
    </row>
    <row r="96" spans="1:5" ht="18">
      <c r="A96" s="216"/>
      <c r="B96" s="216"/>
      <c r="C96" s="249"/>
      <c r="D96" s="212"/>
      <c r="E96" s="230"/>
    </row>
    <row r="97" spans="1:5" ht="18">
      <c r="A97" s="216"/>
      <c r="B97" s="216"/>
      <c r="C97" s="249"/>
      <c r="D97" s="212"/>
      <c r="E97" s="230"/>
    </row>
    <row r="98" spans="1:5" ht="18">
      <c r="A98" s="216"/>
      <c r="B98" s="216"/>
      <c r="C98" s="249"/>
      <c r="D98" s="212"/>
      <c r="E98" s="230"/>
    </row>
    <row r="99" spans="1:5" ht="18">
      <c r="A99" s="216"/>
      <c r="B99" s="216"/>
      <c r="C99" s="249"/>
      <c r="D99" s="212"/>
      <c r="E99" s="230"/>
    </row>
    <row r="100" spans="1:5" ht="18">
      <c r="A100" s="216"/>
      <c r="B100" s="216"/>
      <c r="C100" s="249"/>
      <c r="D100" s="212"/>
      <c r="E100" s="230"/>
    </row>
    <row r="101" spans="1:5" ht="18">
      <c r="A101" s="216"/>
      <c r="B101" s="216"/>
      <c r="C101" s="249"/>
      <c r="D101" s="212"/>
      <c r="E101" s="230"/>
    </row>
    <row r="102" spans="1:5" ht="18">
      <c r="A102" s="216"/>
      <c r="B102" s="216"/>
      <c r="C102" s="249"/>
      <c r="D102" s="212"/>
      <c r="E102" s="230"/>
    </row>
    <row r="103" spans="1:5" ht="18">
      <c r="A103" s="216"/>
      <c r="B103" s="216"/>
      <c r="C103" s="249"/>
      <c r="D103" s="212"/>
      <c r="E103" s="230"/>
    </row>
    <row r="104" spans="1:5" ht="18">
      <c r="A104" s="216"/>
      <c r="B104" s="216"/>
      <c r="C104" s="249"/>
      <c r="D104" s="212"/>
      <c r="E104" s="230"/>
    </row>
    <row r="105" spans="1:5" ht="18">
      <c r="A105" s="216"/>
      <c r="B105" s="216"/>
      <c r="C105" s="249"/>
      <c r="D105" s="212"/>
      <c r="E105" s="230"/>
    </row>
    <row r="106" spans="1:5" ht="18">
      <c r="A106" s="216"/>
      <c r="B106" s="216"/>
      <c r="C106" s="249"/>
      <c r="D106" s="212"/>
      <c r="E106" s="230"/>
    </row>
    <row r="107" spans="1:5" ht="18">
      <c r="A107" s="216"/>
      <c r="B107" s="216"/>
      <c r="C107" s="249"/>
      <c r="D107" s="212"/>
      <c r="E107" s="230"/>
    </row>
    <row r="108" spans="1:5" ht="18">
      <c r="A108" s="216"/>
      <c r="B108" s="216"/>
      <c r="C108" s="249"/>
      <c r="D108" s="212"/>
      <c r="E108" s="230"/>
    </row>
    <row r="109" spans="1:5" ht="18">
      <c r="A109" s="216"/>
      <c r="B109" s="216"/>
      <c r="C109" s="249"/>
      <c r="D109" s="212"/>
      <c r="E109" s="230"/>
    </row>
    <row r="110" spans="1:5" ht="18">
      <c r="A110" s="216"/>
      <c r="B110" s="216"/>
      <c r="C110" s="249"/>
      <c r="D110" s="212"/>
      <c r="E110" s="230"/>
    </row>
    <row r="111" spans="1:5" ht="18">
      <c r="A111" s="216"/>
      <c r="B111" s="216"/>
      <c r="C111" s="249"/>
      <c r="D111" s="212"/>
      <c r="E111" s="230"/>
    </row>
    <row r="112" spans="1:5" ht="18">
      <c r="A112" s="216"/>
      <c r="B112" s="216"/>
      <c r="C112" s="249"/>
      <c r="D112" s="212"/>
      <c r="E112" s="230"/>
    </row>
    <row r="113" spans="1:5" ht="18">
      <c r="A113" s="216"/>
      <c r="B113" s="216"/>
      <c r="C113" s="249"/>
      <c r="D113" s="212"/>
      <c r="E113" s="230"/>
    </row>
    <row r="114" spans="1:5" ht="18">
      <c r="A114" s="216"/>
      <c r="B114" s="216"/>
      <c r="C114" s="249"/>
      <c r="D114" s="212"/>
      <c r="E114" s="230"/>
    </row>
    <row r="115" spans="1:5" ht="18">
      <c r="A115" s="216"/>
      <c r="B115" s="216"/>
      <c r="C115" s="249"/>
      <c r="D115" s="212"/>
      <c r="E115" s="230"/>
    </row>
    <row r="116" spans="1:5" ht="18">
      <c r="A116" s="216"/>
      <c r="B116" s="216"/>
      <c r="C116" s="249"/>
      <c r="D116" s="212"/>
      <c r="E116" s="230"/>
    </row>
    <row r="117" spans="1:5" ht="18">
      <c r="A117" s="216"/>
      <c r="B117" s="216"/>
      <c r="C117" s="249"/>
      <c r="D117" s="212"/>
      <c r="E117" s="230"/>
    </row>
    <row r="118" spans="1:5" ht="18">
      <c r="A118" s="216"/>
      <c r="B118" s="216"/>
      <c r="C118" s="249"/>
      <c r="D118" s="212"/>
      <c r="E118" s="230"/>
    </row>
    <row r="119" spans="1:5" ht="18">
      <c r="A119" s="216"/>
      <c r="B119" s="216"/>
      <c r="C119" s="249"/>
      <c r="D119" s="212"/>
      <c r="E119" s="230"/>
    </row>
    <row r="120" spans="1:5" ht="18">
      <c r="A120" s="216"/>
      <c r="B120" s="216"/>
      <c r="C120" s="249"/>
      <c r="D120" s="212"/>
      <c r="E120" s="230"/>
    </row>
    <row r="121" spans="1:5" ht="18">
      <c r="A121" s="216"/>
      <c r="B121" s="216"/>
      <c r="C121" s="249"/>
      <c r="D121" s="212"/>
      <c r="E121" s="230"/>
    </row>
    <row r="122" spans="1:5" ht="18">
      <c r="A122" s="216"/>
      <c r="B122" s="216"/>
      <c r="C122" s="249"/>
      <c r="D122" s="212"/>
      <c r="E122" s="230"/>
    </row>
    <row r="123" spans="1:5" ht="18">
      <c r="A123" s="216"/>
      <c r="B123" s="216"/>
      <c r="C123" s="249"/>
      <c r="D123" s="212"/>
      <c r="E123" s="230"/>
    </row>
    <row r="124" spans="1:5" ht="18">
      <c r="A124" s="216"/>
      <c r="B124" s="216"/>
      <c r="C124" s="249"/>
      <c r="D124" s="212"/>
      <c r="E124" s="230"/>
    </row>
    <row r="125" spans="1:5" ht="18">
      <c r="A125" s="216"/>
      <c r="B125" s="216"/>
      <c r="C125" s="249"/>
      <c r="D125" s="212"/>
      <c r="E125" s="230"/>
    </row>
    <row r="126" spans="1:5" ht="18">
      <c r="A126" s="216"/>
      <c r="B126" s="216"/>
      <c r="C126" s="249"/>
      <c r="D126" s="212"/>
      <c r="E126" s="230"/>
    </row>
    <row r="127" spans="1:5" ht="18">
      <c r="A127" s="216"/>
      <c r="B127" s="216"/>
      <c r="C127" s="249"/>
      <c r="D127" s="212"/>
      <c r="E127" s="230"/>
    </row>
    <row r="128" spans="1:5" ht="18">
      <c r="A128" s="216"/>
      <c r="B128" s="216"/>
      <c r="C128" s="249"/>
      <c r="D128" s="212"/>
      <c r="E128" s="230"/>
    </row>
    <row r="129" spans="1:5" ht="18">
      <c r="A129" s="216"/>
      <c r="B129" s="216"/>
      <c r="C129" s="249"/>
      <c r="D129" s="212"/>
      <c r="E129" s="230"/>
    </row>
    <row r="130" spans="1:5" ht="18">
      <c r="A130" s="216"/>
      <c r="B130" s="216"/>
      <c r="C130" s="249"/>
      <c r="D130" s="212"/>
      <c r="E130" s="230"/>
    </row>
    <row r="131" spans="1:5" ht="18">
      <c r="A131" s="216"/>
      <c r="B131" s="216"/>
      <c r="C131" s="249"/>
      <c r="D131" s="212"/>
      <c r="E131" s="230"/>
    </row>
    <row r="132" spans="1:5" ht="18">
      <c r="A132" s="216"/>
      <c r="B132" s="216"/>
      <c r="C132" s="249"/>
      <c r="D132" s="212"/>
      <c r="E132" s="230"/>
    </row>
    <row r="133" spans="1:5" ht="18">
      <c r="A133" s="216"/>
      <c r="B133" s="216"/>
      <c r="C133" s="249"/>
      <c r="D133" s="212"/>
      <c r="E133" s="230"/>
    </row>
    <row r="134" spans="1:5" ht="18">
      <c r="A134" s="216"/>
      <c r="B134" s="216"/>
      <c r="C134" s="249"/>
      <c r="D134" s="212"/>
      <c r="E134" s="230"/>
    </row>
    <row r="135" spans="1:5" ht="18">
      <c r="A135" s="216"/>
      <c r="B135" s="216"/>
      <c r="C135" s="249"/>
      <c r="D135" s="212"/>
      <c r="E135" s="230"/>
    </row>
    <row r="136" spans="1:5" ht="18">
      <c r="A136" s="213"/>
      <c r="B136" s="213"/>
      <c r="C136" s="250"/>
      <c r="D136" s="227"/>
      <c r="E136" s="230"/>
    </row>
    <row r="137" spans="1:5" ht="18">
      <c r="A137" s="213"/>
      <c r="B137" s="213"/>
      <c r="C137" s="250"/>
      <c r="D137" s="227"/>
      <c r="E137" s="230"/>
    </row>
    <row r="138" spans="1:5" ht="18">
      <c r="A138" s="213"/>
      <c r="B138" s="213"/>
      <c r="C138" s="250"/>
      <c r="D138" s="227"/>
      <c r="E138" s="230"/>
    </row>
    <row r="139" spans="1:5" ht="18">
      <c r="A139" s="213"/>
      <c r="B139" s="213"/>
      <c r="C139" s="250"/>
      <c r="D139" s="227"/>
      <c r="E139" s="230"/>
    </row>
    <row r="140" spans="1:5" ht="18">
      <c r="A140" s="213"/>
      <c r="B140" s="213"/>
      <c r="C140" s="250"/>
      <c r="D140" s="227"/>
      <c r="E140" s="230"/>
    </row>
    <row r="141" spans="1:5" ht="18">
      <c r="A141" s="213"/>
      <c r="B141" s="213"/>
      <c r="C141" s="250"/>
      <c r="D141" s="227"/>
      <c r="E141" s="230"/>
    </row>
    <row r="142" spans="1:5" ht="18">
      <c r="A142" s="213"/>
      <c r="B142" s="213"/>
      <c r="C142" s="250"/>
      <c r="D142" s="227"/>
      <c r="E142" s="230"/>
    </row>
    <row r="143" spans="1:5" ht="18">
      <c r="A143" s="213"/>
      <c r="B143" s="213"/>
      <c r="C143" s="250"/>
      <c r="D143" s="227"/>
      <c r="E143" s="230"/>
    </row>
    <row r="144" spans="1:5" ht="18">
      <c r="A144" s="213"/>
      <c r="B144" s="213"/>
      <c r="C144" s="250"/>
      <c r="D144" s="227"/>
      <c r="E144" s="230"/>
    </row>
    <row r="145" spans="1:5" ht="18">
      <c r="A145" s="213"/>
      <c r="B145" s="213"/>
      <c r="C145" s="250"/>
      <c r="D145" s="227"/>
      <c r="E145" s="230"/>
    </row>
    <row r="146" spans="1:5" ht="18">
      <c r="A146" s="213"/>
      <c r="B146" s="213"/>
      <c r="C146" s="250"/>
      <c r="D146" s="227"/>
      <c r="E146" s="230"/>
    </row>
    <row r="147" spans="1:5" ht="18">
      <c r="A147" s="213"/>
      <c r="B147" s="213"/>
      <c r="C147" s="250"/>
      <c r="D147" s="227"/>
      <c r="E147" s="230"/>
    </row>
    <row r="148" spans="1:5" ht="18">
      <c r="A148" s="213"/>
      <c r="B148" s="213"/>
      <c r="C148" s="250"/>
      <c r="D148" s="227"/>
      <c r="E148" s="230"/>
    </row>
    <row r="149" spans="1:5" ht="18">
      <c r="A149" s="213"/>
      <c r="B149" s="213"/>
      <c r="C149" s="250"/>
      <c r="D149" s="227"/>
      <c r="E149" s="230"/>
    </row>
    <row r="150" spans="1:5" ht="18">
      <c r="A150" s="213"/>
      <c r="B150" s="213"/>
      <c r="C150" s="250"/>
      <c r="D150" s="227"/>
      <c r="E150" s="230"/>
    </row>
    <row r="151" spans="1:5" ht="18">
      <c r="A151" s="213"/>
      <c r="B151" s="213"/>
      <c r="C151" s="250"/>
      <c r="D151" s="227"/>
      <c r="E151" s="230"/>
    </row>
    <row r="152" spans="1:5" ht="18">
      <c r="A152" s="213"/>
      <c r="B152" s="213"/>
      <c r="C152" s="250"/>
      <c r="D152" s="227"/>
      <c r="E152" s="230"/>
    </row>
    <row r="153" spans="1:5" ht="18">
      <c r="A153" s="213"/>
      <c r="B153" s="213"/>
      <c r="C153" s="250"/>
      <c r="D153" s="227"/>
      <c r="E153" s="230"/>
    </row>
    <row r="154" spans="1:5" ht="18">
      <c r="A154" s="213"/>
      <c r="B154" s="213"/>
      <c r="C154" s="250"/>
      <c r="D154" s="227"/>
      <c r="E154" s="230"/>
    </row>
    <row r="155" spans="1:5" ht="18">
      <c r="A155" s="213"/>
      <c r="B155" s="213"/>
      <c r="C155" s="250"/>
      <c r="D155" s="227"/>
      <c r="E155" s="230"/>
    </row>
    <row r="156" spans="1:5" ht="18">
      <c r="A156" s="213"/>
      <c r="B156" s="213"/>
      <c r="C156" s="250"/>
      <c r="D156" s="227"/>
      <c r="E156" s="230"/>
    </row>
    <row r="157" spans="1:5" ht="18">
      <c r="A157" s="213"/>
      <c r="B157" s="213"/>
      <c r="C157" s="250"/>
      <c r="D157" s="227"/>
      <c r="E157" s="230"/>
    </row>
    <row r="158" spans="1:5" ht="18">
      <c r="A158" s="213"/>
      <c r="B158" s="213"/>
      <c r="C158" s="250"/>
      <c r="D158" s="227"/>
      <c r="E158" s="230"/>
    </row>
    <row r="159" spans="1:5" ht="18">
      <c r="A159" s="213"/>
      <c r="B159" s="213"/>
      <c r="C159" s="250"/>
      <c r="D159" s="227"/>
      <c r="E159" s="230"/>
    </row>
    <row r="160" spans="1:5" ht="18">
      <c r="A160" s="213"/>
      <c r="B160" s="213"/>
      <c r="C160" s="250"/>
      <c r="D160" s="227"/>
      <c r="E160" s="230"/>
    </row>
    <row r="161" spans="1:5" ht="18">
      <c r="A161" s="213"/>
      <c r="B161" s="213"/>
      <c r="C161" s="250"/>
      <c r="D161" s="227"/>
      <c r="E161" s="230"/>
    </row>
    <row r="162" spans="1:5" ht="18">
      <c r="A162" s="213"/>
      <c r="B162" s="213"/>
      <c r="C162" s="250"/>
      <c r="D162" s="227"/>
      <c r="E162" s="230"/>
    </row>
    <row r="163" spans="1:5" ht="18">
      <c r="A163" s="213"/>
      <c r="B163" s="213"/>
      <c r="C163" s="250"/>
      <c r="D163" s="227"/>
      <c r="E163" s="230"/>
    </row>
    <row r="164" spans="1:5" ht="18">
      <c r="A164" s="213"/>
      <c r="B164" s="213"/>
      <c r="C164" s="250"/>
      <c r="D164" s="227"/>
      <c r="E164" s="230"/>
    </row>
    <row r="165" spans="1:5" ht="18">
      <c r="A165" s="213"/>
      <c r="B165" s="213"/>
      <c r="C165" s="250"/>
      <c r="D165" s="227"/>
      <c r="E165" s="230"/>
    </row>
    <row r="166" spans="1:5" ht="18">
      <c r="A166" s="213"/>
      <c r="B166" s="213"/>
      <c r="C166" s="250"/>
      <c r="D166" s="227"/>
      <c r="E166" s="230"/>
    </row>
    <row r="167" spans="1:5" ht="18">
      <c r="A167" s="213"/>
      <c r="B167" s="213"/>
      <c r="C167" s="250"/>
      <c r="D167" s="227"/>
      <c r="E167" s="230"/>
    </row>
    <row r="168" spans="1:5" ht="18">
      <c r="A168" s="213"/>
      <c r="B168" s="213"/>
      <c r="C168" s="250"/>
      <c r="D168" s="227"/>
      <c r="E168" s="230"/>
    </row>
    <row r="169" spans="1:5" ht="18">
      <c r="A169" s="213"/>
      <c r="B169" s="213"/>
      <c r="C169" s="250"/>
      <c r="D169" s="227"/>
      <c r="E169" s="230"/>
    </row>
    <row r="170" spans="1:5" ht="18">
      <c r="A170" s="213"/>
      <c r="B170" s="213"/>
      <c r="C170" s="250"/>
      <c r="D170" s="227"/>
      <c r="E170" s="230"/>
    </row>
    <row r="171" spans="1:5" ht="18">
      <c r="A171" s="213"/>
      <c r="B171" s="213"/>
      <c r="C171" s="250"/>
      <c r="D171" s="227"/>
      <c r="E171" s="230"/>
    </row>
    <row r="172" spans="1:5" ht="18">
      <c r="A172" s="213"/>
      <c r="B172" s="213"/>
      <c r="C172" s="250"/>
      <c r="D172" s="227"/>
      <c r="E172" s="230"/>
    </row>
    <row r="173" spans="1:5" ht="18">
      <c r="A173" s="213"/>
      <c r="B173" s="213"/>
      <c r="C173" s="250"/>
      <c r="D173" s="227"/>
      <c r="E173" s="230"/>
    </row>
    <row r="174" spans="1:5" ht="18">
      <c r="A174" s="213"/>
      <c r="B174" s="213"/>
      <c r="C174" s="250"/>
      <c r="D174" s="227"/>
      <c r="E174" s="230"/>
    </row>
    <row r="175" spans="1:5" ht="18">
      <c r="A175" s="213"/>
      <c r="B175" s="213"/>
      <c r="C175" s="250"/>
      <c r="D175" s="227"/>
      <c r="E175" s="230"/>
    </row>
    <row r="176" spans="1:5" ht="18">
      <c r="A176" s="213"/>
      <c r="B176" s="213"/>
      <c r="C176" s="250"/>
      <c r="D176" s="227"/>
      <c r="E176" s="230"/>
    </row>
    <row r="177" spans="1:5" ht="18">
      <c r="A177" s="213"/>
      <c r="B177" s="213"/>
      <c r="C177" s="250"/>
      <c r="D177" s="227"/>
      <c r="E177" s="230"/>
    </row>
    <row r="178" spans="1:5" ht="18">
      <c r="A178" s="213"/>
      <c r="B178" s="213"/>
      <c r="C178" s="250"/>
      <c r="D178" s="227"/>
      <c r="E178" s="230"/>
    </row>
    <row r="179" spans="1:5" ht="18">
      <c r="A179" s="213"/>
      <c r="B179" s="213"/>
      <c r="C179" s="250"/>
      <c r="D179" s="227"/>
      <c r="E179" s="230"/>
    </row>
    <row r="180" spans="1:5" ht="18">
      <c r="A180" s="213"/>
      <c r="B180" s="213"/>
      <c r="C180" s="250"/>
      <c r="D180" s="227"/>
      <c r="E180" s="230"/>
    </row>
    <row r="181" spans="1:5" ht="18">
      <c r="A181" s="213"/>
      <c r="B181" s="213"/>
      <c r="C181" s="250"/>
      <c r="D181" s="227"/>
      <c r="E181" s="230"/>
    </row>
    <row r="182" spans="1:5" ht="18">
      <c r="A182" s="213"/>
      <c r="B182" s="213"/>
      <c r="C182" s="250"/>
      <c r="D182" s="227"/>
      <c r="E182" s="230"/>
    </row>
    <row r="183" spans="1:5" ht="18">
      <c r="A183" s="213"/>
      <c r="B183" s="213"/>
      <c r="C183" s="250"/>
      <c r="D183" s="227"/>
      <c r="E183" s="230"/>
    </row>
    <row r="184" spans="1:5" ht="18">
      <c r="A184" s="213"/>
      <c r="B184" s="213"/>
      <c r="C184" s="250"/>
      <c r="D184" s="227"/>
      <c r="E184" s="230"/>
    </row>
    <row r="185" spans="1:5" ht="18">
      <c r="A185" s="213"/>
      <c r="B185" s="213"/>
      <c r="C185" s="250"/>
      <c r="D185" s="227"/>
      <c r="E185" s="230"/>
    </row>
    <row r="186" spans="1:5" ht="18">
      <c r="A186" s="213"/>
      <c r="B186" s="213"/>
      <c r="C186" s="250"/>
      <c r="D186" s="227"/>
      <c r="E186" s="230"/>
    </row>
    <row r="187" spans="1:5" ht="18">
      <c r="A187" s="213"/>
      <c r="B187" s="213"/>
      <c r="C187" s="250"/>
      <c r="D187" s="227"/>
      <c r="E187" s="230"/>
    </row>
    <row r="188" spans="1:5" ht="18">
      <c r="A188" s="213"/>
      <c r="B188" s="213"/>
      <c r="C188" s="250"/>
      <c r="D188" s="227"/>
      <c r="E188" s="230"/>
    </row>
    <row r="189" spans="1:5" ht="18">
      <c r="A189" s="213"/>
      <c r="B189" s="213"/>
      <c r="C189" s="250"/>
      <c r="D189" s="227"/>
      <c r="E189" s="230"/>
    </row>
    <row r="190" spans="1:5" ht="18">
      <c r="A190" s="213"/>
      <c r="B190" s="213"/>
      <c r="C190" s="250"/>
      <c r="D190" s="227"/>
      <c r="E190" s="230"/>
    </row>
    <row r="191" spans="1:5" ht="18">
      <c r="A191" s="213"/>
      <c r="B191" s="213"/>
      <c r="C191" s="250"/>
      <c r="D191" s="227"/>
      <c r="E191" s="230"/>
    </row>
    <row r="192" spans="1:5" ht="18">
      <c r="A192" s="213"/>
      <c r="B192" s="213"/>
      <c r="C192" s="250"/>
      <c r="D192" s="227"/>
      <c r="E192" s="230"/>
    </row>
    <row r="193" spans="1:5" ht="18">
      <c r="A193" s="213"/>
      <c r="B193" s="213"/>
      <c r="C193" s="250"/>
      <c r="D193" s="227"/>
      <c r="E193" s="230"/>
    </row>
    <row r="194" spans="1:5" ht="18">
      <c r="A194" s="213"/>
      <c r="B194" s="213"/>
      <c r="C194" s="250"/>
      <c r="D194" s="227"/>
      <c r="E194" s="230"/>
    </row>
    <row r="195" spans="1:5" ht="18">
      <c r="A195" s="213"/>
      <c r="B195" s="213"/>
      <c r="C195" s="250"/>
      <c r="D195" s="227"/>
      <c r="E195" s="230"/>
    </row>
    <row r="196" spans="1:5" ht="18">
      <c r="A196" s="213"/>
      <c r="B196" s="213"/>
      <c r="C196" s="250"/>
      <c r="D196" s="227"/>
      <c r="E196" s="230"/>
    </row>
    <row r="197" spans="1:5" ht="18">
      <c r="A197" s="213"/>
      <c r="B197" s="213"/>
      <c r="C197" s="250"/>
      <c r="D197" s="227"/>
      <c r="E197" s="230"/>
    </row>
    <row r="198" spans="1:5" ht="18">
      <c r="A198" s="230"/>
      <c r="B198" s="230"/>
      <c r="C198" s="251"/>
      <c r="D198" s="252"/>
      <c r="E198" s="230"/>
    </row>
  </sheetData>
  <mergeCells count="5">
    <mergeCell ref="A19:D19"/>
    <mergeCell ref="A1:C1"/>
    <mergeCell ref="A4:C5"/>
    <mergeCell ref="A2:D2"/>
    <mergeCell ref="D4:D5"/>
  </mergeCells>
  <pageMargins left="0.39370078740157483" right="0" top="0.74803149606299213" bottom="0" header="0.31496062992125984" footer="0.31496062992125984"/>
  <pageSetup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17"/>
  <sheetViews>
    <sheetView showGridLines="0" zoomScaleNormal="100" workbookViewId="0">
      <selection sqref="A1:C1"/>
    </sheetView>
  </sheetViews>
  <sheetFormatPr baseColWidth="10" defaultRowHeight="18"/>
  <cols>
    <col min="1" max="1" width="31.5703125" style="29" customWidth="1"/>
    <col min="2" max="5" width="20.7109375" style="29" customWidth="1"/>
    <col min="6" max="6" width="20.140625" style="29" customWidth="1"/>
    <col min="7" max="7" width="20.140625" style="29" bestFit="1" customWidth="1"/>
    <col min="8" max="16384" width="11.42578125" style="29"/>
  </cols>
  <sheetData>
    <row r="1" spans="1:20" s="24" customFormat="1" ht="42.75" customHeight="1">
      <c r="A1" s="452" t="s">
        <v>305</v>
      </c>
      <c r="B1" s="452"/>
      <c r="C1" s="452"/>
      <c r="D1" s="453" t="s">
        <v>467</v>
      </c>
      <c r="E1" s="453"/>
      <c r="F1" s="28"/>
      <c r="G1" s="95"/>
      <c r="H1" s="454"/>
      <c r="I1" s="454"/>
      <c r="J1" s="454"/>
      <c r="K1" s="454"/>
      <c r="L1" s="96"/>
      <c r="M1" s="97"/>
      <c r="N1" s="49"/>
      <c r="O1" s="49"/>
      <c r="P1" s="49"/>
      <c r="Q1" s="49"/>
      <c r="R1" s="49"/>
      <c r="S1" s="49"/>
      <c r="T1" s="49"/>
    </row>
    <row r="2" spans="1:20" s="98" customFormat="1" ht="9" customHeight="1">
      <c r="A2" s="455"/>
      <c r="B2" s="455"/>
      <c r="C2" s="455"/>
      <c r="D2" s="455"/>
      <c r="E2" s="455"/>
      <c r="F2" s="357"/>
      <c r="G2" s="357"/>
      <c r="H2" s="358"/>
      <c r="I2" s="358"/>
      <c r="J2" s="359"/>
      <c r="K2" s="359"/>
      <c r="L2" s="359"/>
      <c r="M2" s="358"/>
      <c r="N2" s="49"/>
      <c r="O2" s="49"/>
      <c r="P2" s="49"/>
      <c r="Q2" s="49"/>
      <c r="R2" s="49"/>
      <c r="S2" s="49"/>
      <c r="T2" s="49"/>
    </row>
    <row r="3" spans="1:20" ht="84" customHeight="1" thickBot="1">
      <c r="A3" s="456" t="s">
        <v>479</v>
      </c>
      <c r="B3" s="456"/>
      <c r="C3" s="456"/>
      <c r="D3" s="456"/>
      <c r="E3" s="456"/>
    </row>
    <row r="4" spans="1:20" s="99" customFormat="1" ht="6" customHeight="1">
      <c r="A4" s="100"/>
      <c r="B4" s="100"/>
      <c r="C4" s="100"/>
      <c r="D4" s="100"/>
      <c r="E4" s="100"/>
    </row>
    <row r="5" spans="1:20" s="362" customFormat="1" ht="30" customHeight="1">
      <c r="A5" s="360"/>
      <c r="B5" s="361" t="s">
        <v>298</v>
      </c>
      <c r="C5" s="361" t="s">
        <v>299</v>
      </c>
      <c r="D5" s="361" t="s">
        <v>300</v>
      </c>
      <c r="E5" s="361" t="s">
        <v>24</v>
      </c>
    </row>
    <row r="6" spans="1:20" s="99" customFormat="1" ht="3" customHeight="1" thickBot="1">
      <c r="A6" s="363"/>
      <c r="B6" s="363"/>
      <c r="C6" s="363"/>
      <c r="D6" s="363"/>
      <c r="E6" s="363"/>
    </row>
    <row r="7" spans="1:20" s="99" customFormat="1" ht="3" customHeight="1" thickBot="1">
      <c r="A7" s="364"/>
      <c r="B7" s="364"/>
      <c r="C7" s="364"/>
      <c r="D7" s="364"/>
      <c r="E7" s="364"/>
    </row>
    <row r="8" spans="1:20" s="101" customFormat="1" ht="15">
      <c r="A8" s="365" t="s">
        <v>24</v>
      </c>
      <c r="B8" s="366">
        <f>+B9+B12</f>
        <v>206202780.74000004</v>
      </c>
      <c r="C8" s="366">
        <f t="shared" ref="C8:D8" si="0">+C9+C12</f>
        <v>344700376.07000005</v>
      </c>
      <c r="D8" s="366">
        <f t="shared" si="0"/>
        <v>2177408.59</v>
      </c>
      <c r="E8" s="366">
        <f t="shared" ref="E8:E9" si="1">+B8+C8+D8</f>
        <v>553080565.4000001</v>
      </c>
    </row>
    <row r="9" spans="1:20" s="101" customFormat="1" ht="15">
      <c r="A9" s="365" t="s">
        <v>473</v>
      </c>
      <c r="B9" s="366">
        <f>+B10+B11</f>
        <v>76847211.290000007</v>
      </c>
      <c r="C9" s="366">
        <f t="shared" ref="C9:D9" si="2">+C10+C11</f>
        <v>0</v>
      </c>
      <c r="D9" s="366">
        <f t="shared" si="2"/>
        <v>0</v>
      </c>
      <c r="E9" s="366">
        <f t="shared" si="1"/>
        <v>76847211.290000007</v>
      </c>
    </row>
    <row r="10" spans="1:20" s="101" customFormat="1" ht="15">
      <c r="A10" s="367" t="s">
        <v>474</v>
      </c>
      <c r="B10" s="368">
        <f>Fiscales!C8</f>
        <v>73176649.290000007</v>
      </c>
      <c r="C10" s="368">
        <f>Fiscales!D8</f>
        <v>0</v>
      </c>
      <c r="D10" s="368">
        <f>Fiscales!E8</f>
        <v>0</v>
      </c>
      <c r="E10" s="368">
        <f>SUM(B10:D10)</f>
        <v>73176649.290000007</v>
      </c>
    </row>
    <row r="11" spans="1:20" s="101" customFormat="1" ht="15">
      <c r="A11" s="367" t="s">
        <v>475</v>
      </c>
      <c r="B11" s="368">
        <f>Propios!C8</f>
        <v>3670562</v>
      </c>
      <c r="C11" s="368">
        <f>Propios!D8</f>
        <v>0</v>
      </c>
      <c r="D11" s="368">
        <f>Propios!E8</f>
        <v>0</v>
      </c>
      <c r="E11" s="368">
        <f>SUM(B11:D11)</f>
        <v>3670562</v>
      </c>
    </row>
    <row r="12" spans="1:20" s="101" customFormat="1" ht="15">
      <c r="A12" s="365" t="s">
        <v>476</v>
      </c>
      <c r="B12" s="366">
        <f>'Ahorro Poderes-Entes Autónomos'!C8</f>
        <v>129355569.45000003</v>
      </c>
      <c r="C12" s="366">
        <f>'Ahorro Poderes-Entes Autónomos'!D8</f>
        <v>344700376.07000005</v>
      </c>
      <c r="D12" s="366">
        <f>'Ahorro Poderes-Entes Autónomos'!E8</f>
        <v>2177408.59</v>
      </c>
      <c r="E12" s="366">
        <f>SUM(B12:D12)</f>
        <v>476233354.11000007</v>
      </c>
    </row>
    <row r="13" spans="1:20" s="101" customFormat="1" ht="4.5" customHeight="1" thickBot="1">
      <c r="A13" s="369"/>
      <c r="B13" s="370"/>
      <c r="C13" s="370"/>
      <c r="D13" s="370"/>
      <c r="E13" s="370"/>
    </row>
    <row r="14" spans="1:20">
      <c r="A14" s="371" t="s">
        <v>12</v>
      </c>
    </row>
    <row r="15" spans="1:20">
      <c r="B15" s="372"/>
      <c r="C15" s="372"/>
      <c r="D15" s="372"/>
      <c r="E15" s="372"/>
    </row>
    <row r="17" spans="2:5">
      <c r="B17" s="372"/>
      <c r="C17" s="372"/>
      <c r="D17" s="372"/>
      <c r="E17" s="372"/>
    </row>
  </sheetData>
  <mergeCells count="5">
    <mergeCell ref="A1:C1"/>
    <mergeCell ref="D1:E1"/>
    <mergeCell ref="H1:K1"/>
    <mergeCell ref="A2:E2"/>
    <mergeCell ref="A3:E3"/>
  </mergeCells>
  <printOptions horizontalCentered="1"/>
  <pageMargins left="0.70866141732283472" right="0.70866141732283472" top="0.74803149606299213" bottom="0.74803149606299213" header="0.31496062992125984" footer="0.31496062992125984"/>
  <pageSetup scale="80" orientation="landscape" r:id="rId1"/>
  <colBreaks count="1" manualBreakCount="1">
    <brk id="5" max="1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15"/>
  <sheetViews>
    <sheetView showGridLines="0" zoomScaleNormal="100" workbookViewId="0">
      <selection sqref="A1:D1"/>
    </sheetView>
  </sheetViews>
  <sheetFormatPr baseColWidth="10" defaultRowHeight="18"/>
  <cols>
    <col min="1" max="1" width="5.7109375" style="29" customWidth="1"/>
    <col min="2" max="2" width="46.42578125" style="29" customWidth="1"/>
    <col min="3" max="6" width="20.7109375" style="29" customWidth="1"/>
    <col min="7" max="7" width="20.140625" style="29" bestFit="1" customWidth="1"/>
    <col min="8" max="10" width="11.42578125" style="29"/>
    <col min="11" max="11" width="48.7109375" style="29" customWidth="1"/>
    <col min="12" max="12" width="18.42578125" style="29" bestFit="1" customWidth="1"/>
    <col min="13" max="16384" width="11.42578125" style="29"/>
  </cols>
  <sheetData>
    <row r="1" spans="1:21" s="24" customFormat="1" ht="42.75" customHeight="1">
      <c r="A1" s="452" t="s">
        <v>305</v>
      </c>
      <c r="B1" s="452"/>
      <c r="C1" s="452"/>
      <c r="D1" s="452"/>
      <c r="E1" s="453" t="s">
        <v>467</v>
      </c>
      <c r="F1" s="453"/>
      <c r="G1" s="28"/>
      <c r="H1" s="95"/>
      <c r="I1" s="454"/>
      <c r="J1" s="454"/>
      <c r="K1" s="454"/>
      <c r="L1" s="454"/>
      <c r="M1" s="96"/>
      <c r="N1" s="97"/>
      <c r="O1" s="49"/>
      <c r="P1" s="49"/>
      <c r="Q1" s="49"/>
      <c r="R1" s="49"/>
      <c r="S1" s="49"/>
      <c r="T1" s="49"/>
      <c r="U1" s="49"/>
    </row>
    <row r="2" spans="1:21" s="98" customFormat="1" ht="9" customHeight="1">
      <c r="A2" s="455"/>
      <c r="B2" s="455"/>
      <c r="C2" s="455"/>
      <c r="D2" s="455"/>
      <c r="E2" s="455"/>
      <c r="F2" s="455"/>
      <c r="G2" s="357"/>
      <c r="H2" s="357"/>
      <c r="I2" s="358"/>
      <c r="J2" s="358"/>
      <c r="K2" s="359"/>
      <c r="L2" s="359"/>
      <c r="M2" s="359"/>
      <c r="N2" s="358"/>
      <c r="O2" s="49"/>
      <c r="P2" s="49"/>
      <c r="Q2" s="49"/>
      <c r="R2" s="49"/>
      <c r="S2" s="49"/>
      <c r="T2" s="49"/>
      <c r="U2" s="49"/>
    </row>
    <row r="3" spans="1:21" ht="96.75" customHeight="1" thickBot="1">
      <c r="A3" s="456" t="s">
        <v>480</v>
      </c>
      <c r="B3" s="456"/>
      <c r="C3" s="456"/>
      <c r="D3" s="456"/>
      <c r="E3" s="456"/>
      <c r="F3" s="456"/>
    </row>
    <row r="4" spans="1:21" s="99" customFormat="1" ht="6" customHeight="1">
      <c r="A4" s="100"/>
      <c r="B4" s="100"/>
      <c r="C4" s="100"/>
      <c r="D4" s="100"/>
      <c r="E4" s="100"/>
      <c r="F4" s="100"/>
    </row>
    <row r="5" spans="1:21" s="101" customFormat="1" ht="26.25" customHeight="1">
      <c r="A5" s="373" t="s">
        <v>287</v>
      </c>
      <c r="B5" s="374"/>
      <c r="C5" s="355" t="s">
        <v>298</v>
      </c>
      <c r="D5" s="355" t="s">
        <v>299</v>
      </c>
      <c r="E5" s="355" t="s">
        <v>300</v>
      </c>
      <c r="F5" s="355" t="s">
        <v>308</v>
      </c>
    </row>
    <row r="6" spans="1:21" s="101" customFormat="1" ht="3" customHeight="1" thickBot="1">
      <c r="A6" s="102"/>
      <c r="B6" s="103"/>
      <c r="C6" s="104"/>
      <c r="D6" s="104"/>
      <c r="E6" s="104"/>
      <c r="F6" s="104"/>
    </row>
    <row r="7" spans="1:21" s="101" customFormat="1" ht="3" customHeight="1" thickBot="1">
      <c r="A7" s="105"/>
      <c r="B7" s="106"/>
      <c r="C7" s="107"/>
      <c r="D7" s="107"/>
      <c r="E7" s="107"/>
      <c r="F7" s="107"/>
    </row>
    <row r="8" spans="1:21" s="101" customFormat="1" ht="15">
      <c r="A8" s="375" t="s">
        <v>24</v>
      </c>
      <c r="B8" s="376"/>
      <c r="C8" s="377">
        <f>SUM(C9:C9)</f>
        <v>73176649.290000007</v>
      </c>
      <c r="D8" s="377">
        <f>SUM(D9:D9)</f>
        <v>0</v>
      </c>
      <c r="E8" s="377">
        <f>SUM(E9:E9)</f>
        <v>0</v>
      </c>
      <c r="F8" s="377">
        <f>SUM(F9:F9)</f>
        <v>73176649.290000007</v>
      </c>
      <c r="G8" s="378"/>
    </row>
    <row r="9" spans="1:21" s="101" customFormat="1" ht="15">
      <c r="A9" s="379">
        <v>36</v>
      </c>
      <c r="B9" s="380" t="s">
        <v>402</v>
      </c>
      <c r="C9" s="381">
        <v>73176649.290000007</v>
      </c>
      <c r="D9" s="381"/>
      <c r="E9" s="381">
        <v>0</v>
      </c>
      <c r="F9" s="381">
        <v>73176649.290000007</v>
      </c>
      <c r="G9" s="382"/>
    </row>
    <row r="10" spans="1:21" s="101" customFormat="1" ht="4.5" customHeight="1" thickBot="1">
      <c r="A10" s="383"/>
      <c r="B10" s="384"/>
      <c r="C10" s="385"/>
      <c r="D10" s="385"/>
      <c r="E10" s="385"/>
      <c r="F10" s="385"/>
      <c r="G10" s="382"/>
    </row>
    <row r="11" spans="1:21" ht="49.5" customHeight="1">
      <c r="A11" s="457" t="s">
        <v>477</v>
      </c>
      <c r="B11" s="457"/>
      <c r="C11" s="457"/>
      <c r="D11" s="457"/>
      <c r="E11" s="457"/>
      <c r="F11" s="457"/>
      <c r="H11" s="101"/>
      <c r="K11" s="101"/>
      <c r="L11" s="101"/>
    </row>
    <row r="12" spans="1:21">
      <c r="H12" s="101"/>
      <c r="K12" s="101"/>
      <c r="L12" s="101"/>
    </row>
    <row r="13" spans="1:21">
      <c r="A13" s="48"/>
      <c r="H13" s="101"/>
      <c r="K13" s="101"/>
      <c r="L13" s="101"/>
    </row>
    <row r="14" spans="1:21">
      <c r="H14" s="101"/>
      <c r="K14" s="101"/>
      <c r="L14" s="101"/>
    </row>
    <row r="15" spans="1:21">
      <c r="D15" s="386"/>
      <c r="K15" s="101"/>
      <c r="L15" s="101"/>
    </row>
  </sheetData>
  <mergeCells count="6">
    <mergeCell ref="A11:F11"/>
    <mergeCell ref="A1:D1"/>
    <mergeCell ref="E1:F1"/>
    <mergeCell ref="I1:L1"/>
    <mergeCell ref="A2:F2"/>
    <mergeCell ref="A3:F3"/>
  </mergeCells>
  <printOptions horizontalCentered="1"/>
  <pageMargins left="0.39370078740157483" right="0.39370078740157483" top="0.39370078740157483" bottom="0.39370078740157483" header="0.31496062992125984" footer="0.31496062992125984"/>
  <pageSetup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28"/>
  <sheetViews>
    <sheetView showGridLines="0" zoomScaleNormal="100" workbookViewId="0">
      <selection sqref="A1:D1"/>
    </sheetView>
  </sheetViews>
  <sheetFormatPr baseColWidth="10" defaultRowHeight="15.75"/>
  <cols>
    <col min="1" max="1" width="5.7109375" style="396" customWidth="1"/>
    <col min="2" max="2" width="36.7109375" style="396" customWidth="1"/>
    <col min="3" max="6" width="20.7109375" style="396" customWidth="1"/>
    <col min="7" max="7" width="12.140625" style="396" bestFit="1" customWidth="1"/>
    <col min="8" max="8" width="11.42578125" style="396"/>
    <col min="9" max="9" width="12.140625" style="396" bestFit="1" customWidth="1"/>
    <col min="10" max="16384" width="11.42578125" style="396"/>
  </cols>
  <sheetData>
    <row r="1" spans="1:21" s="24" customFormat="1" ht="42.75" customHeight="1">
      <c r="A1" s="452" t="s">
        <v>305</v>
      </c>
      <c r="B1" s="452"/>
      <c r="C1" s="452"/>
      <c r="D1" s="452"/>
      <c r="E1" s="453" t="s">
        <v>467</v>
      </c>
      <c r="F1" s="453"/>
      <c r="G1" s="28"/>
      <c r="H1" s="95"/>
      <c r="I1" s="454"/>
      <c r="J1" s="454"/>
      <c r="K1" s="454"/>
      <c r="L1" s="454"/>
      <c r="M1" s="96"/>
      <c r="N1" s="97"/>
      <c r="O1" s="49"/>
      <c r="P1" s="49"/>
      <c r="Q1" s="49"/>
      <c r="R1" s="49"/>
      <c r="S1" s="49"/>
      <c r="T1" s="49"/>
      <c r="U1" s="49"/>
    </row>
    <row r="2" spans="1:21" s="98" customFormat="1" ht="9" customHeight="1">
      <c r="A2" s="455"/>
      <c r="B2" s="455"/>
      <c r="C2" s="455"/>
      <c r="D2" s="455"/>
      <c r="E2" s="455"/>
      <c r="F2" s="455"/>
      <c r="G2" s="357"/>
      <c r="H2" s="357"/>
      <c r="I2" s="358"/>
      <c r="J2" s="358"/>
      <c r="K2" s="359"/>
      <c r="L2" s="359"/>
      <c r="M2" s="359"/>
      <c r="N2" s="358"/>
      <c r="O2" s="49"/>
      <c r="P2" s="49"/>
      <c r="Q2" s="49"/>
      <c r="R2" s="49"/>
      <c r="S2" s="49"/>
      <c r="T2" s="49"/>
      <c r="U2" s="49"/>
    </row>
    <row r="3" spans="1:21" s="29" customFormat="1" ht="96.75" customHeight="1" thickBot="1">
      <c r="A3" s="456" t="s">
        <v>481</v>
      </c>
      <c r="B3" s="456"/>
      <c r="C3" s="456"/>
      <c r="D3" s="456"/>
      <c r="E3" s="456"/>
      <c r="F3" s="456"/>
    </row>
    <row r="4" spans="1:21" s="99" customFormat="1" ht="6" customHeight="1">
      <c r="A4" s="100"/>
      <c r="B4" s="100"/>
      <c r="C4" s="100"/>
      <c r="D4" s="100"/>
      <c r="E4" s="100"/>
      <c r="F4" s="100"/>
    </row>
    <row r="5" spans="1:21" s="101" customFormat="1" ht="26.25" customHeight="1">
      <c r="A5" s="373" t="s">
        <v>287</v>
      </c>
      <c r="B5" s="374"/>
      <c r="C5" s="355" t="s">
        <v>298</v>
      </c>
      <c r="D5" s="355" t="s">
        <v>299</v>
      </c>
      <c r="E5" s="355" t="s">
        <v>300</v>
      </c>
      <c r="F5" s="355" t="s">
        <v>478</v>
      </c>
    </row>
    <row r="6" spans="1:21" s="101" customFormat="1" ht="3" customHeight="1" thickBot="1">
      <c r="A6" s="102"/>
      <c r="B6" s="103"/>
      <c r="C6" s="104"/>
      <c r="D6" s="104"/>
      <c r="E6" s="104"/>
      <c r="F6" s="104"/>
    </row>
    <row r="7" spans="1:21" s="101" customFormat="1" ht="3" customHeight="1" thickBot="1">
      <c r="A7" s="105"/>
      <c r="B7" s="106"/>
      <c r="C7" s="107"/>
      <c r="D7" s="107"/>
      <c r="E7" s="107"/>
      <c r="F7" s="107"/>
    </row>
    <row r="8" spans="1:21" s="389" customFormat="1" ht="15">
      <c r="A8" s="375" t="s">
        <v>24</v>
      </c>
      <c r="B8" s="387"/>
      <c r="C8" s="388">
        <f>SUM(C9:C9)</f>
        <v>3670562</v>
      </c>
      <c r="D8" s="388">
        <f>SUM(D9:D9)</f>
        <v>0</v>
      </c>
      <c r="E8" s="388">
        <f>SUM(E9:E9)</f>
        <v>0</v>
      </c>
      <c r="F8" s="388">
        <f>SUM(F9:F9)</f>
        <v>3670562</v>
      </c>
    </row>
    <row r="9" spans="1:21" s="389" customFormat="1" ht="15" customHeight="1">
      <c r="A9" s="379">
        <v>6</v>
      </c>
      <c r="B9" s="380" t="s">
        <v>291</v>
      </c>
      <c r="C9" s="381">
        <v>3670562</v>
      </c>
      <c r="D9" s="381">
        <v>0</v>
      </c>
      <c r="E9" s="390">
        <v>0</v>
      </c>
      <c r="F9" s="391">
        <v>3670562</v>
      </c>
      <c r="G9" s="392"/>
      <c r="H9" s="392"/>
      <c r="I9" s="392"/>
      <c r="J9" s="392"/>
      <c r="K9" s="392"/>
    </row>
    <row r="10" spans="1:21" s="389" customFormat="1" ht="4.5" customHeight="1" thickBot="1">
      <c r="A10" s="383"/>
      <c r="B10" s="384"/>
      <c r="C10" s="385"/>
      <c r="D10" s="385"/>
      <c r="E10" s="393"/>
      <c r="F10" s="394"/>
      <c r="G10" s="392"/>
      <c r="H10" s="392"/>
      <c r="I10" s="392"/>
      <c r="J10" s="392"/>
      <c r="K10" s="392"/>
    </row>
    <row r="11" spans="1:21" s="395" customFormat="1" ht="113.25" customHeight="1">
      <c r="A11" s="458" t="s">
        <v>482</v>
      </c>
      <c r="B11" s="458"/>
      <c r="C11" s="458"/>
      <c r="D11" s="458"/>
      <c r="E11" s="458"/>
      <c r="F11" s="458"/>
      <c r="I11" s="459"/>
      <c r="J11" s="459"/>
      <c r="K11" s="459"/>
      <c r="L11" s="459"/>
      <c r="M11" s="459"/>
      <c r="N11" s="459"/>
    </row>
    <row r="12" spans="1:21" ht="15.75" customHeight="1">
      <c r="I12" s="459"/>
      <c r="J12" s="459"/>
      <c r="K12" s="459"/>
      <c r="L12" s="459"/>
      <c r="M12" s="459"/>
      <c r="N12" s="459"/>
    </row>
    <row r="13" spans="1:21" ht="15.75" customHeight="1">
      <c r="I13" s="459"/>
      <c r="J13" s="459"/>
      <c r="K13" s="459"/>
      <c r="L13" s="459"/>
      <c r="M13" s="459"/>
      <c r="N13" s="459"/>
    </row>
    <row r="14" spans="1:21" ht="139.5" customHeight="1">
      <c r="G14" s="397"/>
      <c r="I14" s="459"/>
      <c r="J14" s="459"/>
      <c r="K14" s="459"/>
      <c r="L14" s="459"/>
      <c r="M14" s="459"/>
      <c r="N14" s="459"/>
    </row>
    <row r="15" spans="1:21">
      <c r="G15" s="397"/>
      <c r="I15" s="459"/>
      <c r="J15" s="459"/>
      <c r="K15" s="459"/>
      <c r="L15" s="459"/>
      <c r="M15" s="459"/>
      <c r="N15" s="459"/>
    </row>
    <row r="16" spans="1:21">
      <c r="G16" s="398"/>
      <c r="H16" s="399"/>
      <c r="I16" s="459"/>
      <c r="J16" s="459"/>
      <c r="K16" s="459"/>
      <c r="L16" s="459"/>
      <c r="M16" s="459"/>
      <c r="N16" s="459"/>
    </row>
    <row r="17" spans="7:14">
      <c r="G17" s="397"/>
      <c r="I17" s="459"/>
      <c r="J17" s="459"/>
      <c r="K17" s="459"/>
      <c r="L17" s="459"/>
      <c r="M17" s="459"/>
      <c r="N17" s="459"/>
    </row>
    <row r="18" spans="7:14">
      <c r="G18" s="397"/>
    </row>
    <row r="19" spans="7:14">
      <c r="G19" s="397"/>
    </row>
    <row r="20" spans="7:14">
      <c r="G20" s="397"/>
    </row>
    <row r="21" spans="7:14" ht="157.5" customHeight="1">
      <c r="G21" s="397"/>
    </row>
    <row r="22" spans="7:14" ht="15.75" customHeight="1">
      <c r="G22" s="397"/>
    </row>
    <row r="23" spans="7:14" ht="15.75" customHeight="1"/>
    <row r="24" spans="7:14" ht="15.75" customHeight="1"/>
    <row r="25" spans="7:14" ht="15.75" customHeight="1"/>
    <row r="26" spans="7:14" ht="15.75" customHeight="1"/>
    <row r="27" spans="7:14" ht="15.75" customHeight="1"/>
    <row r="28" spans="7:14" ht="15.75" customHeight="1"/>
  </sheetData>
  <mergeCells count="7">
    <mergeCell ref="A11:F11"/>
    <mergeCell ref="I11:N17"/>
    <mergeCell ref="A1:D1"/>
    <mergeCell ref="E1:F1"/>
    <mergeCell ref="I1:L1"/>
    <mergeCell ref="A2:F2"/>
    <mergeCell ref="A3:F3"/>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U24"/>
  <sheetViews>
    <sheetView showGridLines="0" zoomScaleNormal="100" workbookViewId="0">
      <selection sqref="A1:D1"/>
    </sheetView>
  </sheetViews>
  <sheetFormatPr baseColWidth="10" defaultRowHeight="14.25"/>
  <cols>
    <col min="1" max="1" width="4.28515625" style="30" customWidth="1"/>
    <col min="2" max="2" width="44.7109375" style="30" customWidth="1"/>
    <col min="3" max="6" width="18.7109375" style="30" customWidth="1"/>
    <col min="7" max="7" width="11.42578125" style="30"/>
    <col min="8" max="8" width="13.140625" style="30" bestFit="1" customWidth="1"/>
    <col min="9" max="9" width="11.42578125" style="30"/>
    <col min="10" max="10" width="12.5703125" style="30" customWidth="1"/>
    <col min="11" max="11" width="15.5703125" style="329" bestFit="1" customWidth="1"/>
    <col min="12" max="16384" width="11.42578125" style="30"/>
  </cols>
  <sheetData>
    <row r="1" spans="1:21" s="128" customFormat="1" ht="42.75" customHeight="1">
      <c r="A1" s="462" t="s">
        <v>305</v>
      </c>
      <c r="B1" s="462"/>
      <c r="C1" s="462"/>
      <c r="D1" s="462"/>
      <c r="E1" s="463" t="s">
        <v>467</v>
      </c>
      <c r="F1" s="463"/>
      <c r="G1" s="123"/>
      <c r="H1" s="124"/>
      <c r="I1" s="464"/>
      <c r="J1" s="464"/>
      <c r="K1" s="464"/>
      <c r="L1" s="464"/>
      <c r="M1" s="125"/>
      <c r="N1" s="126"/>
      <c r="O1" s="127"/>
      <c r="P1" s="127"/>
      <c r="Q1" s="127"/>
      <c r="R1" s="127"/>
      <c r="S1" s="127"/>
      <c r="T1" s="127"/>
      <c r="U1" s="127"/>
    </row>
    <row r="2" spans="1:21" s="132" customFormat="1" ht="9" customHeight="1">
      <c r="A2" s="465"/>
      <c r="B2" s="465"/>
      <c r="C2" s="465"/>
      <c r="D2" s="465"/>
      <c r="E2" s="465"/>
      <c r="F2" s="465"/>
      <c r="G2" s="129"/>
      <c r="H2" s="129"/>
      <c r="I2" s="130"/>
      <c r="J2" s="130"/>
      <c r="K2" s="328"/>
      <c r="L2" s="131"/>
      <c r="M2" s="131"/>
      <c r="N2" s="130"/>
      <c r="O2" s="127"/>
      <c r="P2" s="127"/>
      <c r="Q2" s="127"/>
      <c r="R2" s="127"/>
      <c r="S2" s="127"/>
      <c r="T2" s="127"/>
      <c r="U2" s="127"/>
    </row>
    <row r="3" spans="1:21" s="133" customFormat="1" ht="89.25" customHeight="1" thickBot="1">
      <c r="A3" s="456" t="s">
        <v>484</v>
      </c>
      <c r="B3" s="456"/>
      <c r="C3" s="456"/>
      <c r="D3" s="456"/>
      <c r="E3" s="456"/>
      <c r="F3" s="456"/>
      <c r="K3" s="329"/>
    </row>
    <row r="4" spans="1:21" s="134" customFormat="1" ht="6" customHeight="1">
      <c r="A4" s="100"/>
      <c r="B4" s="100"/>
      <c r="C4" s="100"/>
      <c r="D4" s="100"/>
      <c r="E4" s="100"/>
      <c r="F4" s="100"/>
      <c r="J4" s="133"/>
      <c r="K4" s="329"/>
    </row>
    <row r="5" spans="1:21" s="135" customFormat="1" ht="30.75" customHeight="1">
      <c r="A5" s="466" t="s">
        <v>297</v>
      </c>
      <c r="B5" s="466"/>
      <c r="C5" s="206" t="s">
        <v>298</v>
      </c>
      <c r="D5" s="206" t="s">
        <v>299</v>
      </c>
      <c r="E5" s="206" t="s">
        <v>300</v>
      </c>
      <c r="F5" s="206" t="s">
        <v>308</v>
      </c>
      <c r="J5" s="133"/>
      <c r="K5" s="329"/>
    </row>
    <row r="6" spans="1:21" s="135" customFormat="1" ht="3" customHeight="1" thickBot="1">
      <c r="A6" s="102"/>
      <c r="B6" s="103"/>
      <c r="C6" s="104"/>
      <c r="D6" s="104"/>
      <c r="E6" s="104"/>
      <c r="F6" s="104"/>
      <c r="J6" s="133"/>
      <c r="K6" s="329"/>
    </row>
    <row r="7" spans="1:21" s="135" customFormat="1" ht="3" customHeight="1" thickBot="1">
      <c r="A7" s="105"/>
      <c r="B7" s="106"/>
      <c r="C7" s="107"/>
      <c r="D7" s="107"/>
      <c r="E7" s="107"/>
      <c r="F7" s="107"/>
      <c r="J7" s="133"/>
      <c r="K7" s="329"/>
    </row>
    <row r="8" spans="1:21" ht="15">
      <c r="A8" s="467" t="s">
        <v>24</v>
      </c>
      <c r="B8" s="467"/>
      <c r="C8" s="255">
        <f>+C9+C12+C16+C17+C18+C19+C20+C21</f>
        <v>129355569.45000003</v>
      </c>
      <c r="D8" s="255">
        <f>+D9+D12+D16+D17+D18+D19+D20+D21</f>
        <v>344700376.07000005</v>
      </c>
      <c r="E8" s="255">
        <f>+E9+E12+E16+E17+E18+E19+E20+E21</f>
        <v>2177408.59</v>
      </c>
      <c r="F8" s="255">
        <f>+F9+F12+F16+F17+F18+F19+F20+F21</f>
        <v>476233354.11000001</v>
      </c>
      <c r="H8" s="404"/>
      <c r="I8" s="404"/>
      <c r="J8" s="404"/>
      <c r="K8" s="404"/>
    </row>
    <row r="9" spans="1:21" ht="15">
      <c r="A9" s="256">
        <v>1</v>
      </c>
      <c r="B9" s="257" t="s">
        <v>266</v>
      </c>
      <c r="C9" s="255">
        <f>+SUM(C10:C11)</f>
        <v>7715698.030000031</v>
      </c>
      <c r="D9" s="255">
        <f>+SUM(D10:D11)</f>
        <v>22516790.600000001</v>
      </c>
      <c r="E9" s="255">
        <f>+SUM(E10:E11)</f>
        <v>2166209.59</v>
      </c>
      <c r="F9" s="255">
        <f>+SUM(F10:F11)</f>
        <v>32398698.220000032</v>
      </c>
      <c r="J9" s="133"/>
    </row>
    <row r="10" spans="1:21" ht="15">
      <c r="A10" s="258"/>
      <c r="B10" s="259" t="s">
        <v>267</v>
      </c>
      <c r="C10" s="260">
        <v>905449.03000003099</v>
      </c>
      <c r="D10" s="260">
        <v>22439562.600000001</v>
      </c>
      <c r="E10" s="260">
        <v>2166209.59</v>
      </c>
      <c r="F10" s="260">
        <f>+SUM(C10:E10)</f>
        <v>25511221.220000032</v>
      </c>
      <c r="J10" s="133"/>
    </row>
    <row r="11" spans="1:21" ht="15">
      <c r="A11" s="258"/>
      <c r="B11" s="259" t="s">
        <v>268</v>
      </c>
      <c r="C11" s="260">
        <v>6810249</v>
      </c>
      <c r="D11" s="260">
        <v>77228</v>
      </c>
      <c r="E11" s="260"/>
      <c r="F11" s="260">
        <f>+SUM(C11:E11)</f>
        <v>6887477</v>
      </c>
      <c r="J11" s="133"/>
    </row>
    <row r="12" spans="1:21" ht="15">
      <c r="A12" s="256">
        <v>3</v>
      </c>
      <c r="B12" s="257" t="s">
        <v>270</v>
      </c>
      <c r="C12" s="255">
        <f>+SUM(C13:C15)</f>
        <v>63168236</v>
      </c>
      <c r="D12" s="255">
        <f>+SUM(D13:D15)</f>
        <v>240866455</v>
      </c>
      <c r="E12" s="255">
        <f>+SUM(E13:E15)</f>
        <v>11199</v>
      </c>
      <c r="F12" s="255">
        <f>+SUM(F13:F15)</f>
        <v>304045890</v>
      </c>
      <c r="I12" s="31"/>
      <c r="J12" s="133"/>
    </row>
    <row r="13" spans="1:21" ht="15">
      <c r="A13" s="258"/>
      <c r="B13" s="259" t="s">
        <v>271</v>
      </c>
      <c r="C13" s="260"/>
      <c r="D13" s="260">
        <v>26676679</v>
      </c>
      <c r="E13" s="260">
        <v>11199</v>
      </c>
      <c r="F13" s="260">
        <f t="shared" ref="F13:F21" si="0">+SUM(C13:E13)</f>
        <v>26687878</v>
      </c>
      <c r="J13" s="133"/>
    </row>
    <row r="14" spans="1:21" ht="15">
      <c r="A14" s="258"/>
      <c r="B14" s="259" t="s">
        <v>301</v>
      </c>
      <c r="C14" s="260">
        <v>63168236</v>
      </c>
      <c r="D14" s="260">
        <v>213316255</v>
      </c>
      <c r="E14" s="260"/>
      <c r="F14" s="260">
        <f t="shared" si="0"/>
        <v>276484491</v>
      </c>
      <c r="J14" s="133"/>
    </row>
    <row r="15" spans="1:21" ht="30">
      <c r="A15" s="258"/>
      <c r="B15" s="259" t="s">
        <v>272</v>
      </c>
      <c r="C15" s="260"/>
      <c r="D15" s="260">
        <v>873521</v>
      </c>
      <c r="E15" s="260"/>
      <c r="F15" s="260">
        <f t="shared" si="0"/>
        <v>873521</v>
      </c>
      <c r="J15" s="133"/>
    </row>
    <row r="16" spans="1:21" ht="21" customHeight="1">
      <c r="A16" s="256">
        <v>22</v>
      </c>
      <c r="B16" s="257" t="s">
        <v>273</v>
      </c>
      <c r="C16" s="255"/>
      <c r="D16" s="255"/>
      <c r="E16" s="255"/>
      <c r="F16" s="255"/>
      <c r="J16" s="133"/>
    </row>
    <row r="17" spans="1:10" ht="29.25" customHeight="1">
      <c r="A17" s="256">
        <v>35</v>
      </c>
      <c r="B17" s="257" t="s">
        <v>302</v>
      </c>
      <c r="C17" s="255"/>
      <c r="D17" s="255">
        <v>8275818</v>
      </c>
      <c r="E17" s="255"/>
      <c r="F17" s="255">
        <f t="shared" si="0"/>
        <v>8275818</v>
      </c>
      <c r="J17" s="133"/>
    </row>
    <row r="18" spans="1:10" ht="29.25" customHeight="1">
      <c r="A18" s="256">
        <v>40</v>
      </c>
      <c r="B18" s="257" t="s">
        <v>274</v>
      </c>
      <c r="C18" s="255"/>
      <c r="D18" s="255">
        <v>17454928.84</v>
      </c>
      <c r="E18" s="255"/>
      <c r="F18" s="255">
        <f t="shared" si="0"/>
        <v>17454928.84</v>
      </c>
      <c r="J18" s="133"/>
    </row>
    <row r="19" spans="1:10" ht="29.25" customHeight="1">
      <c r="A19" s="256">
        <v>41</v>
      </c>
      <c r="B19" s="257" t="s">
        <v>275</v>
      </c>
      <c r="C19" s="255"/>
      <c r="D19" s="255">
        <v>500000</v>
      </c>
      <c r="E19" s="255"/>
      <c r="F19" s="255">
        <f t="shared" si="0"/>
        <v>500000</v>
      </c>
      <c r="J19" s="133"/>
    </row>
    <row r="20" spans="1:10" ht="15">
      <c r="A20" s="261">
        <v>43</v>
      </c>
      <c r="B20" s="262" t="s">
        <v>276</v>
      </c>
      <c r="C20" s="263">
        <v>51378594.670000002</v>
      </c>
      <c r="D20" s="263">
        <v>47855583.280000001</v>
      </c>
      <c r="E20" s="263"/>
      <c r="F20" s="255">
        <f t="shared" si="0"/>
        <v>99234177.950000003</v>
      </c>
      <c r="J20" s="133"/>
    </row>
    <row r="21" spans="1:10" ht="29.25" customHeight="1">
      <c r="A21" s="256">
        <v>44</v>
      </c>
      <c r="B21" s="257" t="s">
        <v>303</v>
      </c>
      <c r="C21" s="255">
        <v>7093040.75</v>
      </c>
      <c r="D21" s="255">
        <v>7230800.3499999996</v>
      </c>
      <c r="E21" s="255"/>
      <c r="F21" s="255">
        <f t="shared" si="0"/>
        <v>14323841.1</v>
      </c>
      <c r="J21" s="133"/>
    </row>
    <row r="22" spans="1:10" ht="4.5" customHeight="1" thickBot="1">
      <c r="A22" s="264"/>
      <c r="B22" s="265"/>
      <c r="C22" s="266"/>
      <c r="D22" s="266"/>
      <c r="E22" s="266"/>
      <c r="F22" s="266"/>
    </row>
    <row r="23" spans="1:10" ht="15">
      <c r="A23" s="460" t="s">
        <v>304</v>
      </c>
      <c r="B23" s="461"/>
      <c r="C23" s="461"/>
      <c r="D23" s="461"/>
      <c r="E23" s="461"/>
      <c r="F23" s="461"/>
    </row>
    <row r="24" spans="1:10">
      <c r="A24" s="32"/>
      <c r="B24" s="32"/>
      <c r="C24" s="32"/>
      <c r="D24" s="32"/>
      <c r="E24" s="32"/>
      <c r="F24" s="32"/>
    </row>
  </sheetData>
  <mergeCells count="8">
    <mergeCell ref="A23:F23"/>
    <mergeCell ref="A1:D1"/>
    <mergeCell ref="E1:F1"/>
    <mergeCell ref="I1:L1"/>
    <mergeCell ref="A2:F2"/>
    <mergeCell ref="A3:F3"/>
    <mergeCell ref="A5:B5"/>
    <mergeCell ref="A8:B8"/>
  </mergeCells>
  <pageMargins left="0.70866141732283472" right="0.70866141732283472" top="0.74803149606299213" bottom="0.74803149606299213" header="0.31496062992125984" footer="0.31496062992125984"/>
  <pageSetup scale="69" fitToHeight="0" orientation="portrait" verticalDpi="0" r:id="rId1"/>
  <ignoredErrors>
    <ignoredError sqref="F12" formula="1"/>
    <ignoredError sqref="D1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I72"/>
  <sheetViews>
    <sheetView showGridLines="0" zoomScaleNormal="100" workbookViewId="0">
      <selection sqref="A1:E1"/>
    </sheetView>
  </sheetViews>
  <sheetFormatPr baseColWidth="10" defaultRowHeight="12.75"/>
  <cols>
    <col min="1" max="1" width="20.85546875" style="2" customWidth="1"/>
    <col min="2" max="3" width="18.7109375" style="2" customWidth="1"/>
    <col min="4" max="4" width="1.5703125" style="2" customWidth="1"/>
    <col min="5" max="7" width="18.7109375" style="2" customWidth="1"/>
    <col min="8" max="16384" width="11.42578125" style="2"/>
  </cols>
  <sheetData>
    <row r="1" spans="1:9" s="34" customFormat="1" ht="40.5" customHeight="1">
      <c r="A1" s="469" t="s">
        <v>13</v>
      </c>
      <c r="B1" s="469"/>
      <c r="C1" s="469"/>
      <c r="D1" s="469"/>
      <c r="E1" s="469"/>
      <c r="F1" s="468" t="s">
        <v>467</v>
      </c>
      <c r="G1" s="468"/>
    </row>
    <row r="2" spans="1:9" ht="96" customHeight="1" thickBot="1">
      <c r="A2" s="443" t="s">
        <v>471</v>
      </c>
      <c r="B2" s="444"/>
      <c r="C2" s="444"/>
      <c r="D2" s="444"/>
      <c r="E2" s="474"/>
      <c r="F2" s="474"/>
      <c r="G2" s="474"/>
      <c r="H2" s="1"/>
      <c r="I2" s="356"/>
    </row>
    <row r="3" spans="1:9" ht="6" customHeight="1">
      <c r="A3" s="110"/>
      <c r="B3" s="110"/>
      <c r="C3" s="110"/>
      <c r="D3" s="110"/>
      <c r="E3" s="110"/>
      <c r="F3" s="110"/>
      <c r="G3" s="110"/>
      <c r="H3" s="1"/>
    </row>
    <row r="4" spans="1:9" ht="15">
      <c r="A4" s="113"/>
      <c r="B4" s="470" t="s">
        <v>0</v>
      </c>
      <c r="C4" s="470"/>
      <c r="D4" s="113"/>
      <c r="E4" s="471" t="s">
        <v>472</v>
      </c>
      <c r="F4" s="471"/>
      <c r="G4" s="471"/>
    </row>
    <row r="5" spans="1:9" ht="15">
      <c r="A5" s="114"/>
      <c r="B5" s="115" t="s">
        <v>11</v>
      </c>
      <c r="C5" s="115" t="s">
        <v>1</v>
      </c>
      <c r="D5" s="114"/>
      <c r="E5" s="116" t="s">
        <v>11</v>
      </c>
      <c r="F5" s="116" t="s">
        <v>1</v>
      </c>
      <c r="G5" s="116" t="s">
        <v>2</v>
      </c>
    </row>
    <row r="6" spans="1:9" ht="3" customHeight="1" thickBot="1">
      <c r="A6" s="111"/>
      <c r="B6" s="111"/>
      <c r="C6" s="111"/>
      <c r="D6" s="111"/>
      <c r="E6" s="111"/>
      <c r="F6" s="111"/>
      <c r="G6" s="111"/>
    </row>
    <row r="7" spans="1:9" ht="3" customHeight="1" thickBot="1">
      <c r="A7" s="112"/>
      <c r="B7" s="112"/>
      <c r="C7" s="112"/>
      <c r="D7" s="112"/>
      <c r="E7" s="112"/>
      <c r="F7" s="112"/>
      <c r="G7" s="112"/>
    </row>
    <row r="8" spans="1:9" ht="16.5" customHeight="1">
      <c r="A8" s="117" t="s">
        <v>3</v>
      </c>
      <c r="B8" s="117"/>
      <c r="C8" s="117"/>
      <c r="D8" s="117"/>
      <c r="E8" s="118"/>
      <c r="F8" s="118"/>
      <c r="G8" s="118"/>
    </row>
    <row r="9" spans="1:9" ht="16.5" customHeight="1">
      <c r="A9" s="119" t="s">
        <v>4</v>
      </c>
      <c r="B9" s="120">
        <v>51110.000000000058</v>
      </c>
      <c r="C9" s="120">
        <v>67619.550178999954</v>
      </c>
      <c r="D9" s="119">
        <v>0</v>
      </c>
      <c r="E9" s="120">
        <v>-21638.229803000053</v>
      </c>
      <c r="F9" s="120">
        <v>-83567.746817000007</v>
      </c>
      <c r="G9" s="120">
        <v>-94019.727346</v>
      </c>
      <c r="H9" s="3"/>
    </row>
    <row r="10" spans="1:9" ht="16.5" customHeight="1">
      <c r="A10" s="119" t="s">
        <v>5</v>
      </c>
      <c r="B10" s="120">
        <v>51110.000000000058</v>
      </c>
      <c r="C10" s="120">
        <v>67619.550178999954</v>
      </c>
      <c r="D10" s="119">
        <v>0</v>
      </c>
      <c r="E10" s="120">
        <v>-21638.229803000053</v>
      </c>
      <c r="F10" s="120">
        <v>-83567.746817000007</v>
      </c>
      <c r="G10" s="120">
        <v>-94019.727346</v>
      </c>
      <c r="H10" s="3"/>
    </row>
    <row r="11" spans="1:9" ht="16.5" customHeight="1">
      <c r="A11" s="119" t="s">
        <v>6</v>
      </c>
      <c r="B11" s="120">
        <v>-62623.499999999942</v>
      </c>
      <c r="C11" s="120">
        <v>-62623.500000000044</v>
      </c>
      <c r="D11" s="119">
        <v>0</v>
      </c>
      <c r="E11" s="120">
        <v>-81677.904339000059</v>
      </c>
      <c r="F11" s="120">
        <v>-149150.86070000002</v>
      </c>
      <c r="G11" s="120">
        <v>-160575.094835</v>
      </c>
      <c r="H11" s="3"/>
    </row>
    <row r="12" spans="1:9" ht="16.5" customHeight="1">
      <c r="A12" s="117" t="s">
        <v>7</v>
      </c>
      <c r="B12" s="120"/>
      <c r="C12" s="120"/>
      <c r="D12" s="117"/>
      <c r="E12" s="120"/>
      <c r="F12" s="120"/>
      <c r="G12" s="120"/>
      <c r="H12" s="3"/>
    </row>
    <row r="13" spans="1:9" ht="16.5" customHeight="1">
      <c r="A13" s="119" t="s">
        <v>4</v>
      </c>
      <c r="B13" s="120">
        <v>-38038.993945000111</v>
      </c>
      <c r="C13" s="120">
        <v>-38038.993945000053</v>
      </c>
      <c r="D13" s="119">
        <v>0</v>
      </c>
      <c r="E13" s="120">
        <v>-14144.216389000008</v>
      </c>
      <c r="F13" s="120">
        <v>-14697.446637999994</v>
      </c>
      <c r="G13" s="120">
        <v>-8184.1804410000041</v>
      </c>
      <c r="H13" s="3"/>
    </row>
    <row r="14" spans="1:9" ht="16.5" customHeight="1">
      <c r="A14" s="119" t="s">
        <v>5</v>
      </c>
      <c r="B14" s="120">
        <v>31961.006054999889</v>
      </c>
      <c r="C14" s="120">
        <v>31961.006054999947</v>
      </c>
      <c r="D14" s="119">
        <v>0</v>
      </c>
      <c r="E14" s="120">
        <v>27855.783610999992</v>
      </c>
      <c r="F14" s="120">
        <v>27302.553362000006</v>
      </c>
      <c r="G14" s="120">
        <v>33815.819558999996</v>
      </c>
      <c r="H14" s="3"/>
    </row>
    <row r="15" spans="1:9" ht="16.5" customHeight="1">
      <c r="A15" s="119" t="s">
        <v>6</v>
      </c>
      <c r="B15" s="120">
        <v>-1.127773430198431E-10</v>
      </c>
      <c r="C15" s="120">
        <v>-5.4569682106375694E-11</v>
      </c>
      <c r="D15" s="119">
        <v>0</v>
      </c>
      <c r="E15" s="120">
        <v>13638.196752999991</v>
      </c>
      <c r="F15" s="120">
        <v>13084.966504000005</v>
      </c>
      <c r="G15" s="120">
        <v>21516.712743999997</v>
      </c>
      <c r="H15" s="3"/>
    </row>
    <row r="16" spans="1:9" ht="16.5" customHeight="1">
      <c r="A16" s="117" t="s">
        <v>8</v>
      </c>
      <c r="B16" s="120"/>
      <c r="C16" s="120"/>
      <c r="D16" s="117"/>
      <c r="E16" s="120"/>
      <c r="F16" s="120"/>
      <c r="G16" s="120"/>
      <c r="H16" s="3"/>
    </row>
    <row r="17" spans="1:8" ht="16.5" customHeight="1">
      <c r="A17" s="119" t="s">
        <v>4</v>
      </c>
      <c r="B17" s="120">
        <v>-424139.43292000005</v>
      </c>
      <c r="C17" s="120">
        <v>-424139.43292000005</v>
      </c>
      <c r="D17" s="119">
        <v>0</v>
      </c>
      <c r="E17" s="120">
        <v>-158032.24575200002</v>
      </c>
      <c r="F17" s="120">
        <v>-182292.10973199995</v>
      </c>
      <c r="G17" s="120">
        <v>-159196.14115282003</v>
      </c>
      <c r="H17" s="3"/>
    </row>
    <row r="18" spans="1:8" ht="16.5" customHeight="1">
      <c r="A18" s="119" t="s">
        <v>5</v>
      </c>
      <c r="B18" s="120">
        <v>33379.400275999971</v>
      </c>
      <c r="C18" s="120">
        <v>33379.400275999971</v>
      </c>
      <c r="D18" s="119">
        <v>0</v>
      </c>
      <c r="E18" s="120">
        <v>90602.612577999971</v>
      </c>
      <c r="F18" s="120">
        <v>66342.748598000035</v>
      </c>
      <c r="G18" s="120">
        <v>88272.001949459984</v>
      </c>
      <c r="H18" s="3"/>
    </row>
    <row r="19" spans="1:8" ht="16.5" customHeight="1">
      <c r="A19" s="119" t="s">
        <v>6</v>
      </c>
      <c r="B19" s="120">
        <v>33379.400275999971</v>
      </c>
      <c r="C19" s="120">
        <v>33379.400275999971</v>
      </c>
      <c r="D19" s="119">
        <v>0</v>
      </c>
      <c r="E19" s="120">
        <v>90602.612577999971</v>
      </c>
      <c r="F19" s="120">
        <v>66342.748598000035</v>
      </c>
      <c r="G19" s="120">
        <v>88272.001949459984</v>
      </c>
      <c r="H19" s="3"/>
    </row>
    <row r="20" spans="1:8" ht="16.5" customHeight="1">
      <c r="A20" s="117" t="s">
        <v>9</v>
      </c>
      <c r="B20" s="120"/>
      <c r="C20" s="120"/>
      <c r="D20" s="117"/>
      <c r="E20" s="120"/>
      <c r="F20" s="120"/>
      <c r="G20" s="120"/>
      <c r="H20" s="3"/>
    </row>
    <row r="21" spans="1:8" ht="16.5" customHeight="1">
      <c r="A21" s="119" t="s">
        <v>4</v>
      </c>
      <c r="B21" s="120">
        <v>-254109.82144700002</v>
      </c>
      <c r="C21" s="120">
        <v>-254109.82144699997</v>
      </c>
      <c r="D21" s="119">
        <v>0</v>
      </c>
      <c r="E21" s="120">
        <v>-150905.938841</v>
      </c>
      <c r="F21" s="120">
        <v>-150905.938841</v>
      </c>
      <c r="G21" s="120">
        <v>-137040.03208592007</v>
      </c>
      <c r="H21" s="3"/>
    </row>
    <row r="22" spans="1:8" ht="16.5" customHeight="1">
      <c r="A22" s="119" t="s">
        <v>5</v>
      </c>
      <c r="B22" s="120">
        <v>14369.378552999988</v>
      </c>
      <c r="C22" s="120">
        <v>14369.378553000046</v>
      </c>
      <c r="D22" s="119">
        <v>0</v>
      </c>
      <c r="E22" s="120">
        <v>2453.1470050000062</v>
      </c>
      <c r="F22" s="120">
        <v>2453.1470050000062</v>
      </c>
      <c r="G22" s="120">
        <v>15768.640703079931</v>
      </c>
      <c r="H22" s="3"/>
    </row>
    <row r="23" spans="1:8" ht="16.5" customHeight="1">
      <c r="A23" s="119" t="s">
        <v>6</v>
      </c>
      <c r="B23" s="120">
        <v>14369.378552999988</v>
      </c>
      <c r="C23" s="120">
        <v>14369.378553000046</v>
      </c>
      <c r="D23" s="119">
        <v>0</v>
      </c>
      <c r="E23" s="120">
        <v>2453.1470050000062</v>
      </c>
      <c r="F23" s="120">
        <v>2453.1470050000062</v>
      </c>
      <c r="G23" s="120">
        <v>15768.640703079931</v>
      </c>
      <c r="H23" s="3"/>
    </row>
    <row r="24" spans="1:8" ht="16.5" customHeight="1">
      <c r="A24" s="117" t="s">
        <v>10</v>
      </c>
      <c r="B24" s="118"/>
      <c r="C24" s="118"/>
      <c r="D24" s="117"/>
      <c r="E24" s="118"/>
      <c r="F24" s="118"/>
      <c r="G24" s="118"/>
      <c r="H24" s="3"/>
    </row>
    <row r="25" spans="1:8" ht="16.5" customHeight="1">
      <c r="A25" s="119" t="s">
        <v>4</v>
      </c>
      <c r="B25" s="120">
        <v>-665178.24831200019</v>
      </c>
      <c r="C25" s="120">
        <v>-648668.69813300017</v>
      </c>
      <c r="D25" s="120"/>
      <c r="E25" s="120">
        <v>-344720.63078500004</v>
      </c>
      <c r="F25" s="120">
        <v>-431463.24202799995</v>
      </c>
      <c r="G25" s="120">
        <v>-398440.08102574013</v>
      </c>
      <c r="H25" s="3"/>
    </row>
    <row r="26" spans="1:8" ht="16.5" customHeight="1">
      <c r="A26" s="119" t="s">
        <v>5</v>
      </c>
      <c r="B26" s="120">
        <v>130819.78488399991</v>
      </c>
      <c r="C26" s="120">
        <v>147329.33506299992</v>
      </c>
      <c r="D26" s="120"/>
      <c r="E26" s="120">
        <v>99273.313390999916</v>
      </c>
      <c r="F26" s="120">
        <v>12530.70214800004</v>
      </c>
      <c r="G26" s="120">
        <v>43836.734865539911</v>
      </c>
      <c r="H26" s="3"/>
    </row>
    <row r="27" spans="1:8" ht="16.5" customHeight="1">
      <c r="A27" s="119" t="s">
        <v>6</v>
      </c>
      <c r="B27" s="120">
        <v>-14874.721171000099</v>
      </c>
      <c r="C27" s="120">
        <v>-14874.721171000085</v>
      </c>
      <c r="D27" s="120"/>
      <c r="E27" s="120">
        <v>25016.051996999915</v>
      </c>
      <c r="F27" s="120">
        <v>-67269.998592999968</v>
      </c>
      <c r="G27" s="120">
        <v>-35017.739438460092</v>
      </c>
      <c r="H27" s="3"/>
    </row>
    <row r="28" spans="1:8" ht="4.5" customHeight="1" thickBot="1">
      <c r="A28" s="121"/>
      <c r="B28" s="122"/>
      <c r="C28" s="122"/>
      <c r="D28" s="122"/>
      <c r="E28" s="122"/>
      <c r="F28" s="122"/>
      <c r="G28" s="122"/>
      <c r="H28" s="3"/>
    </row>
    <row r="29" spans="1:8" ht="15">
      <c r="A29" s="472" t="s">
        <v>12</v>
      </c>
      <c r="B29" s="473"/>
      <c r="C29" s="473"/>
      <c r="D29" s="473"/>
      <c r="E29" s="472"/>
      <c r="F29" s="472"/>
      <c r="G29" s="472"/>
    </row>
    <row r="30" spans="1:8">
      <c r="B30" s="3"/>
      <c r="C30" s="3"/>
      <c r="E30" s="3"/>
      <c r="F30" s="3"/>
    </row>
    <row r="31" spans="1:8">
      <c r="B31" s="4"/>
      <c r="C31" s="4"/>
      <c r="D31" s="4"/>
      <c r="E31" s="4"/>
      <c r="F31" s="4"/>
    </row>
    <row r="32" spans="1:8" ht="17.25">
      <c r="B32" s="4"/>
      <c r="C32" s="4"/>
      <c r="D32" s="4"/>
      <c r="E32" s="5"/>
      <c r="F32" s="5"/>
      <c r="G32" s="5"/>
    </row>
    <row r="33" spans="2:7">
      <c r="B33" s="4"/>
      <c r="C33" s="4"/>
      <c r="D33" s="4"/>
      <c r="E33" s="4"/>
      <c r="F33" s="4"/>
      <c r="G33" s="4"/>
    </row>
    <row r="34" spans="2:7">
      <c r="B34" s="4"/>
      <c r="C34" s="4"/>
      <c r="D34" s="4"/>
      <c r="E34" s="4"/>
      <c r="F34" s="4"/>
      <c r="G34" s="4"/>
    </row>
    <row r="35" spans="2:7">
      <c r="B35" s="4"/>
      <c r="C35" s="4"/>
      <c r="D35" s="4"/>
      <c r="E35" s="4"/>
      <c r="F35" s="4"/>
      <c r="G35" s="4"/>
    </row>
    <row r="36" spans="2:7">
      <c r="B36" s="4"/>
      <c r="C36" s="4"/>
      <c r="D36" s="4"/>
      <c r="E36" s="4"/>
      <c r="F36" s="4"/>
      <c r="G36" s="4"/>
    </row>
    <row r="37" spans="2:7">
      <c r="B37" s="4"/>
      <c r="C37" s="4"/>
      <c r="D37" s="4"/>
      <c r="E37" s="4"/>
      <c r="F37" s="4"/>
      <c r="G37" s="4"/>
    </row>
    <row r="38" spans="2:7">
      <c r="B38" s="4"/>
      <c r="C38" s="4"/>
      <c r="D38" s="4"/>
      <c r="E38" s="4"/>
      <c r="F38" s="4"/>
      <c r="G38" s="4"/>
    </row>
    <row r="39" spans="2:7">
      <c r="B39" s="4"/>
      <c r="C39" s="4"/>
      <c r="D39" s="4"/>
      <c r="E39" s="4"/>
      <c r="F39" s="4"/>
      <c r="G39" s="4"/>
    </row>
    <row r="40" spans="2:7">
      <c r="B40" s="4"/>
      <c r="C40" s="4"/>
      <c r="D40" s="4"/>
      <c r="E40" s="4"/>
      <c r="F40" s="4"/>
      <c r="G40" s="4"/>
    </row>
    <row r="41" spans="2:7">
      <c r="B41" s="4"/>
      <c r="C41" s="4"/>
      <c r="D41" s="4"/>
      <c r="E41" s="4"/>
      <c r="F41" s="4"/>
      <c r="G41" s="4"/>
    </row>
    <row r="54" spans="2:7">
      <c r="B54" s="6"/>
      <c r="C54" s="6"/>
      <c r="D54" s="6"/>
      <c r="E54" s="6"/>
      <c r="F54" s="6"/>
      <c r="G54" s="6"/>
    </row>
    <row r="55" spans="2:7">
      <c r="B55" s="6"/>
      <c r="C55" s="6"/>
      <c r="D55" s="6"/>
      <c r="E55" s="6"/>
      <c r="F55" s="6"/>
      <c r="G55" s="6"/>
    </row>
    <row r="56" spans="2:7">
      <c r="B56" s="6"/>
      <c r="C56" s="6"/>
      <c r="D56" s="6"/>
      <c r="E56" s="6"/>
      <c r="F56" s="6"/>
      <c r="G56" s="6"/>
    </row>
    <row r="57" spans="2:7">
      <c r="B57" s="6"/>
      <c r="C57" s="6"/>
      <c r="D57" s="6"/>
      <c r="E57" s="6"/>
      <c r="F57" s="6"/>
      <c r="G57" s="6"/>
    </row>
    <row r="58" spans="2:7">
      <c r="B58" s="6"/>
      <c r="C58" s="6"/>
      <c r="D58" s="6"/>
      <c r="E58" s="6"/>
      <c r="F58" s="6"/>
      <c r="G58" s="6"/>
    </row>
    <row r="59" spans="2:7">
      <c r="B59" s="6"/>
      <c r="C59" s="6"/>
      <c r="D59" s="6"/>
      <c r="E59" s="6"/>
      <c r="F59" s="6"/>
      <c r="G59" s="6"/>
    </row>
    <row r="60" spans="2:7">
      <c r="B60" s="6"/>
      <c r="C60" s="6"/>
      <c r="D60" s="6"/>
      <c r="E60" s="6"/>
      <c r="F60" s="6"/>
      <c r="G60" s="6"/>
    </row>
    <row r="61" spans="2:7">
      <c r="B61" s="6"/>
      <c r="C61" s="6"/>
      <c r="D61" s="6"/>
      <c r="E61" s="6"/>
      <c r="F61" s="6"/>
      <c r="G61" s="6"/>
    </row>
    <row r="62" spans="2:7">
      <c r="B62" s="6"/>
      <c r="C62" s="6"/>
      <c r="D62" s="6"/>
      <c r="E62" s="6"/>
      <c r="F62" s="6"/>
      <c r="G62" s="6"/>
    </row>
    <row r="63" spans="2:7">
      <c r="B63" s="6"/>
      <c r="C63" s="6"/>
      <c r="D63" s="6"/>
      <c r="E63" s="6"/>
      <c r="F63" s="6"/>
      <c r="G63" s="6"/>
    </row>
    <row r="64" spans="2:7">
      <c r="B64" s="6"/>
      <c r="C64" s="6"/>
      <c r="D64" s="6"/>
      <c r="E64" s="6"/>
      <c r="F64" s="6"/>
      <c r="G64" s="6"/>
    </row>
    <row r="65" spans="2:7">
      <c r="B65" s="6"/>
      <c r="C65" s="6"/>
      <c r="D65" s="6"/>
      <c r="E65" s="6"/>
      <c r="F65" s="6"/>
      <c r="G65" s="6"/>
    </row>
    <row r="66" spans="2:7">
      <c r="B66" s="6"/>
      <c r="C66" s="6"/>
      <c r="D66" s="6"/>
      <c r="E66" s="6"/>
      <c r="F66" s="6"/>
      <c r="G66" s="6"/>
    </row>
    <row r="67" spans="2:7">
      <c r="B67" s="6"/>
      <c r="C67" s="6"/>
      <c r="D67" s="6"/>
      <c r="E67" s="6"/>
      <c r="F67" s="6"/>
      <c r="G67" s="6"/>
    </row>
    <row r="68" spans="2:7">
      <c r="B68" s="6"/>
      <c r="C68" s="6"/>
      <c r="D68" s="6"/>
      <c r="E68" s="6"/>
      <c r="F68" s="6"/>
      <c r="G68" s="6"/>
    </row>
    <row r="69" spans="2:7">
      <c r="B69" s="6"/>
      <c r="C69" s="6"/>
      <c r="D69" s="6"/>
      <c r="E69" s="6"/>
      <c r="F69" s="6"/>
      <c r="G69" s="6"/>
    </row>
    <row r="70" spans="2:7">
      <c r="B70" s="6"/>
      <c r="C70" s="6"/>
      <c r="D70" s="6"/>
      <c r="E70" s="6"/>
      <c r="F70" s="6"/>
      <c r="G70" s="6"/>
    </row>
    <row r="71" spans="2:7">
      <c r="B71" s="6"/>
      <c r="C71" s="6"/>
      <c r="D71" s="6"/>
      <c r="E71" s="6"/>
      <c r="F71" s="6"/>
      <c r="G71" s="6"/>
    </row>
    <row r="72" spans="2:7">
      <c r="B72" s="6"/>
      <c r="C72" s="6"/>
      <c r="D72" s="6"/>
      <c r="E72" s="6"/>
      <c r="F72" s="6"/>
      <c r="G72" s="6"/>
    </row>
  </sheetData>
  <mergeCells count="6">
    <mergeCell ref="F1:G1"/>
    <mergeCell ref="A1:E1"/>
    <mergeCell ref="B4:C4"/>
    <mergeCell ref="E4:G4"/>
    <mergeCell ref="A29:G29"/>
    <mergeCell ref="A2:G2"/>
  </mergeCell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2"/>
  <sheetViews>
    <sheetView showGridLines="0" zoomScaleNormal="100" workbookViewId="0">
      <selection sqref="A1:D1"/>
    </sheetView>
  </sheetViews>
  <sheetFormatPr baseColWidth="10" defaultColWidth="12.28515625" defaultRowHeight="8.25"/>
  <cols>
    <col min="1" max="1" width="2.28515625" style="153" customWidth="1"/>
    <col min="2" max="3" width="4.42578125" style="153" customWidth="1"/>
    <col min="4" max="4" width="50.42578125" style="153" customWidth="1"/>
    <col min="5" max="5" width="32.140625" style="153" customWidth="1"/>
    <col min="6" max="16384" width="12.28515625" style="153"/>
  </cols>
  <sheetData>
    <row r="1" spans="1:20" s="24" customFormat="1" ht="42.75" customHeight="1">
      <c r="A1" s="452" t="s">
        <v>305</v>
      </c>
      <c r="B1" s="452"/>
      <c r="C1" s="452"/>
      <c r="D1" s="452"/>
      <c r="E1" s="164" t="s">
        <v>467</v>
      </c>
      <c r="F1" s="28"/>
      <c r="G1" s="95"/>
      <c r="H1" s="454"/>
      <c r="I1" s="454"/>
      <c r="J1" s="454"/>
      <c r="K1" s="454"/>
      <c r="L1" s="96"/>
      <c r="M1" s="97"/>
      <c r="N1" s="49"/>
      <c r="O1" s="49"/>
      <c r="P1" s="49"/>
      <c r="Q1" s="49"/>
      <c r="R1" s="49"/>
      <c r="S1" s="49"/>
      <c r="T1" s="49"/>
    </row>
    <row r="2" spans="1:20" s="147" customFormat="1" ht="16.5" customHeight="1">
      <c r="A2" s="150"/>
      <c r="B2" s="150"/>
      <c r="C2" s="150"/>
      <c r="D2" s="150"/>
      <c r="E2" s="150"/>
      <c r="F2" s="151"/>
      <c r="G2" s="151"/>
      <c r="H2" s="151"/>
      <c r="I2" s="148"/>
      <c r="J2" s="149"/>
      <c r="K2" s="149"/>
      <c r="L2" s="149"/>
      <c r="M2" s="149"/>
    </row>
    <row r="3" spans="1:20" ht="57" customHeight="1" thickBot="1">
      <c r="A3" s="475" t="s">
        <v>524</v>
      </c>
      <c r="B3" s="476"/>
      <c r="C3" s="476"/>
      <c r="D3" s="476"/>
      <c r="E3" s="476"/>
      <c r="F3" s="152"/>
      <c r="G3" s="152"/>
      <c r="H3" s="152"/>
    </row>
    <row r="4" spans="1:20" s="154" customFormat="1" ht="6" customHeight="1">
      <c r="A4" s="167"/>
      <c r="B4" s="167"/>
      <c r="C4" s="167"/>
      <c r="D4" s="167"/>
      <c r="E4" s="168"/>
      <c r="G4" s="155"/>
      <c r="H4" s="155"/>
      <c r="I4" s="155"/>
      <c r="J4" s="155"/>
      <c r="K4" s="155"/>
      <c r="L4" s="155"/>
    </row>
    <row r="5" spans="1:20" s="154" customFormat="1" ht="26.25" customHeight="1">
      <c r="A5" s="156"/>
      <c r="B5" s="165" t="s">
        <v>287</v>
      </c>
      <c r="C5" s="165"/>
      <c r="D5" s="165"/>
      <c r="E5" s="166" t="s">
        <v>472</v>
      </c>
      <c r="G5" s="155"/>
      <c r="H5" s="155"/>
      <c r="I5" s="157"/>
      <c r="J5" s="157"/>
      <c r="K5" s="157"/>
      <c r="L5" s="155"/>
    </row>
    <row r="6" spans="1:20" s="154" customFormat="1" ht="3" customHeight="1" thickBot="1">
      <c r="A6" s="169"/>
      <c r="B6" s="169"/>
      <c r="C6" s="169"/>
      <c r="D6" s="169"/>
      <c r="E6" s="169"/>
      <c r="G6" s="155"/>
      <c r="H6" s="155"/>
      <c r="I6" s="155"/>
      <c r="J6" s="155"/>
      <c r="K6" s="155"/>
      <c r="L6" s="155"/>
    </row>
    <row r="7" spans="1:20" s="154" customFormat="1" ht="3" customHeight="1" thickBot="1">
      <c r="A7" s="170"/>
      <c r="B7" s="170"/>
      <c r="C7" s="170"/>
      <c r="D7" s="170"/>
      <c r="E7" s="170"/>
      <c r="G7" s="155"/>
      <c r="H7" s="155"/>
      <c r="I7" s="155"/>
      <c r="J7" s="155"/>
      <c r="K7" s="155"/>
      <c r="L7" s="155"/>
    </row>
    <row r="8" spans="1:20" ht="5.0999999999999996" customHeight="1">
      <c r="A8" s="158"/>
      <c r="B8" s="159"/>
      <c r="C8" s="159"/>
      <c r="D8" s="159"/>
      <c r="E8" s="160"/>
    </row>
    <row r="9" spans="1:20" ht="18.75" customHeight="1">
      <c r="A9" s="412" t="s">
        <v>24</v>
      </c>
      <c r="B9" s="161"/>
      <c r="C9" s="161"/>
      <c r="D9" s="161"/>
      <c r="E9" s="345">
        <v>392.97297338999999</v>
      </c>
    </row>
    <row r="10" spans="1:20" ht="18.75" customHeight="1">
      <c r="A10" s="161"/>
      <c r="B10" s="161" t="s">
        <v>403</v>
      </c>
      <c r="C10" s="348"/>
      <c r="D10" s="349"/>
      <c r="E10" s="350">
        <v>91.971073099999998</v>
      </c>
      <c r="H10" s="162"/>
    </row>
    <row r="11" spans="1:20" ht="18.75" customHeight="1">
      <c r="A11" s="161"/>
      <c r="B11" s="346"/>
      <c r="C11" s="346">
        <v>49</v>
      </c>
      <c r="D11" s="346" t="s">
        <v>442</v>
      </c>
      <c r="E11" s="347">
        <v>91.971073099999998</v>
      </c>
      <c r="H11" s="162"/>
    </row>
    <row r="12" spans="1:20" ht="18.75" customHeight="1">
      <c r="A12" s="161"/>
      <c r="B12" s="161" t="s">
        <v>331</v>
      </c>
      <c r="C12" s="348"/>
      <c r="D12" s="349"/>
      <c r="E12" s="350">
        <v>301.00190028999998</v>
      </c>
      <c r="H12" s="162"/>
    </row>
    <row r="13" spans="1:20" ht="18.75" customHeight="1">
      <c r="A13" s="161"/>
      <c r="B13" s="161"/>
      <c r="C13" s="348">
        <v>2</v>
      </c>
      <c r="D13" s="349" t="s">
        <v>27</v>
      </c>
      <c r="E13" s="350">
        <v>4.2688146900000001</v>
      </c>
      <c r="H13" s="162"/>
    </row>
    <row r="14" spans="1:20" ht="18.75" customHeight="1">
      <c r="A14" s="161"/>
      <c r="B14" s="161"/>
      <c r="C14" s="348">
        <v>6</v>
      </c>
      <c r="D14" s="349" t="s">
        <v>291</v>
      </c>
      <c r="E14" s="350">
        <v>7.9352424699999995</v>
      </c>
      <c r="H14" s="162"/>
    </row>
    <row r="15" spans="1:20" ht="18.75" customHeight="1">
      <c r="A15" s="161"/>
      <c r="B15" s="161"/>
      <c r="C15" s="348">
        <v>7</v>
      </c>
      <c r="D15" s="349" t="s">
        <v>292</v>
      </c>
      <c r="E15" s="350">
        <v>47.954915499999998</v>
      </c>
      <c r="H15" s="162"/>
    </row>
    <row r="16" spans="1:20" ht="18.75" customHeight="1">
      <c r="A16" s="161"/>
      <c r="B16" s="161"/>
      <c r="C16" s="348">
        <v>13</v>
      </c>
      <c r="D16" s="349" t="s">
        <v>296</v>
      </c>
      <c r="E16" s="350">
        <v>216.33612862999999</v>
      </c>
      <c r="H16" s="162"/>
    </row>
    <row r="17" spans="1:8" ht="18.75" customHeight="1">
      <c r="A17" s="161"/>
      <c r="B17" s="161"/>
      <c r="C17" s="348">
        <v>27</v>
      </c>
      <c r="D17" s="349" t="s">
        <v>332</v>
      </c>
      <c r="E17" s="350">
        <v>6.7990000000000004E-3</v>
      </c>
      <c r="H17" s="162"/>
    </row>
    <row r="18" spans="1:8" ht="18.75" customHeight="1">
      <c r="A18" s="161"/>
      <c r="B18" s="161"/>
      <c r="C18" s="348">
        <v>36</v>
      </c>
      <c r="D18" s="349" t="s">
        <v>402</v>
      </c>
      <c r="E18" s="350">
        <v>24.5</v>
      </c>
      <c r="H18" s="162"/>
    </row>
    <row r="19" spans="1:8" ht="4.5" customHeight="1" thickBot="1">
      <c r="A19" s="171"/>
      <c r="B19" s="171"/>
      <c r="C19" s="171"/>
      <c r="D19" s="171"/>
      <c r="E19" s="172"/>
    </row>
    <row r="20" spans="1:8" ht="27.75" customHeight="1">
      <c r="A20" s="477" t="s">
        <v>393</v>
      </c>
      <c r="B20" s="477"/>
      <c r="C20" s="477"/>
      <c r="D20" s="477"/>
      <c r="E20" s="477"/>
    </row>
    <row r="21" spans="1:8" ht="13.5">
      <c r="A21" s="161"/>
      <c r="B21" s="161"/>
      <c r="C21" s="161"/>
      <c r="D21" s="161"/>
      <c r="E21" s="163"/>
    </row>
    <row r="22" spans="1:8" ht="13.5">
      <c r="A22" s="161"/>
      <c r="B22" s="161"/>
      <c r="C22" s="161"/>
      <c r="D22" s="161"/>
      <c r="E22" s="163"/>
    </row>
  </sheetData>
  <mergeCells count="4">
    <mergeCell ref="A3:E3"/>
    <mergeCell ref="H1:K1"/>
    <mergeCell ref="A1:D1"/>
    <mergeCell ref="A20:E20"/>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S273"/>
  <sheetViews>
    <sheetView showGridLines="0" zoomScaleNormal="100" workbookViewId="0">
      <selection sqref="A1:D1"/>
    </sheetView>
  </sheetViews>
  <sheetFormatPr baseColWidth="10" defaultColWidth="11.5703125" defaultRowHeight="15"/>
  <cols>
    <col min="1" max="1" width="6.28515625" style="7" customWidth="1"/>
    <col min="2" max="2" width="54.42578125" style="7" customWidth="1"/>
    <col min="3" max="3" width="15.85546875" style="7" customWidth="1"/>
    <col min="4" max="4" width="13.5703125" style="7" customWidth="1"/>
    <col min="5" max="5" width="16" style="7" customWidth="1"/>
    <col min="6" max="6" width="14" style="7" customWidth="1"/>
    <col min="7" max="7" width="17.42578125" style="7" customWidth="1"/>
    <col min="8" max="16384" width="11.5703125" style="7"/>
  </cols>
  <sheetData>
    <row r="1" spans="1:19" s="34" customFormat="1" ht="40.5" customHeight="1">
      <c r="A1" s="426" t="s">
        <v>13</v>
      </c>
      <c r="B1" s="426"/>
      <c r="C1" s="426"/>
      <c r="D1" s="426" t="s">
        <v>421</v>
      </c>
      <c r="E1" s="479" t="s">
        <v>467</v>
      </c>
      <c r="F1" s="479"/>
      <c r="G1" s="479"/>
      <c r="P1" s="35"/>
      <c r="S1" s="36"/>
    </row>
    <row r="2" spans="1:19" s="8" customFormat="1">
      <c r="A2" s="7"/>
      <c r="B2" s="7"/>
      <c r="C2" s="7"/>
      <c r="D2" s="7"/>
      <c r="E2" s="7"/>
      <c r="F2" s="7"/>
      <c r="G2" s="7"/>
    </row>
    <row r="3" spans="1:19" s="10" customFormat="1" ht="18.75">
      <c r="A3" s="480" t="s">
        <v>422</v>
      </c>
      <c r="B3" s="480"/>
      <c r="C3" s="480"/>
      <c r="D3" s="480"/>
      <c r="E3" s="480"/>
      <c r="F3" s="480"/>
      <c r="G3" s="480"/>
    </row>
    <row r="4" spans="1:19" s="8" customFormat="1" ht="68.25" customHeight="1" thickBot="1">
      <c r="A4" s="481" t="s">
        <v>483</v>
      </c>
      <c r="B4" s="481"/>
      <c r="C4" s="481"/>
      <c r="D4" s="481"/>
      <c r="E4" s="481"/>
      <c r="F4" s="481"/>
      <c r="G4" s="481"/>
    </row>
    <row r="5" spans="1:19" s="8" customFormat="1" ht="7.5" customHeight="1" thickTop="1">
      <c r="A5" s="291"/>
      <c r="B5" s="291"/>
      <c r="C5" s="291"/>
      <c r="D5" s="291"/>
      <c r="E5" s="291"/>
      <c r="F5" s="291"/>
      <c r="G5" s="291"/>
    </row>
    <row r="6" spans="1:19" s="8" customFormat="1" ht="33.75" customHeight="1">
      <c r="A6" s="482" t="s">
        <v>14</v>
      </c>
      <c r="B6" s="482"/>
      <c r="C6" s="11"/>
      <c r="D6" s="12"/>
      <c r="E6" s="12"/>
      <c r="F6" s="12"/>
      <c r="G6" s="482" t="s">
        <v>423</v>
      </c>
    </row>
    <row r="7" spans="1:19" s="8" customFormat="1" ht="21.75" customHeight="1">
      <c r="A7" s="482"/>
      <c r="B7" s="482"/>
      <c r="C7" s="482" t="s">
        <v>424</v>
      </c>
      <c r="D7" s="485" t="s">
        <v>15</v>
      </c>
      <c r="E7" s="486"/>
      <c r="F7" s="486"/>
      <c r="G7" s="482"/>
    </row>
    <row r="8" spans="1:19" s="8" customFormat="1" ht="30.75" customHeight="1">
      <c r="A8" s="482"/>
      <c r="B8" s="482"/>
      <c r="C8" s="484"/>
      <c r="D8" s="11" t="s">
        <v>16</v>
      </c>
      <c r="E8" s="11" t="s">
        <v>17</v>
      </c>
      <c r="F8" s="11" t="s">
        <v>18</v>
      </c>
      <c r="G8" s="482"/>
    </row>
    <row r="9" spans="1:19" s="8" customFormat="1" ht="17.25" customHeight="1">
      <c r="A9" s="482"/>
      <c r="B9" s="482"/>
      <c r="C9" s="12"/>
      <c r="D9" s="12"/>
      <c r="E9" s="12"/>
      <c r="F9" s="12"/>
      <c r="G9" s="483"/>
    </row>
    <row r="10" spans="1:19" s="8" customFormat="1">
      <c r="A10" s="13"/>
      <c r="B10" s="13"/>
      <c r="C10" s="14" t="s">
        <v>19</v>
      </c>
      <c r="D10" s="14" t="s">
        <v>20</v>
      </c>
      <c r="E10" s="14" t="s">
        <v>21</v>
      </c>
      <c r="F10" s="14" t="s">
        <v>22</v>
      </c>
      <c r="G10" s="14" t="s">
        <v>23</v>
      </c>
    </row>
    <row r="11" spans="1:19" s="8" customFormat="1" ht="7.5" customHeight="1" thickBot="1">
      <c r="A11" s="292"/>
      <c r="B11" s="292"/>
      <c r="C11" s="292"/>
      <c r="D11" s="292"/>
      <c r="E11" s="292"/>
      <c r="F11" s="292"/>
      <c r="G11" s="292"/>
    </row>
    <row r="12" spans="1:19" s="8" customFormat="1" ht="7.5" customHeight="1" thickTop="1" thickBot="1">
      <c r="A12" s="293"/>
      <c r="B12" s="293"/>
      <c r="C12" s="293"/>
      <c r="D12" s="293"/>
      <c r="E12" s="293"/>
      <c r="F12" s="293"/>
      <c r="G12" s="293"/>
    </row>
    <row r="13" spans="1:19" s="15" customFormat="1" ht="25.5" customHeight="1" thickTop="1">
      <c r="A13" s="294" t="s">
        <v>24</v>
      </c>
      <c r="B13" s="294"/>
      <c r="C13" s="295">
        <v>801225.7300000001</v>
      </c>
      <c r="D13" s="295">
        <v>595.27190770000004</v>
      </c>
      <c r="E13" s="295">
        <v>53.028700581212128</v>
      </c>
      <c r="F13" s="295">
        <v>648.30060828121213</v>
      </c>
      <c r="G13" s="295">
        <v>8.0913603246517307E-2</v>
      </c>
    </row>
    <row r="14" spans="1:19" s="16" customFormat="1">
      <c r="A14" s="296" t="s">
        <v>25</v>
      </c>
      <c r="B14" s="297" t="s">
        <v>26</v>
      </c>
      <c r="C14" s="298">
        <v>433.79</v>
      </c>
      <c r="D14" s="298">
        <v>0</v>
      </c>
      <c r="E14" s="298">
        <v>0</v>
      </c>
      <c r="F14" s="298">
        <v>0</v>
      </c>
      <c r="G14" s="295">
        <v>0</v>
      </c>
    </row>
    <row r="15" spans="1:19" s="16" customFormat="1" ht="20.100000000000001" customHeight="1">
      <c r="A15" s="299"/>
      <c r="B15" s="300" t="s">
        <v>27</v>
      </c>
      <c r="C15" s="301">
        <v>433.79</v>
      </c>
      <c r="D15" s="302"/>
      <c r="E15" s="302"/>
      <c r="F15" s="301">
        <v>0</v>
      </c>
      <c r="G15" s="303">
        <v>0</v>
      </c>
    </row>
    <row r="16" spans="1:19" s="16" customFormat="1" ht="20.100000000000001" customHeight="1">
      <c r="A16" s="296" t="s">
        <v>28</v>
      </c>
      <c r="B16" s="297" t="s">
        <v>29</v>
      </c>
      <c r="C16" s="304">
        <v>3685.2700000000004</v>
      </c>
      <c r="D16" s="304">
        <v>0</v>
      </c>
      <c r="E16" s="304">
        <v>0</v>
      </c>
      <c r="F16" s="304">
        <v>0</v>
      </c>
      <c r="G16" s="295">
        <v>0</v>
      </c>
    </row>
    <row r="17" spans="1:7" s="16" customFormat="1" ht="20.100000000000001" customHeight="1">
      <c r="A17" s="299"/>
      <c r="B17" s="305" t="s">
        <v>30</v>
      </c>
      <c r="C17" s="301">
        <v>1504.09</v>
      </c>
      <c r="D17" s="302"/>
      <c r="E17" s="302"/>
      <c r="F17" s="306">
        <v>0</v>
      </c>
      <c r="G17" s="303">
        <v>0</v>
      </c>
    </row>
    <row r="18" spans="1:7" s="16" customFormat="1" ht="20.100000000000001" customHeight="1">
      <c r="A18" s="307"/>
      <c r="B18" s="307" t="s">
        <v>31</v>
      </c>
      <c r="C18" s="301">
        <v>27.23</v>
      </c>
      <c r="D18" s="302"/>
      <c r="E18" s="302"/>
      <c r="F18" s="306">
        <v>0</v>
      </c>
      <c r="G18" s="303">
        <v>0</v>
      </c>
    </row>
    <row r="19" spans="1:7" s="16" customFormat="1" ht="20.100000000000001" customHeight="1">
      <c r="A19" s="299"/>
      <c r="B19" s="307" t="s">
        <v>33</v>
      </c>
      <c r="C19" s="301">
        <v>328.44</v>
      </c>
      <c r="D19" s="302"/>
      <c r="E19" s="302"/>
      <c r="F19" s="306">
        <v>0</v>
      </c>
      <c r="G19" s="303">
        <v>0</v>
      </c>
    </row>
    <row r="20" spans="1:7" s="16" customFormat="1" ht="20.100000000000001" customHeight="1">
      <c r="A20" s="299"/>
      <c r="B20" s="307" t="s">
        <v>34</v>
      </c>
      <c r="C20" s="301">
        <v>45.55</v>
      </c>
      <c r="D20" s="302"/>
      <c r="E20" s="302"/>
      <c r="F20" s="306">
        <v>0</v>
      </c>
      <c r="G20" s="303">
        <v>0</v>
      </c>
    </row>
    <row r="21" spans="1:7" s="16" customFormat="1" ht="20.100000000000001" customHeight="1">
      <c r="A21" s="299"/>
      <c r="B21" s="307" t="s">
        <v>36</v>
      </c>
      <c r="C21" s="301">
        <v>1487.03</v>
      </c>
      <c r="D21" s="302"/>
      <c r="E21" s="302"/>
      <c r="F21" s="306">
        <v>0</v>
      </c>
      <c r="G21" s="303">
        <v>0</v>
      </c>
    </row>
    <row r="22" spans="1:7" s="16" customFormat="1" ht="20.100000000000001" customHeight="1">
      <c r="A22" s="308"/>
      <c r="B22" s="309" t="s">
        <v>37</v>
      </c>
      <c r="C22" s="301">
        <v>29.32</v>
      </c>
      <c r="D22" s="310"/>
      <c r="E22" s="310"/>
      <c r="F22" s="311">
        <v>0</v>
      </c>
      <c r="G22" s="312">
        <v>0</v>
      </c>
    </row>
    <row r="23" spans="1:7" s="16" customFormat="1" ht="20.100000000000001" customHeight="1">
      <c r="A23" s="308"/>
      <c r="B23" s="309" t="s">
        <v>406</v>
      </c>
      <c r="C23" s="301">
        <v>35.58</v>
      </c>
      <c r="D23" s="310"/>
      <c r="E23" s="310"/>
      <c r="F23" s="311">
        <v>0</v>
      </c>
      <c r="G23" s="312">
        <v>0</v>
      </c>
    </row>
    <row r="24" spans="1:7" s="16" customFormat="1" ht="20.100000000000001" customHeight="1">
      <c r="A24" s="308"/>
      <c r="B24" s="309" t="s">
        <v>38</v>
      </c>
      <c r="C24" s="301">
        <v>24.19</v>
      </c>
      <c r="D24" s="310"/>
      <c r="E24" s="310"/>
      <c r="F24" s="311">
        <v>0</v>
      </c>
      <c r="G24" s="312">
        <v>0</v>
      </c>
    </row>
    <row r="25" spans="1:7" s="16" customFormat="1" ht="20.100000000000001" customHeight="1">
      <c r="A25" s="308"/>
      <c r="B25" s="309" t="s">
        <v>40</v>
      </c>
      <c r="C25" s="301">
        <v>56.4</v>
      </c>
      <c r="D25" s="310"/>
      <c r="E25" s="310"/>
      <c r="F25" s="311">
        <v>0</v>
      </c>
      <c r="G25" s="312">
        <v>0</v>
      </c>
    </row>
    <row r="26" spans="1:7" s="16" customFormat="1" ht="20.100000000000001" customHeight="1">
      <c r="A26" s="308"/>
      <c r="B26" s="309" t="s">
        <v>41</v>
      </c>
      <c r="C26" s="301">
        <v>31.84</v>
      </c>
      <c r="D26" s="310"/>
      <c r="E26" s="310"/>
      <c r="F26" s="311">
        <v>0</v>
      </c>
      <c r="G26" s="312">
        <v>0</v>
      </c>
    </row>
    <row r="27" spans="1:7" s="16" customFormat="1" ht="20.100000000000001" customHeight="1">
      <c r="A27" s="308"/>
      <c r="B27" s="309" t="s">
        <v>343</v>
      </c>
      <c r="C27" s="301">
        <v>52.93</v>
      </c>
      <c r="D27" s="310"/>
      <c r="E27" s="310"/>
      <c r="F27" s="311">
        <v>0</v>
      </c>
      <c r="G27" s="312">
        <v>0</v>
      </c>
    </row>
    <row r="28" spans="1:7" s="16" customFormat="1" ht="20.100000000000001" customHeight="1">
      <c r="A28" s="308"/>
      <c r="B28" s="309" t="s">
        <v>44</v>
      </c>
      <c r="C28" s="301">
        <v>62.67</v>
      </c>
      <c r="D28" s="310"/>
      <c r="E28" s="310"/>
      <c r="F28" s="311">
        <v>0</v>
      </c>
      <c r="G28" s="312">
        <v>0</v>
      </c>
    </row>
    <row r="29" spans="1:7" s="16" customFormat="1" ht="20.100000000000001" customHeight="1">
      <c r="A29" s="296" t="s">
        <v>45</v>
      </c>
      <c r="B29" s="297" t="s">
        <v>46</v>
      </c>
      <c r="C29" s="304">
        <v>5166.1600000000017</v>
      </c>
      <c r="D29" s="304">
        <v>0</v>
      </c>
      <c r="E29" s="304">
        <v>0</v>
      </c>
      <c r="F29" s="304">
        <v>0</v>
      </c>
      <c r="G29" s="295">
        <v>0</v>
      </c>
    </row>
    <row r="30" spans="1:7" s="16" customFormat="1" ht="20.100000000000001" customHeight="1">
      <c r="A30" s="299"/>
      <c r="B30" s="313" t="s">
        <v>47</v>
      </c>
      <c r="C30" s="301">
        <v>5046.43</v>
      </c>
      <c r="D30" s="302"/>
      <c r="E30" s="302"/>
      <c r="F30" s="306">
        <v>0</v>
      </c>
      <c r="G30" s="303">
        <v>0</v>
      </c>
    </row>
    <row r="31" spans="1:7" s="16" customFormat="1" ht="20.100000000000001" customHeight="1">
      <c r="A31" s="299"/>
      <c r="B31" s="313" t="s">
        <v>48</v>
      </c>
      <c r="C31" s="301">
        <v>17.34</v>
      </c>
      <c r="D31" s="302"/>
      <c r="E31" s="302"/>
      <c r="F31" s="306">
        <v>0</v>
      </c>
      <c r="G31" s="303">
        <v>0</v>
      </c>
    </row>
    <row r="32" spans="1:7" s="16" customFormat="1" ht="20.100000000000001" customHeight="1">
      <c r="A32" s="299"/>
      <c r="B32" s="313" t="s">
        <v>49</v>
      </c>
      <c r="C32" s="301">
        <v>8.18</v>
      </c>
      <c r="D32" s="302"/>
      <c r="E32" s="302"/>
      <c r="F32" s="306">
        <v>0</v>
      </c>
      <c r="G32" s="303">
        <v>0</v>
      </c>
    </row>
    <row r="33" spans="1:7" s="16" customFormat="1" ht="20.100000000000001" customHeight="1">
      <c r="A33" s="299"/>
      <c r="B33" s="313" t="s">
        <v>50</v>
      </c>
      <c r="C33" s="301">
        <v>11.47</v>
      </c>
      <c r="D33" s="302"/>
      <c r="E33" s="302"/>
      <c r="F33" s="306">
        <v>0</v>
      </c>
      <c r="G33" s="303">
        <v>0</v>
      </c>
    </row>
    <row r="34" spans="1:7" s="16" customFormat="1" ht="20.100000000000001" customHeight="1">
      <c r="A34" s="299"/>
      <c r="B34" s="313" t="s">
        <v>51</v>
      </c>
      <c r="C34" s="301">
        <v>15.56</v>
      </c>
      <c r="D34" s="302"/>
      <c r="E34" s="302"/>
      <c r="F34" s="306">
        <v>0</v>
      </c>
      <c r="G34" s="303">
        <v>0</v>
      </c>
    </row>
    <row r="35" spans="1:7" s="16" customFormat="1" ht="20.100000000000001" customHeight="1">
      <c r="A35" s="299"/>
      <c r="B35" s="313" t="s">
        <v>52</v>
      </c>
      <c r="C35" s="301">
        <v>67.180000000000007</v>
      </c>
      <c r="D35" s="302"/>
      <c r="E35" s="302"/>
      <c r="F35" s="306">
        <v>0</v>
      </c>
      <c r="G35" s="303">
        <v>0</v>
      </c>
    </row>
    <row r="36" spans="1:7" s="16" customFormat="1" ht="20.100000000000001" customHeight="1">
      <c r="A36" s="296" t="s">
        <v>53</v>
      </c>
      <c r="B36" s="297" t="s">
        <v>54</v>
      </c>
      <c r="C36" s="304">
        <v>16210.42</v>
      </c>
      <c r="D36" s="304">
        <v>0</v>
      </c>
      <c r="E36" s="304">
        <v>0</v>
      </c>
      <c r="F36" s="304">
        <v>0</v>
      </c>
      <c r="G36" s="295">
        <v>0</v>
      </c>
    </row>
    <row r="37" spans="1:7" s="16" customFormat="1" ht="20.100000000000001" customHeight="1">
      <c r="A37" s="314"/>
      <c r="B37" s="303" t="s">
        <v>55</v>
      </c>
      <c r="C37" s="315">
        <v>2404.61</v>
      </c>
      <c r="D37" s="316"/>
      <c r="E37" s="316"/>
      <c r="F37" s="306">
        <v>0</v>
      </c>
      <c r="G37" s="303">
        <v>0</v>
      </c>
    </row>
    <row r="38" spans="1:7" s="16" customFormat="1" ht="20.100000000000001" customHeight="1">
      <c r="A38" s="314"/>
      <c r="B38" s="303" t="s">
        <v>56</v>
      </c>
      <c r="C38" s="315">
        <v>106.77</v>
      </c>
      <c r="D38" s="316"/>
      <c r="E38" s="316"/>
      <c r="F38" s="306">
        <v>0</v>
      </c>
      <c r="G38" s="303">
        <v>0</v>
      </c>
    </row>
    <row r="39" spans="1:7" s="16" customFormat="1" ht="20.100000000000001" customHeight="1">
      <c r="A39" s="314"/>
      <c r="B39" s="303" t="s">
        <v>57</v>
      </c>
      <c r="C39" s="315">
        <v>1351.3</v>
      </c>
      <c r="D39" s="316"/>
      <c r="E39" s="316"/>
      <c r="F39" s="306">
        <v>0</v>
      </c>
      <c r="G39" s="303">
        <v>0</v>
      </c>
    </row>
    <row r="40" spans="1:7" s="16" customFormat="1" ht="20.100000000000001" customHeight="1">
      <c r="A40" s="314"/>
      <c r="B40" s="303" t="s">
        <v>58</v>
      </c>
      <c r="C40" s="315">
        <v>201.16</v>
      </c>
      <c r="D40" s="316"/>
      <c r="E40" s="316"/>
      <c r="F40" s="306">
        <v>0</v>
      </c>
      <c r="G40" s="303">
        <v>0</v>
      </c>
    </row>
    <row r="41" spans="1:7" s="16" customFormat="1" ht="20.100000000000001" customHeight="1">
      <c r="A41" s="314"/>
      <c r="B41" s="303" t="s">
        <v>59</v>
      </c>
      <c r="C41" s="315">
        <v>174.41</v>
      </c>
      <c r="D41" s="316"/>
      <c r="E41" s="316"/>
      <c r="F41" s="306">
        <v>0</v>
      </c>
      <c r="G41" s="303">
        <v>0</v>
      </c>
    </row>
    <row r="42" spans="1:7" s="16" customFormat="1" ht="20.100000000000001" customHeight="1">
      <c r="A42" s="314"/>
      <c r="B42" s="303" t="s">
        <v>60</v>
      </c>
      <c r="C42" s="315">
        <v>10977</v>
      </c>
      <c r="D42" s="316"/>
      <c r="E42" s="316"/>
      <c r="F42" s="306">
        <v>0</v>
      </c>
      <c r="G42" s="303">
        <v>0</v>
      </c>
    </row>
    <row r="43" spans="1:7" s="16" customFormat="1" ht="20.100000000000001" customHeight="1">
      <c r="A43" s="314"/>
      <c r="B43" s="303" t="s">
        <v>61</v>
      </c>
      <c r="C43" s="315">
        <v>442.14</v>
      </c>
      <c r="D43" s="316"/>
      <c r="E43" s="316"/>
      <c r="F43" s="306">
        <v>0</v>
      </c>
      <c r="G43" s="303">
        <v>0</v>
      </c>
    </row>
    <row r="44" spans="1:7" s="16" customFormat="1" ht="20.100000000000001" customHeight="1">
      <c r="A44" s="314"/>
      <c r="B44" s="303" t="s">
        <v>407</v>
      </c>
      <c r="C44" s="315">
        <v>553.03</v>
      </c>
      <c r="D44" s="316"/>
      <c r="E44" s="316"/>
      <c r="F44" s="306">
        <v>0</v>
      </c>
      <c r="G44" s="303">
        <v>0</v>
      </c>
    </row>
    <row r="45" spans="1:7" s="16" customFormat="1" ht="20.100000000000001" customHeight="1">
      <c r="A45" s="296" t="s">
        <v>62</v>
      </c>
      <c r="B45" s="297" t="s">
        <v>63</v>
      </c>
      <c r="C45" s="304">
        <v>60241.64</v>
      </c>
      <c r="D45" s="304">
        <v>0</v>
      </c>
      <c r="E45" s="304">
        <v>0</v>
      </c>
      <c r="F45" s="304">
        <v>0</v>
      </c>
      <c r="G45" s="295">
        <v>0</v>
      </c>
    </row>
    <row r="46" spans="1:7" s="16" customFormat="1" ht="20.100000000000001" customHeight="1">
      <c r="A46" s="299"/>
      <c r="B46" s="305" t="s">
        <v>64</v>
      </c>
      <c r="C46" s="317">
        <v>60241.64</v>
      </c>
      <c r="D46" s="318"/>
      <c r="E46" s="318"/>
      <c r="F46" s="306">
        <v>0</v>
      </c>
      <c r="G46" s="303">
        <v>0</v>
      </c>
    </row>
    <row r="47" spans="1:7" s="16" customFormat="1" ht="20.100000000000001" customHeight="1">
      <c r="A47" s="296" t="s">
        <v>65</v>
      </c>
      <c r="B47" s="297" t="s">
        <v>360</v>
      </c>
      <c r="C47" s="304">
        <v>7861.88</v>
      </c>
      <c r="D47" s="304">
        <v>8.8802273099999987</v>
      </c>
      <c r="E47" s="304">
        <v>1.0409392366666665</v>
      </c>
      <c r="F47" s="304">
        <v>9.9211665466666652</v>
      </c>
      <c r="G47" s="295">
        <v>0.12619330931872103</v>
      </c>
    </row>
    <row r="48" spans="1:7" s="16" customFormat="1" ht="20.100000000000001" customHeight="1">
      <c r="A48" s="314"/>
      <c r="B48" s="303" t="s">
        <v>361</v>
      </c>
      <c r="C48" s="315">
        <v>2898.85</v>
      </c>
      <c r="D48" s="316"/>
      <c r="E48" s="316"/>
      <c r="F48" s="306">
        <v>0</v>
      </c>
      <c r="G48" s="303">
        <v>0</v>
      </c>
    </row>
    <row r="49" spans="1:7" s="16" customFormat="1" ht="20.100000000000001" customHeight="1">
      <c r="A49" s="314"/>
      <c r="B49" s="303" t="s">
        <v>66</v>
      </c>
      <c r="C49" s="315">
        <v>617.91</v>
      </c>
      <c r="D49" s="316"/>
      <c r="E49" s="316"/>
      <c r="F49" s="306">
        <v>0</v>
      </c>
      <c r="G49" s="303">
        <v>0</v>
      </c>
    </row>
    <row r="50" spans="1:7" s="16" customFormat="1" ht="20.100000000000001" customHeight="1">
      <c r="A50" s="314"/>
      <c r="B50" s="303" t="s">
        <v>67</v>
      </c>
      <c r="C50" s="315">
        <v>22.2</v>
      </c>
      <c r="D50" s="316"/>
      <c r="E50" s="316"/>
      <c r="F50" s="306">
        <v>0</v>
      </c>
      <c r="G50" s="303">
        <v>0</v>
      </c>
    </row>
    <row r="51" spans="1:7" s="16" customFormat="1" ht="20.100000000000001" customHeight="1">
      <c r="A51" s="314"/>
      <c r="B51" s="303" t="s">
        <v>68</v>
      </c>
      <c r="C51" s="315">
        <v>65.2</v>
      </c>
      <c r="D51" s="316"/>
      <c r="E51" s="316"/>
      <c r="F51" s="306">
        <v>0</v>
      </c>
      <c r="G51" s="303">
        <v>0</v>
      </c>
    </row>
    <row r="52" spans="1:7" s="16" customFormat="1" ht="20.100000000000001" customHeight="1">
      <c r="A52" s="314"/>
      <c r="B52" s="303" t="s">
        <v>69</v>
      </c>
      <c r="C52" s="315">
        <v>145.9</v>
      </c>
      <c r="D52" s="316"/>
      <c r="E52" s="316"/>
      <c r="F52" s="306">
        <v>0</v>
      </c>
      <c r="G52" s="303">
        <v>0</v>
      </c>
    </row>
    <row r="53" spans="1:7" s="16" customFormat="1" ht="20.100000000000001" customHeight="1">
      <c r="A53" s="314"/>
      <c r="B53" s="303" t="s">
        <v>70</v>
      </c>
      <c r="C53" s="315">
        <v>33.86</v>
      </c>
      <c r="D53" s="316"/>
      <c r="E53" s="316"/>
      <c r="F53" s="306">
        <v>0</v>
      </c>
      <c r="G53" s="303">
        <v>0</v>
      </c>
    </row>
    <row r="54" spans="1:7" s="16" customFormat="1" ht="20.100000000000001" customHeight="1">
      <c r="A54" s="314"/>
      <c r="B54" s="303" t="s">
        <v>71</v>
      </c>
      <c r="C54" s="315">
        <v>252.99</v>
      </c>
      <c r="D54" s="316"/>
      <c r="E54" s="316"/>
      <c r="F54" s="306">
        <v>0</v>
      </c>
      <c r="G54" s="303">
        <v>0</v>
      </c>
    </row>
    <row r="55" spans="1:7" s="16" customFormat="1" ht="20.100000000000001" customHeight="1">
      <c r="A55" s="314"/>
      <c r="B55" s="303" t="s">
        <v>72</v>
      </c>
      <c r="C55" s="315">
        <v>1613.74</v>
      </c>
      <c r="D55" s="316">
        <v>0.60087239000000003</v>
      </c>
      <c r="E55" s="316">
        <v>0.20029079666666669</v>
      </c>
      <c r="F55" s="306">
        <v>0.80116318666666675</v>
      </c>
      <c r="G55" s="303">
        <v>4.9646361041225148E-2</v>
      </c>
    </row>
    <row r="56" spans="1:7" s="16" customFormat="1" ht="20.100000000000001" customHeight="1">
      <c r="A56" s="314"/>
      <c r="B56" s="303" t="s">
        <v>73</v>
      </c>
      <c r="C56" s="315">
        <v>7.88</v>
      </c>
      <c r="D56" s="316"/>
      <c r="E56" s="316"/>
      <c r="F56" s="306">
        <v>0</v>
      </c>
      <c r="G56" s="303">
        <v>0</v>
      </c>
    </row>
    <row r="57" spans="1:7" s="16" customFormat="1" ht="20.100000000000001" customHeight="1">
      <c r="A57" s="314"/>
      <c r="B57" s="303" t="s">
        <v>74</v>
      </c>
      <c r="C57" s="315">
        <v>221.12</v>
      </c>
      <c r="D57" s="316"/>
      <c r="E57" s="316"/>
      <c r="F57" s="306">
        <v>0</v>
      </c>
      <c r="G57" s="303">
        <v>0</v>
      </c>
    </row>
    <row r="58" spans="1:7" s="16" customFormat="1" ht="20.100000000000001" customHeight="1">
      <c r="A58" s="314"/>
      <c r="B58" s="303" t="s">
        <v>75</v>
      </c>
      <c r="C58" s="315">
        <v>5.66</v>
      </c>
      <c r="D58" s="316"/>
      <c r="E58" s="316"/>
      <c r="F58" s="306">
        <v>0</v>
      </c>
      <c r="G58" s="303">
        <v>0</v>
      </c>
    </row>
    <row r="59" spans="1:7" s="16" customFormat="1" ht="20.100000000000001" customHeight="1">
      <c r="A59" s="314"/>
      <c r="B59" s="303" t="s">
        <v>76</v>
      </c>
      <c r="C59" s="315">
        <v>22.21</v>
      </c>
      <c r="D59" s="316"/>
      <c r="E59" s="316"/>
      <c r="F59" s="306">
        <v>0</v>
      </c>
      <c r="G59" s="303">
        <v>0</v>
      </c>
    </row>
    <row r="60" spans="1:7" s="16" customFormat="1" ht="20.100000000000001" customHeight="1">
      <c r="A60" s="314"/>
      <c r="B60" s="303" t="s">
        <v>77</v>
      </c>
      <c r="C60" s="315">
        <v>780.26</v>
      </c>
      <c r="D60" s="316">
        <v>6.0895501099999993</v>
      </c>
      <c r="E60" s="316">
        <v>0.6415752754545454</v>
      </c>
      <c r="F60" s="306">
        <v>6.7311253854545452</v>
      </c>
      <c r="G60" s="303">
        <v>0.86267723392901663</v>
      </c>
    </row>
    <row r="61" spans="1:7" s="16" customFormat="1" ht="20.100000000000001" customHeight="1">
      <c r="A61" s="314"/>
      <c r="B61" s="303" t="s">
        <v>78</v>
      </c>
      <c r="C61" s="315">
        <v>44.31</v>
      </c>
      <c r="D61" s="316"/>
      <c r="E61" s="316"/>
      <c r="F61" s="306">
        <v>0</v>
      </c>
      <c r="G61" s="303">
        <v>0</v>
      </c>
    </row>
    <row r="62" spans="1:7" s="16" customFormat="1" ht="20.100000000000001" customHeight="1">
      <c r="A62" s="314"/>
      <c r="B62" s="303" t="s">
        <v>79</v>
      </c>
      <c r="C62" s="315">
        <v>980.62</v>
      </c>
      <c r="D62" s="316"/>
      <c r="E62" s="316"/>
      <c r="F62" s="306">
        <v>0</v>
      </c>
      <c r="G62" s="303">
        <v>0</v>
      </c>
    </row>
    <row r="63" spans="1:7" s="16" customFormat="1" ht="20.100000000000001" customHeight="1">
      <c r="A63" s="314"/>
      <c r="B63" s="303" t="s">
        <v>80</v>
      </c>
      <c r="C63" s="315">
        <v>149.16999999999999</v>
      </c>
      <c r="D63" s="316">
        <v>2.18980481</v>
      </c>
      <c r="E63" s="316">
        <v>0.19907316454545454</v>
      </c>
      <c r="F63" s="306">
        <v>2.3888779745454545</v>
      </c>
      <c r="G63" s="303">
        <v>1.6014466545186397</v>
      </c>
    </row>
    <row r="64" spans="1:7" s="16" customFormat="1" ht="20.100000000000001" customHeight="1">
      <c r="A64" s="296" t="s">
        <v>81</v>
      </c>
      <c r="B64" s="297" t="s">
        <v>82</v>
      </c>
      <c r="C64" s="304">
        <v>8148.7300000000014</v>
      </c>
      <c r="D64" s="304">
        <v>0</v>
      </c>
      <c r="E64" s="304">
        <v>0</v>
      </c>
      <c r="F64" s="304">
        <v>0</v>
      </c>
      <c r="G64" s="295">
        <v>0</v>
      </c>
    </row>
    <row r="65" spans="1:7" s="16" customFormat="1" ht="20.100000000000001" customHeight="1">
      <c r="A65" s="314"/>
      <c r="B65" s="303" t="s">
        <v>83</v>
      </c>
      <c r="C65" s="315">
        <v>4614.41</v>
      </c>
      <c r="D65" s="316"/>
      <c r="E65" s="316"/>
      <c r="F65" s="306">
        <v>0</v>
      </c>
      <c r="G65" s="303">
        <v>0</v>
      </c>
    </row>
    <row r="66" spans="1:7" s="16" customFormat="1" ht="20.100000000000001" customHeight="1">
      <c r="A66" s="314"/>
      <c r="B66" s="303" t="s">
        <v>84</v>
      </c>
      <c r="C66" s="315">
        <v>90.7</v>
      </c>
      <c r="D66" s="316"/>
      <c r="E66" s="316"/>
      <c r="F66" s="306">
        <v>0</v>
      </c>
      <c r="G66" s="303">
        <v>0</v>
      </c>
    </row>
    <row r="67" spans="1:7" s="16" customFormat="1" ht="20.100000000000001" customHeight="1">
      <c r="A67" s="314"/>
      <c r="B67" s="303" t="s">
        <v>85</v>
      </c>
      <c r="C67" s="315">
        <v>2459.67</v>
      </c>
      <c r="D67" s="316"/>
      <c r="E67" s="316"/>
      <c r="F67" s="306">
        <v>0</v>
      </c>
      <c r="G67" s="303">
        <v>0</v>
      </c>
    </row>
    <row r="68" spans="1:7" s="16" customFormat="1" ht="20.100000000000001" customHeight="1">
      <c r="A68" s="314"/>
      <c r="B68" s="303" t="s">
        <v>86</v>
      </c>
      <c r="C68" s="315">
        <v>15.77</v>
      </c>
      <c r="D68" s="316"/>
      <c r="E68" s="316"/>
      <c r="F68" s="306">
        <v>0</v>
      </c>
      <c r="G68" s="303">
        <v>0</v>
      </c>
    </row>
    <row r="69" spans="1:7" s="16" customFormat="1" ht="20.100000000000001" customHeight="1">
      <c r="A69" s="314"/>
      <c r="B69" s="303" t="s">
        <v>398</v>
      </c>
      <c r="C69" s="315">
        <v>232.91</v>
      </c>
      <c r="D69" s="316"/>
      <c r="E69" s="316"/>
      <c r="F69" s="306">
        <v>0</v>
      </c>
      <c r="G69" s="303">
        <v>0</v>
      </c>
    </row>
    <row r="70" spans="1:7" s="16" customFormat="1" ht="20.100000000000001" customHeight="1">
      <c r="A70" s="314"/>
      <c r="B70" s="303" t="s">
        <v>92</v>
      </c>
      <c r="C70" s="315">
        <v>163.84</v>
      </c>
      <c r="D70" s="316"/>
      <c r="E70" s="316"/>
      <c r="F70" s="306">
        <v>0</v>
      </c>
      <c r="G70" s="303">
        <v>0</v>
      </c>
    </row>
    <row r="71" spans="1:7" s="16" customFormat="1" ht="20.100000000000001" customHeight="1">
      <c r="A71" s="314"/>
      <c r="B71" s="303" t="s">
        <v>87</v>
      </c>
      <c r="C71" s="315">
        <v>11.77</v>
      </c>
      <c r="D71" s="316"/>
      <c r="E71" s="316"/>
      <c r="F71" s="306">
        <v>0</v>
      </c>
      <c r="G71" s="303">
        <v>0</v>
      </c>
    </row>
    <row r="72" spans="1:7" s="16" customFormat="1" ht="20.100000000000001" customHeight="1">
      <c r="A72" s="314"/>
      <c r="B72" s="303" t="s">
        <v>88</v>
      </c>
      <c r="C72" s="315">
        <v>35.869999999999997</v>
      </c>
      <c r="D72" s="316"/>
      <c r="E72" s="316"/>
      <c r="F72" s="306">
        <v>0</v>
      </c>
      <c r="G72" s="303">
        <v>0</v>
      </c>
    </row>
    <row r="73" spans="1:7" s="16" customFormat="1" ht="20.100000000000001" customHeight="1">
      <c r="A73" s="314"/>
      <c r="B73" s="303" t="s">
        <v>89</v>
      </c>
      <c r="C73" s="315">
        <v>59.05</v>
      </c>
      <c r="D73" s="316"/>
      <c r="E73" s="316"/>
      <c r="F73" s="306">
        <v>0</v>
      </c>
      <c r="G73" s="303">
        <v>0</v>
      </c>
    </row>
    <row r="74" spans="1:7" s="16" customFormat="1" ht="20.100000000000001" customHeight="1">
      <c r="A74" s="314"/>
      <c r="B74" s="303" t="s">
        <v>90</v>
      </c>
      <c r="C74" s="315">
        <v>79.22</v>
      </c>
      <c r="D74" s="316"/>
      <c r="E74" s="316"/>
      <c r="F74" s="306">
        <v>0</v>
      </c>
      <c r="G74" s="303">
        <v>0</v>
      </c>
    </row>
    <row r="75" spans="1:7" s="16" customFormat="1" ht="20.100000000000001" customHeight="1">
      <c r="A75" s="314"/>
      <c r="B75" s="303" t="s">
        <v>397</v>
      </c>
      <c r="C75" s="315">
        <v>350.75</v>
      </c>
      <c r="D75" s="316"/>
      <c r="E75" s="316"/>
      <c r="F75" s="306">
        <v>0</v>
      </c>
      <c r="G75" s="303">
        <v>0</v>
      </c>
    </row>
    <row r="76" spans="1:7" s="16" customFormat="1" ht="20.100000000000001" customHeight="1">
      <c r="A76" s="314"/>
      <c r="B76" s="303" t="s">
        <v>91</v>
      </c>
      <c r="C76" s="315">
        <v>34.770000000000003</v>
      </c>
      <c r="D76" s="316"/>
      <c r="E76" s="316"/>
      <c r="F76" s="306">
        <v>0</v>
      </c>
      <c r="G76" s="303">
        <v>0</v>
      </c>
    </row>
    <row r="77" spans="1:7" s="16" customFormat="1" ht="20.100000000000001" customHeight="1">
      <c r="A77" s="296" t="s">
        <v>93</v>
      </c>
      <c r="B77" s="297" t="s">
        <v>94</v>
      </c>
      <c r="C77" s="304">
        <v>2475.67</v>
      </c>
      <c r="D77" s="304">
        <v>0</v>
      </c>
      <c r="E77" s="304">
        <v>0</v>
      </c>
      <c r="F77" s="304">
        <v>0</v>
      </c>
      <c r="G77" s="295">
        <v>0</v>
      </c>
    </row>
    <row r="78" spans="1:7" s="16" customFormat="1" ht="20.100000000000001" customHeight="1">
      <c r="A78" s="314"/>
      <c r="B78" s="303" t="s">
        <v>95</v>
      </c>
      <c r="C78" s="315">
        <v>1109.9000000000001</v>
      </c>
      <c r="D78" s="316"/>
      <c r="E78" s="316"/>
      <c r="F78" s="306">
        <v>0</v>
      </c>
      <c r="G78" s="303">
        <v>0</v>
      </c>
    </row>
    <row r="79" spans="1:7" s="16" customFormat="1" ht="20.100000000000001" customHeight="1">
      <c r="A79" s="314"/>
      <c r="B79" s="303" t="s">
        <v>362</v>
      </c>
      <c r="C79" s="315">
        <v>50.72</v>
      </c>
      <c r="D79" s="316"/>
      <c r="E79" s="316"/>
      <c r="F79" s="306">
        <v>0</v>
      </c>
      <c r="G79" s="303">
        <v>0</v>
      </c>
    </row>
    <row r="80" spans="1:7" s="16" customFormat="1" ht="20.100000000000001" customHeight="1">
      <c r="A80" s="314"/>
      <c r="B80" s="303" t="s">
        <v>96</v>
      </c>
      <c r="C80" s="315">
        <v>79.77</v>
      </c>
      <c r="D80" s="316"/>
      <c r="E80" s="316"/>
      <c r="F80" s="306">
        <v>0</v>
      </c>
      <c r="G80" s="303">
        <v>0</v>
      </c>
    </row>
    <row r="81" spans="1:7" s="16" customFormat="1" ht="20.100000000000001" customHeight="1">
      <c r="A81" s="314"/>
      <c r="B81" s="303" t="s">
        <v>97</v>
      </c>
      <c r="C81" s="315">
        <v>134.77000000000001</v>
      </c>
      <c r="D81" s="316"/>
      <c r="E81" s="316"/>
      <c r="F81" s="306">
        <v>0</v>
      </c>
      <c r="G81" s="303">
        <v>0</v>
      </c>
    </row>
    <row r="82" spans="1:7" s="16" customFormat="1" ht="20.100000000000001" customHeight="1">
      <c r="A82" s="314"/>
      <c r="B82" s="303" t="s">
        <v>98</v>
      </c>
      <c r="C82" s="315">
        <v>882.99</v>
      </c>
      <c r="D82" s="316"/>
      <c r="E82" s="316"/>
      <c r="F82" s="306">
        <v>0</v>
      </c>
      <c r="G82" s="303">
        <v>0</v>
      </c>
    </row>
    <row r="83" spans="1:7" s="16" customFormat="1" ht="20.100000000000001" customHeight="1">
      <c r="A83" s="314"/>
      <c r="B83" s="303" t="s">
        <v>99</v>
      </c>
      <c r="C83" s="315">
        <v>217.52</v>
      </c>
      <c r="D83" s="316"/>
      <c r="E83" s="316"/>
      <c r="F83" s="306">
        <v>0</v>
      </c>
      <c r="G83" s="303">
        <v>0</v>
      </c>
    </row>
    <row r="84" spans="1:7" s="16" customFormat="1" ht="20.100000000000001" customHeight="1">
      <c r="A84" s="296" t="s">
        <v>100</v>
      </c>
      <c r="B84" s="297" t="s">
        <v>101</v>
      </c>
      <c r="C84" s="304">
        <v>110113.10000000002</v>
      </c>
      <c r="D84" s="304">
        <v>559.02032049000002</v>
      </c>
      <c r="E84" s="304">
        <v>50.820029135454554</v>
      </c>
      <c r="F84" s="304">
        <v>609.84034962545456</v>
      </c>
      <c r="G84" s="295">
        <v>0.55383087900118555</v>
      </c>
    </row>
    <row r="85" spans="1:7" s="16" customFormat="1" ht="20.100000000000001" customHeight="1">
      <c r="A85" s="314"/>
      <c r="B85" s="303" t="s">
        <v>102</v>
      </c>
      <c r="C85" s="315">
        <v>36372.559999999998</v>
      </c>
      <c r="D85" s="316"/>
      <c r="E85" s="316"/>
      <c r="F85" s="306">
        <v>0</v>
      </c>
      <c r="G85" s="303">
        <v>0</v>
      </c>
    </row>
    <row r="86" spans="1:7" s="16" customFormat="1" ht="20.100000000000001" customHeight="1">
      <c r="A86" s="314"/>
      <c r="B86" s="303" t="s">
        <v>103</v>
      </c>
      <c r="C86" s="315">
        <v>725.6</v>
      </c>
      <c r="D86" s="316"/>
      <c r="E86" s="316"/>
      <c r="F86" s="306">
        <v>0</v>
      </c>
      <c r="G86" s="303">
        <v>0</v>
      </c>
    </row>
    <row r="87" spans="1:7" s="16" customFormat="1" ht="20.100000000000001" customHeight="1">
      <c r="A87" s="314"/>
      <c r="B87" s="303" t="s">
        <v>104</v>
      </c>
      <c r="C87" s="315">
        <v>13666.3</v>
      </c>
      <c r="D87" s="316"/>
      <c r="E87" s="316"/>
      <c r="F87" s="306">
        <v>0</v>
      </c>
      <c r="G87" s="303">
        <v>0</v>
      </c>
    </row>
    <row r="88" spans="1:7" s="16" customFormat="1" ht="20.100000000000001" customHeight="1">
      <c r="A88" s="314"/>
      <c r="B88" s="303" t="s">
        <v>105</v>
      </c>
      <c r="C88" s="315">
        <v>248.12</v>
      </c>
      <c r="D88" s="316"/>
      <c r="E88" s="316"/>
      <c r="F88" s="306">
        <v>0</v>
      </c>
      <c r="G88" s="303">
        <v>0</v>
      </c>
    </row>
    <row r="89" spans="1:7" s="16" customFormat="1" ht="20.100000000000001" customHeight="1">
      <c r="A89" s="314"/>
      <c r="B89" s="303" t="s">
        <v>106</v>
      </c>
      <c r="C89" s="315">
        <v>7.16</v>
      </c>
      <c r="D89" s="316"/>
      <c r="E89" s="316"/>
      <c r="F89" s="306">
        <v>0</v>
      </c>
      <c r="G89" s="303">
        <v>0</v>
      </c>
    </row>
    <row r="90" spans="1:7" s="16" customFormat="1" ht="20.100000000000001" customHeight="1">
      <c r="A90" s="314"/>
      <c r="B90" s="303" t="s">
        <v>107</v>
      </c>
      <c r="C90" s="315">
        <v>162.19</v>
      </c>
      <c r="D90" s="316"/>
      <c r="E90" s="316"/>
      <c r="F90" s="306">
        <v>0</v>
      </c>
      <c r="G90" s="303">
        <v>0</v>
      </c>
    </row>
    <row r="91" spans="1:7" s="16" customFormat="1" ht="20.100000000000001" customHeight="1">
      <c r="A91" s="314"/>
      <c r="B91" s="303" t="s">
        <v>108</v>
      </c>
      <c r="C91" s="315">
        <v>92.45</v>
      </c>
      <c r="D91" s="316"/>
      <c r="E91" s="316"/>
      <c r="F91" s="306">
        <v>0</v>
      </c>
      <c r="G91" s="303">
        <v>0</v>
      </c>
    </row>
    <row r="92" spans="1:7" s="16" customFormat="1" ht="20.100000000000001" customHeight="1">
      <c r="A92" s="314"/>
      <c r="B92" s="303" t="s">
        <v>110</v>
      </c>
      <c r="C92" s="315">
        <v>26.52</v>
      </c>
      <c r="D92" s="316"/>
      <c r="E92" s="316"/>
      <c r="F92" s="306">
        <v>0</v>
      </c>
      <c r="G92" s="303">
        <v>0</v>
      </c>
    </row>
    <row r="93" spans="1:7" s="16" customFormat="1" ht="20.100000000000001" customHeight="1">
      <c r="A93" s="314"/>
      <c r="B93" s="303" t="s">
        <v>425</v>
      </c>
      <c r="C93" s="315">
        <v>454.84</v>
      </c>
      <c r="D93" s="316"/>
      <c r="E93" s="316"/>
      <c r="F93" s="306">
        <v>0</v>
      </c>
      <c r="G93" s="303">
        <v>0</v>
      </c>
    </row>
    <row r="94" spans="1:7" s="16" customFormat="1" ht="20.100000000000001" customHeight="1">
      <c r="A94" s="314"/>
      <c r="B94" s="303" t="s">
        <v>109</v>
      </c>
      <c r="C94" s="315">
        <v>13220.47</v>
      </c>
      <c r="D94" s="316"/>
      <c r="E94" s="316"/>
      <c r="F94" s="306">
        <v>0</v>
      </c>
      <c r="G94" s="303">
        <v>0</v>
      </c>
    </row>
    <row r="95" spans="1:7" s="16" customFormat="1" ht="20.100000000000001" customHeight="1">
      <c r="A95" s="314"/>
      <c r="B95" s="303" t="s">
        <v>112</v>
      </c>
      <c r="C95" s="315">
        <v>5449.33</v>
      </c>
      <c r="D95" s="316">
        <v>108.72932643</v>
      </c>
      <c r="E95" s="316">
        <v>9.8844842209090888</v>
      </c>
      <c r="F95" s="306">
        <v>118.61381065090909</v>
      </c>
      <c r="G95" s="303">
        <v>2.1766677857811714</v>
      </c>
    </row>
    <row r="96" spans="1:7" s="16" customFormat="1" ht="20.100000000000001" customHeight="1">
      <c r="A96" s="314"/>
      <c r="B96" s="303" t="s">
        <v>113</v>
      </c>
      <c r="C96" s="315">
        <v>31357.53</v>
      </c>
      <c r="D96" s="316">
        <v>418.79962221000005</v>
      </c>
      <c r="E96" s="316">
        <v>38.07269292818183</v>
      </c>
      <c r="F96" s="306">
        <v>456.87231513818188</v>
      </c>
      <c r="G96" s="303">
        <v>1.4569780054047048</v>
      </c>
    </row>
    <row r="97" spans="1:7" s="16" customFormat="1" ht="20.100000000000001" customHeight="1">
      <c r="A97" s="314"/>
      <c r="B97" s="303" t="s">
        <v>114</v>
      </c>
      <c r="C97" s="315">
        <v>289.38</v>
      </c>
      <c r="D97" s="316"/>
      <c r="E97" s="316"/>
      <c r="F97" s="306">
        <v>0</v>
      </c>
      <c r="G97" s="303">
        <v>0</v>
      </c>
    </row>
    <row r="98" spans="1:7" s="16" customFormat="1" ht="20.100000000000001" customHeight="1">
      <c r="A98" s="314"/>
      <c r="B98" s="303" t="s">
        <v>115</v>
      </c>
      <c r="C98" s="315">
        <v>1872.34</v>
      </c>
      <c r="D98" s="316"/>
      <c r="E98" s="316"/>
      <c r="F98" s="306">
        <v>0</v>
      </c>
      <c r="G98" s="303">
        <v>0</v>
      </c>
    </row>
    <row r="99" spans="1:7" s="16" customFormat="1" ht="20.100000000000001" customHeight="1">
      <c r="A99" s="314"/>
      <c r="B99" s="303" t="s">
        <v>116</v>
      </c>
      <c r="C99" s="315">
        <v>1976.59</v>
      </c>
      <c r="D99" s="316">
        <v>31.491371850000004</v>
      </c>
      <c r="E99" s="316">
        <v>2.8628519863636361</v>
      </c>
      <c r="F99" s="306">
        <v>34.354223836363637</v>
      </c>
      <c r="G99" s="303">
        <v>1.738055127080661</v>
      </c>
    </row>
    <row r="100" spans="1:7" s="16" customFormat="1" ht="20.100000000000001" customHeight="1">
      <c r="A100" s="314"/>
      <c r="B100" s="303" t="s">
        <v>117</v>
      </c>
      <c r="C100" s="315">
        <v>1226.33</v>
      </c>
      <c r="D100" s="316"/>
      <c r="E100" s="316"/>
      <c r="F100" s="306">
        <v>0</v>
      </c>
      <c r="G100" s="303">
        <v>0</v>
      </c>
    </row>
    <row r="101" spans="1:7" s="16" customFormat="1" ht="20.100000000000001" customHeight="1">
      <c r="A101" s="314"/>
      <c r="B101" s="303" t="s">
        <v>118</v>
      </c>
      <c r="C101" s="315">
        <v>143.91</v>
      </c>
      <c r="D101" s="316"/>
      <c r="E101" s="316"/>
      <c r="F101" s="306">
        <v>0</v>
      </c>
      <c r="G101" s="303">
        <v>0</v>
      </c>
    </row>
    <row r="102" spans="1:7" s="16" customFormat="1" ht="20.100000000000001" customHeight="1">
      <c r="A102" s="314"/>
      <c r="B102" s="303" t="s">
        <v>119</v>
      </c>
      <c r="C102" s="315">
        <v>215.29</v>
      </c>
      <c r="D102" s="316"/>
      <c r="E102" s="316"/>
      <c r="F102" s="306">
        <v>0</v>
      </c>
      <c r="G102" s="303">
        <v>0</v>
      </c>
    </row>
    <row r="103" spans="1:7" s="16" customFormat="1" ht="20.100000000000001" customHeight="1">
      <c r="A103" s="314"/>
      <c r="B103" s="303" t="s">
        <v>120</v>
      </c>
      <c r="C103" s="315">
        <v>126.63</v>
      </c>
      <c r="D103" s="316"/>
      <c r="E103" s="316"/>
      <c r="F103" s="306">
        <v>0</v>
      </c>
      <c r="G103" s="303">
        <v>0</v>
      </c>
    </row>
    <row r="104" spans="1:7" s="16" customFormat="1" ht="20.100000000000001" customHeight="1">
      <c r="A104" s="314"/>
      <c r="B104" s="303" t="s">
        <v>121</v>
      </c>
      <c r="C104" s="315">
        <v>502.42</v>
      </c>
      <c r="D104" s="316"/>
      <c r="E104" s="316"/>
      <c r="F104" s="306">
        <v>0</v>
      </c>
      <c r="G104" s="303">
        <v>0</v>
      </c>
    </row>
    <row r="105" spans="1:7" s="16" customFormat="1" ht="20.100000000000001" customHeight="1">
      <c r="A105" s="314"/>
      <c r="B105" s="303" t="s">
        <v>122</v>
      </c>
      <c r="C105" s="315">
        <v>455.21</v>
      </c>
      <c r="D105" s="316"/>
      <c r="E105" s="316"/>
      <c r="F105" s="306">
        <v>0</v>
      </c>
      <c r="G105" s="303">
        <v>0</v>
      </c>
    </row>
    <row r="106" spans="1:7" s="16" customFormat="1" ht="20.100000000000001" customHeight="1">
      <c r="A106" s="314"/>
      <c r="B106" s="303" t="s">
        <v>123</v>
      </c>
      <c r="C106" s="315">
        <v>45.38</v>
      </c>
      <c r="D106" s="316"/>
      <c r="E106" s="316"/>
      <c r="F106" s="306">
        <v>0</v>
      </c>
      <c r="G106" s="303">
        <v>0</v>
      </c>
    </row>
    <row r="107" spans="1:7" s="16" customFormat="1" ht="20.100000000000001" customHeight="1">
      <c r="A107" s="314"/>
      <c r="B107" s="303" t="s">
        <v>111</v>
      </c>
      <c r="C107" s="315">
        <v>87.35</v>
      </c>
      <c r="D107" s="316"/>
      <c r="E107" s="316"/>
      <c r="F107" s="306">
        <v>0</v>
      </c>
      <c r="G107" s="303">
        <v>0</v>
      </c>
    </row>
    <row r="108" spans="1:7" s="16" customFormat="1" ht="20.100000000000001" customHeight="1">
      <c r="A108" s="314"/>
      <c r="B108" s="303" t="s">
        <v>124</v>
      </c>
      <c r="C108" s="315">
        <v>362.47</v>
      </c>
      <c r="D108" s="316"/>
      <c r="E108" s="316"/>
      <c r="F108" s="306">
        <v>0</v>
      </c>
      <c r="G108" s="303">
        <v>0</v>
      </c>
    </row>
    <row r="109" spans="1:7" s="16" customFormat="1" ht="20.100000000000001" customHeight="1">
      <c r="A109" s="314"/>
      <c r="B109" s="303" t="s">
        <v>125</v>
      </c>
      <c r="C109" s="315">
        <v>129.69</v>
      </c>
      <c r="D109" s="316"/>
      <c r="E109" s="316"/>
      <c r="F109" s="306">
        <v>0</v>
      </c>
      <c r="G109" s="303">
        <v>0</v>
      </c>
    </row>
    <row r="110" spans="1:7" s="16" customFormat="1" ht="20.100000000000001" customHeight="1">
      <c r="A110" s="314"/>
      <c r="B110" s="303" t="s">
        <v>126</v>
      </c>
      <c r="C110" s="315">
        <v>105.44</v>
      </c>
      <c r="D110" s="316"/>
      <c r="E110" s="316"/>
      <c r="F110" s="306">
        <v>0</v>
      </c>
      <c r="G110" s="303">
        <v>0</v>
      </c>
    </row>
    <row r="111" spans="1:7" s="16" customFormat="1" ht="20.100000000000001" customHeight="1">
      <c r="A111" s="314"/>
      <c r="B111" s="303" t="s">
        <v>408</v>
      </c>
      <c r="C111" s="315">
        <v>12.59</v>
      </c>
      <c r="D111" s="316"/>
      <c r="E111" s="316"/>
      <c r="F111" s="306">
        <v>0</v>
      </c>
      <c r="G111" s="303">
        <v>0</v>
      </c>
    </row>
    <row r="112" spans="1:7" s="16" customFormat="1" ht="20.100000000000001" customHeight="1">
      <c r="A112" s="314"/>
      <c r="B112" s="303" t="s">
        <v>127</v>
      </c>
      <c r="C112" s="315">
        <v>33.94</v>
      </c>
      <c r="D112" s="316"/>
      <c r="E112" s="316"/>
      <c r="F112" s="306">
        <v>0</v>
      </c>
      <c r="G112" s="303">
        <v>0</v>
      </c>
    </row>
    <row r="113" spans="1:7" s="16" customFormat="1" ht="20.100000000000001" customHeight="1">
      <c r="A113" s="314"/>
      <c r="B113" s="303" t="s">
        <v>128</v>
      </c>
      <c r="C113" s="315">
        <v>745.07</v>
      </c>
      <c r="D113" s="316"/>
      <c r="E113" s="316"/>
      <c r="F113" s="306">
        <v>0</v>
      </c>
      <c r="G113" s="303">
        <v>0</v>
      </c>
    </row>
    <row r="114" spans="1:7" s="16" customFormat="1" ht="20.100000000000001" customHeight="1">
      <c r="A114" s="296" t="s">
        <v>129</v>
      </c>
      <c r="B114" s="297" t="s">
        <v>130</v>
      </c>
      <c r="C114" s="304">
        <v>28057.600000000002</v>
      </c>
      <c r="D114" s="304">
        <v>0</v>
      </c>
      <c r="E114" s="304">
        <v>0</v>
      </c>
      <c r="F114" s="304">
        <v>0</v>
      </c>
      <c r="G114" s="295">
        <v>0</v>
      </c>
    </row>
    <row r="115" spans="1:7" s="16" customFormat="1" ht="20.100000000000001" customHeight="1">
      <c r="A115" s="314"/>
      <c r="B115" s="315" t="s">
        <v>131</v>
      </c>
      <c r="C115" s="315">
        <v>6062.91</v>
      </c>
      <c r="D115" s="316"/>
      <c r="E115" s="316"/>
      <c r="F115" s="306">
        <v>0</v>
      </c>
      <c r="G115" s="303">
        <v>0</v>
      </c>
    </row>
    <row r="116" spans="1:7" s="16" customFormat="1" ht="20.100000000000001" customHeight="1">
      <c r="A116" s="314"/>
      <c r="B116" s="315" t="s">
        <v>132</v>
      </c>
      <c r="C116" s="315">
        <v>47.93</v>
      </c>
      <c r="D116" s="316"/>
      <c r="E116" s="316"/>
      <c r="F116" s="306">
        <v>0</v>
      </c>
      <c r="G116" s="303">
        <v>0</v>
      </c>
    </row>
    <row r="117" spans="1:7" s="16" customFormat="1" ht="20.100000000000001" customHeight="1">
      <c r="A117" s="314"/>
      <c r="B117" s="315" t="s">
        <v>133</v>
      </c>
      <c r="C117" s="315">
        <v>64.39</v>
      </c>
      <c r="D117" s="316"/>
      <c r="E117" s="316"/>
      <c r="F117" s="306">
        <v>0</v>
      </c>
      <c r="G117" s="303">
        <v>0</v>
      </c>
    </row>
    <row r="118" spans="1:7" s="16" customFormat="1" ht="20.100000000000001" customHeight="1">
      <c r="A118" s="314"/>
      <c r="B118" s="315" t="s">
        <v>134</v>
      </c>
      <c r="C118" s="315">
        <v>34.03</v>
      </c>
      <c r="D118" s="316"/>
      <c r="E118" s="316"/>
      <c r="F118" s="306">
        <v>0</v>
      </c>
      <c r="G118" s="303">
        <v>0</v>
      </c>
    </row>
    <row r="119" spans="1:7" s="16" customFormat="1" ht="20.100000000000001" customHeight="1">
      <c r="A119" s="314"/>
      <c r="B119" s="315" t="s">
        <v>135</v>
      </c>
      <c r="C119" s="315">
        <v>89.38</v>
      </c>
      <c r="D119" s="316"/>
      <c r="E119" s="316"/>
      <c r="F119" s="306">
        <v>0</v>
      </c>
      <c r="G119" s="303">
        <v>0</v>
      </c>
    </row>
    <row r="120" spans="1:7" s="16" customFormat="1" ht="20.100000000000001" customHeight="1">
      <c r="A120" s="314"/>
      <c r="B120" s="315" t="s">
        <v>137</v>
      </c>
      <c r="C120" s="315">
        <v>864.64</v>
      </c>
      <c r="D120" s="316"/>
      <c r="E120" s="316"/>
      <c r="F120" s="306">
        <v>0</v>
      </c>
      <c r="G120" s="303">
        <v>0</v>
      </c>
    </row>
    <row r="121" spans="1:7" s="16" customFormat="1" ht="20.100000000000001" customHeight="1">
      <c r="A121" s="314"/>
      <c r="B121" s="315" t="s">
        <v>138</v>
      </c>
      <c r="C121" s="315">
        <v>163.87</v>
      </c>
      <c r="D121" s="316"/>
      <c r="E121" s="316"/>
      <c r="F121" s="306">
        <v>0</v>
      </c>
      <c r="G121" s="303">
        <v>0</v>
      </c>
    </row>
    <row r="122" spans="1:7" s="16" customFormat="1" ht="20.100000000000001" customHeight="1">
      <c r="A122" s="314"/>
      <c r="B122" s="315" t="s">
        <v>136</v>
      </c>
      <c r="C122" s="315">
        <v>77.540000000000006</v>
      </c>
      <c r="D122" s="316"/>
      <c r="E122" s="316"/>
      <c r="F122" s="306">
        <v>0</v>
      </c>
      <c r="G122" s="303">
        <v>0</v>
      </c>
    </row>
    <row r="123" spans="1:7" s="16" customFormat="1" ht="20.100000000000001" customHeight="1">
      <c r="A123" s="314"/>
      <c r="B123" s="315" t="s">
        <v>139</v>
      </c>
      <c r="C123" s="315">
        <v>19.440000000000001</v>
      </c>
      <c r="D123" s="316"/>
      <c r="E123" s="316"/>
      <c r="F123" s="306">
        <v>0</v>
      </c>
      <c r="G123" s="303">
        <v>0</v>
      </c>
    </row>
    <row r="124" spans="1:7" s="16" customFormat="1" ht="20.100000000000001" customHeight="1">
      <c r="A124" s="314"/>
      <c r="B124" s="315" t="s">
        <v>140</v>
      </c>
      <c r="C124" s="315">
        <v>46.46</v>
      </c>
      <c r="D124" s="316"/>
      <c r="E124" s="316"/>
      <c r="F124" s="306">
        <v>0</v>
      </c>
      <c r="G124" s="303">
        <v>0</v>
      </c>
    </row>
    <row r="125" spans="1:7" s="16" customFormat="1" ht="20.100000000000001" customHeight="1">
      <c r="A125" s="314"/>
      <c r="B125" s="315" t="s">
        <v>141</v>
      </c>
      <c r="C125" s="315">
        <v>672.43</v>
      </c>
      <c r="D125" s="316"/>
      <c r="E125" s="316"/>
      <c r="F125" s="306">
        <v>0</v>
      </c>
      <c r="G125" s="303">
        <v>0</v>
      </c>
    </row>
    <row r="126" spans="1:7" s="16" customFormat="1" ht="20.100000000000001" customHeight="1">
      <c r="A126" s="314"/>
      <c r="B126" s="315" t="s">
        <v>142</v>
      </c>
      <c r="C126" s="315">
        <v>28.62</v>
      </c>
      <c r="D126" s="316"/>
      <c r="E126" s="316"/>
      <c r="F126" s="306">
        <v>0</v>
      </c>
      <c r="G126" s="303">
        <v>0</v>
      </c>
    </row>
    <row r="127" spans="1:7" s="16" customFormat="1" ht="20.100000000000001" customHeight="1">
      <c r="A127" s="314"/>
      <c r="B127" s="315" t="s">
        <v>143</v>
      </c>
      <c r="C127" s="315">
        <v>26.26</v>
      </c>
      <c r="D127" s="316"/>
      <c r="E127" s="316"/>
      <c r="F127" s="306">
        <v>0</v>
      </c>
      <c r="G127" s="303">
        <v>0</v>
      </c>
    </row>
    <row r="128" spans="1:7" s="16" customFormat="1" ht="20.100000000000001" customHeight="1">
      <c r="A128" s="314"/>
      <c r="B128" s="315" t="s">
        <v>144</v>
      </c>
      <c r="C128" s="315">
        <v>23.43</v>
      </c>
      <c r="D128" s="316"/>
      <c r="E128" s="316"/>
      <c r="F128" s="306">
        <v>0</v>
      </c>
      <c r="G128" s="303">
        <v>0</v>
      </c>
    </row>
    <row r="129" spans="1:7" s="16" customFormat="1" ht="20.100000000000001" customHeight="1">
      <c r="A129" s="314"/>
      <c r="B129" s="315" t="s">
        <v>145</v>
      </c>
      <c r="C129" s="315">
        <v>527.59</v>
      </c>
      <c r="D129" s="316"/>
      <c r="E129" s="316"/>
      <c r="F129" s="306">
        <v>0</v>
      </c>
      <c r="G129" s="303">
        <v>0</v>
      </c>
    </row>
    <row r="130" spans="1:7" s="16" customFormat="1" ht="20.100000000000001" customHeight="1">
      <c r="A130" s="314"/>
      <c r="B130" s="315" t="s">
        <v>149</v>
      </c>
      <c r="C130" s="315">
        <v>1052.78</v>
      </c>
      <c r="D130" s="316"/>
      <c r="E130" s="316"/>
      <c r="F130" s="306">
        <v>0</v>
      </c>
      <c r="G130" s="303">
        <v>0</v>
      </c>
    </row>
    <row r="131" spans="1:7" s="16" customFormat="1" ht="20.100000000000001" customHeight="1">
      <c r="A131" s="314"/>
      <c r="B131" s="315" t="s">
        <v>150</v>
      </c>
      <c r="C131" s="315">
        <v>833.72</v>
      </c>
      <c r="D131" s="316"/>
      <c r="E131" s="316"/>
      <c r="F131" s="306">
        <v>0</v>
      </c>
      <c r="G131" s="303">
        <v>0</v>
      </c>
    </row>
    <row r="132" spans="1:7" s="16" customFormat="1" ht="20.100000000000001" customHeight="1">
      <c r="A132" s="314"/>
      <c r="B132" s="315" t="s">
        <v>151</v>
      </c>
      <c r="C132" s="315">
        <v>2561.33</v>
      </c>
      <c r="D132" s="316"/>
      <c r="E132" s="316"/>
      <c r="F132" s="306">
        <v>0</v>
      </c>
      <c r="G132" s="303">
        <v>0</v>
      </c>
    </row>
    <row r="133" spans="1:7" s="16" customFormat="1" ht="20.100000000000001" customHeight="1">
      <c r="A133" s="314"/>
      <c r="B133" s="315" t="s">
        <v>152</v>
      </c>
      <c r="C133" s="315">
        <v>1163.7</v>
      </c>
      <c r="D133" s="316"/>
      <c r="E133" s="316"/>
      <c r="F133" s="306">
        <v>0</v>
      </c>
      <c r="G133" s="303">
        <v>0</v>
      </c>
    </row>
    <row r="134" spans="1:7" s="16" customFormat="1" ht="20.100000000000001" customHeight="1">
      <c r="A134" s="314"/>
      <c r="B134" s="315" t="s">
        <v>153</v>
      </c>
      <c r="C134" s="315">
        <v>585.23</v>
      </c>
      <c r="D134" s="316"/>
      <c r="E134" s="316"/>
      <c r="F134" s="306">
        <v>0</v>
      </c>
      <c r="G134" s="303">
        <v>0</v>
      </c>
    </row>
    <row r="135" spans="1:7" s="16" customFormat="1" ht="20.100000000000001" customHeight="1">
      <c r="A135" s="314"/>
      <c r="B135" s="315" t="s">
        <v>154</v>
      </c>
      <c r="C135" s="315">
        <v>408.94</v>
      </c>
      <c r="D135" s="316"/>
      <c r="E135" s="316"/>
      <c r="F135" s="306">
        <v>0</v>
      </c>
      <c r="G135" s="303">
        <v>0</v>
      </c>
    </row>
    <row r="136" spans="1:7" s="16" customFormat="1" ht="20.100000000000001" customHeight="1">
      <c r="A136" s="314"/>
      <c r="B136" s="315" t="s">
        <v>155</v>
      </c>
      <c r="C136" s="315">
        <v>629.6</v>
      </c>
      <c r="D136" s="316"/>
      <c r="E136" s="316"/>
      <c r="F136" s="306">
        <v>0</v>
      </c>
      <c r="G136" s="303">
        <v>0</v>
      </c>
    </row>
    <row r="137" spans="1:7" s="16" customFormat="1" ht="20.100000000000001" customHeight="1">
      <c r="A137" s="314"/>
      <c r="B137" s="315" t="s">
        <v>156</v>
      </c>
      <c r="C137" s="315">
        <v>290.45</v>
      </c>
      <c r="D137" s="316"/>
      <c r="E137" s="316"/>
      <c r="F137" s="306">
        <v>0</v>
      </c>
      <c r="G137" s="303">
        <v>0</v>
      </c>
    </row>
    <row r="138" spans="1:7" s="16" customFormat="1" ht="20.100000000000001" customHeight="1">
      <c r="A138" s="314"/>
      <c r="B138" s="315" t="s">
        <v>157</v>
      </c>
      <c r="C138" s="315">
        <v>445.12</v>
      </c>
      <c r="D138" s="316"/>
      <c r="E138" s="316"/>
      <c r="F138" s="306">
        <v>0</v>
      </c>
      <c r="G138" s="303">
        <v>0</v>
      </c>
    </row>
    <row r="139" spans="1:7" s="16" customFormat="1" ht="20.100000000000001" customHeight="1">
      <c r="A139" s="314"/>
      <c r="B139" s="315" t="s">
        <v>158</v>
      </c>
      <c r="C139" s="315">
        <v>782.94</v>
      </c>
      <c r="D139" s="316"/>
      <c r="E139" s="316"/>
      <c r="F139" s="306">
        <v>0</v>
      </c>
      <c r="G139" s="303">
        <v>0</v>
      </c>
    </row>
    <row r="140" spans="1:7" s="16" customFormat="1" ht="20.100000000000001" customHeight="1">
      <c r="A140" s="314"/>
      <c r="B140" s="315" t="s">
        <v>159</v>
      </c>
      <c r="C140" s="315">
        <v>872.79</v>
      </c>
      <c r="D140" s="316"/>
      <c r="E140" s="316"/>
      <c r="F140" s="306">
        <v>0</v>
      </c>
      <c r="G140" s="303">
        <v>0</v>
      </c>
    </row>
    <row r="141" spans="1:7" s="16" customFormat="1" ht="20.100000000000001" customHeight="1">
      <c r="A141" s="314"/>
      <c r="B141" s="315" t="s">
        <v>160</v>
      </c>
      <c r="C141" s="315">
        <v>899.58</v>
      </c>
      <c r="D141" s="316"/>
      <c r="E141" s="316"/>
      <c r="F141" s="306">
        <v>0</v>
      </c>
      <c r="G141" s="303">
        <v>0</v>
      </c>
    </row>
    <row r="142" spans="1:7" s="16" customFormat="1" ht="20.100000000000001" customHeight="1">
      <c r="A142" s="314"/>
      <c r="B142" s="315" t="s">
        <v>161</v>
      </c>
      <c r="C142" s="315">
        <v>34.119999999999997</v>
      </c>
      <c r="D142" s="316"/>
      <c r="E142" s="316"/>
      <c r="F142" s="306">
        <v>0</v>
      </c>
      <c r="G142" s="303">
        <v>0</v>
      </c>
    </row>
    <row r="143" spans="1:7" s="16" customFormat="1" ht="20.100000000000001" customHeight="1">
      <c r="A143" s="314"/>
      <c r="B143" s="315" t="s">
        <v>162</v>
      </c>
      <c r="C143" s="315">
        <v>1159.6500000000001</v>
      </c>
      <c r="D143" s="316"/>
      <c r="E143" s="316"/>
      <c r="F143" s="306">
        <v>0</v>
      </c>
      <c r="G143" s="303">
        <v>0</v>
      </c>
    </row>
    <row r="144" spans="1:7" s="16" customFormat="1" ht="20.100000000000001" customHeight="1">
      <c r="A144" s="314"/>
      <c r="B144" s="315" t="s">
        <v>163</v>
      </c>
      <c r="C144" s="315">
        <v>117.31</v>
      </c>
      <c r="D144" s="316"/>
      <c r="E144" s="316"/>
      <c r="F144" s="306">
        <v>0</v>
      </c>
      <c r="G144" s="303">
        <v>0</v>
      </c>
    </row>
    <row r="145" spans="1:7" s="16" customFormat="1" ht="20.100000000000001" customHeight="1">
      <c r="A145" s="314"/>
      <c r="B145" s="315" t="s">
        <v>164</v>
      </c>
      <c r="C145" s="315">
        <v>578.03</v>
      </c>
      <c r="D145" s="316"/>
      <c r="E145" s="316"/>
      <c r="F145" s="306">
        <v>0</v>
      </c>
      <c r="G145" s="303">
        <v>0</v>
      </c>
    </row>
    <row r="146" spans="1:7" s="16" customFormat="1" ht="20.100000000000001" customHeight="1">
      <c r="A146" s="314"/>
      <c r="B146" s="315" t="s">
        <v>165</v>
      </c>
      <c r="C146" s="315">
        <v>1096.1300000000001</v>
      </c>
      <c r="D146" s="316"/>
      <c r="E146" s="316"/>
      <c r="F146" s="306">
        <v>0</v>
      </c>
      <c r="G146" s="303">
        <v>0</v>
      </c>
    </row>
    <row r="147" spans="1:7" s="16" customFormat="1" ht="20.100000000000001" customHeight="1">
      <c r="A147" s="314"/>
      <c r="B147" s="315" t="s">
        <v>166</v>
      </c>
      <c r="C147" s="315">
        <v>697.45</v>
      </c>
      <c r="D147" s="316"/>
      <c r="E147" s="316"/>
      <c r="F147" s="306">
        <v>0</v>
      </c>
      <c r="G147" s="303">
        <v>0</v>
      </c>
    </row>
    <row r="148" spans="1:7" s="16" customFormat="1" ht="20.100000000000001" customHeight="1">
      <c r="A148" s="314"/>
      <c r="B148" s="315" t="s">
        <v>167</v>
      </c>
      <c r="C148" s="315">
        <v>1141.96</v>
      </c>
      <c r="D148" s="316"/>
      <c r="E148" s="316"/>
      <c r="F148" s="306">
        <v>0</v>
      </c>
      <c r="G148" s="303">
        <v>0</v>
      </c>
    </row>
    <row r="149" spans="1:7" s="16" customFormat="1" ht="20.100000000000001" customHeight="1">
      <c r="A149" s="314"/>
      <c r="B149" s="315" t="s">
        <v>168</v>
      </c>
      <c r="C149" s="315">
        <v>370.63</v>
      </c>
      <c r="D149" s="316"/>
      <c r="E149" s="316"/>
      <c r="F149" s="306">
        <v>0</v>
      </c>
      <c r="G149" s="303">
        <v>0</v>
      </c>
    </row>
    <row r="150" spans="1:7" s="16" customFormat="1" ht="20.100000000000001" customHeight="1">
      <c r="A150" s="314"/>
      <c r="B150" s="315" t="s">
        <v>169</v>
      </c>
      <c r="C150" s="315">
        <v>1571.14</v>
      </c>
      <c r="D150" s="316"/>
      <c r="E150" s="316"/>
      <c r="F150" s="306">
        <v>0</v>
      </c>
      <c r="G150" s="303">
        <v>0</v>
      </c>
    </row>
    <row r="151" spans="1:7" s="16" customFormat="1" ht="20.100000000000001" customHeight="1">
      <c r="A151" s="314"/>
      <c r="B151" s="315" t="s">
        <v>146</v>
      </c>
      <c r="C151" s="315">
        <v>963.2</v>
      </c>
      <c r="D151" s="316"/>
      <c r="E151" s="316"/>
      <c r="F151" s="306">
        <v>0</v>
      </c>
      <c r="G151" s="303">
        <v>0</v>
      </c>
    </row>
    <row r="152" spans="1:7" s="16" customFormat="1" ht="20.100000000000001" customHeight="1">
      <c r="A152" s="314"/>
      <c r="B152" s="315" t="s">
        <v>147</v>
      </c>
      <c r="C152" s="315">
        <v>305.44</v>
      </c>
      <c r="D152" s="316"/>
      <c r="E152" s="316"/>
      <c r="F152" s="306">
        <v>0</v>
      </c>
      <c r="G152" s="303">
        <v>0</v>
      </c>
    </row>
    <row r="153" spans="1:7" s="16" customFormat="1" ht="20.100000000000001" customHeight="1">
      <c r="A153" s="314"/>
      <c r="B153" s="315" t="s">
        <v>148</v>
      </c>
      <c r="C153" s="315">
        <v>747.44</v>
      </c>
      <c r="D153" s="316"/>
      <c r="E153" s="316"/>
      <c r="F153" s="306">
        <v>0</v>
      </c>
      <c r="G153" s="303">
        <v>0</v>
      </c>
    </row>
    <row r="154" spans="1:7" s="16" customFormat="1" ht="20.100000000000001" customHeight="1">
      <c r="A154" s="296">
        <v>13</v>
      </c>
      <c r="B154" s="297" t="s">
        <v>170</v>
      </c>
      <c r="C154" s="304">
        <v>23475.1</v>
      </c>
      <c r="D154" s="304">
        <v>0</v>
      </c>
      <c r="E154" s="304">
        <v>0</v>
      </c>
      <c r="F154" s="304">
        <v>0</v>
      </c>
      <c r="G154" s="295">
        <v>0</v>
      </c>
    </row>
    <row r="155" spans="1:7" s="16" customFormat="1" ht="20.100000000000001" customHeight="1">
      <c r="A155" s="299"/>
      <c r="B155" s="305" t="s">
        <v>171</v>
      </c>
      <c r="C155" s="317">
        <v>23475.1</v>
      </c>
      <c r="D155" s="318"/>
      <c r="E155" s="318"/>
      <c r="F155" s="306">
        <v>0</v>
      </c>
      <c r="G155" s="303">
        <v>0</v>
      </c>
    </row>
    <row r="156" spans="1:7" s="16" customFormat="1" ht="20.100000000000001" customHeight="1">
      <c r="A156" s="296">
        <v>14</v>
      </c>
      <c r="B156" s="297" t="s">
        <v>172</v>
      </c>
      <c r="C156" s="304">
        <v>1941.86</v>
      </c>
      <c r="D156" s="304">
        <v>0</v>
      </c>
      <c r="E156" s="304">
        <v>0</v>
      </c>
      <c r="F156" s="304">
        <v>0</v>
      </c>
      <c r="G156" s="295">
        <v>0</v>
      </c>
    </row>
    <row r="157" spans="1:7" s="16" customFormat="1" ht="20.100000000000001" customHeight="1">
      <c r="A157" s="314"/>
      <c r="B157" s="303" t="s">
        <v>173</v>
      </c>
      <c r="C157" s="315">
        <v>1761.02</v>
      </c>
      <c r="D157" s="316"/>
      <c r="E157" s="316"/>
      <c r="F157" s="306">
        <v>0</v>
      </c>
      <c r="G157" s="303">
        <v>0</v>
      </c>
    </row>
    <row r="158" spans="1:7" s="16" customFormat="1" ht="20.100000000000001" customHeight="1">
      <c r="A158" s="314"/>
      <c r="B158" s="303" t="s">
        <v>174</v>
      </c>
      <c r="C158" s="315">
        <v>150.04</v>
      </c>
      <c r="D158" s="316"/>
      <c r="E158" s="316"/>
      <c r="F158" s="306">
        <v>0</v>
      </c>
      <c r="G158" s="303">
        <v>0</v>
      </c>
    </row>
    <row r="159" spans="1:7" s="16" customFormat="1" ht="20.100000000000001" customHeight="1">
      <c r="A159" s="314"/>
      <c r="B159" s="303" t="s">
        <v>175</v>
      </c>
      <c r="C159" s="315">
        <v>30.8</v>
      </c>
      <c r="D159" s="316"/>
      <c r="E159" s="316"/>
      <c r="F159" s="306">
        <v>0</v>
      </c>
      <c r="G159" s="303">
        <v>0</v>
      </c>
    </row>
    <row r="160" spans="1:7" s="16" customFormat="1" ht="20.100000000000001" customHeight="1">
      <c r="A160" s="296">
        <v>15</v>
      </c>
      <c r="B160" s="297" t="s">
        <v>176</v>
      </c>
      <c r="C160" s="304">
        <v>1844.3600000000001</v>
      </c>
      <c r="D160" s="304">
        <v>0</v>
      </c>
      <c r="E160" s="304">
        <v>0</v>
      </c>
      <c r="F160" s="304">
        <v>0</v>
      </c>
      <c r="G160" s="295">
        <v>0</v>
      </c>
    </row>
    <row r="161" spans="1:7" s="16" customFormat="1" ht="20.100000000000001" customHeight="1">
      <c r="A161" s="314"/>
      <c r="B161" s="303" t="s">
        <v>177</v>
      </c>
      <c r="C161" s="315">
        <v>601.9</v>
      </c>
      <c r="D161" s="316"/>
      <c r="E161" s="316"/>
      <c r="F161" s="306">
        <v>0</v>
      </c>
      <c r="G161" s="303">
        <v>0</v>
      </c>
    </row>
    <row r="162" spans="1:7" s="16" customFormat="1" ht="20.100000000000001" customHeight="1">
      <c r="A162" s="314"/>
      <c r="B162" s="303" t="s">
        <v>178</v>
      </c>
      <c r="C162" s="315">
        <v>377.58</v>
      </c>
      <c r="D162" s="316"/>
      <c r="E162" s="316"/>
      <c r="F162" s="306">
        <v>0</v>
      </c>
      <c r="G162" s="303">
        <v>0</v>
      </c>
    </row>
    <row r="163" spans="1:7" s="16" customFormat="1" ht="20.100000000000001" customHeight="1">
      <c r="A163" s="314"/>
      <c r="B163" s="303" t="s">
        <v>179</v>
      </c>
      <c r="C163" s="315">
        <v>47.41</v>
      </c>
      <c r="D163" s="316"/>
      <c r="E163" s="316"/>
      <c r="F163" s="306">
        <v>0</v>
      </c>
      <c r="G163" s="303">
        <v>0</v>
      </c>
    </row>
    <row r="164" spans="1:7" s="16" customFormat="1" ht="20.100000000000001" customHeight="1">
      <c r="A164" s="314"/>
      <c r="B164" s="307" t="s">
        <v>180</v>
      </c>
      <c r="C164" s="315">
        <v>162.59</v>
      </c>
      <c r="D164" s="316"/>
      <c r="E164" s="316"/>
      <c r="F164" s="306">
        <v>0</v>
      </c>
      <c r="G164" s="303">
        <v>0</v>
      </c>
    </row>
    <row r="165" spans="1:7" s="16" customFormat="1" ht="20.100000000000001" customHeight="1">
      <c r="A165" s="314"/>
      <c r="B165" s="303" t="s">
        <v>181</v>
      </c>
      <c r="C165" s="315">
        <v>654.88</v>
      </c>
      <c r="D165" s="316"/>
      <c r="E165" s="316"/>
      <c r="F165" s="306">
        <v>0</v>
      </c>
      <c r="G165" s="303">
        <v>0</v>
      </c>
    </row>
    <row r="166" spans="1:7" s="16" customFormat="1" ht="20.100000000000001" customHeight="1">
      <c r="A166" s="296">
        <v>16</v>
      </c>
      <c r="B166" s="297" t="s">
        <v>182</v>
      </c>
      <c r="C166" s="304">
        <v>7588.1599999999989</v>
      </c>
      <c r="D166" s="304">
        <v>0</v>
      </c>
      <c r="E166" s="304">
        <v>0</v>
      </c>
      <c r="F166" s="304">
        <v>0</v>
      </c>
      <c r="G166" s="295">
        <v>0</v>
      </c>
    </row>
    <row r="167" spans="1:7" s="16" customFormat="1" ht="20.100000000000001" customHeight="1">
      <c r="A167" s="314"/>
      <c r="B167" s="303" t="s">
        <v>183</v>
      </c>
      <c r="C167" s="315">
        <v>1260.46</v>
      </c>
      <c r="D167" s="316"/>
      <c r="E167" s="316"/>
      <c r="F167" s="306">
        <v>0</v>
      </c>
      <c r="G167" s="303">
        <v>0</v>
      </c>
    </row>
    <row r="168" spans="1:7" s="16" customFormat="1" ht="20.100000000000001" customHeight="1">
      <c r="A168" s="314"/>
      <c r="B168" s="303" t="s">
        <v>184</v>
      </c>
      <c r="C168" s="315">
        <v>3867.44</v>
      </c>
      <c r="D168" s="316"/>
      <c r="E168" s="316"/>
      <c r="F168" s="306">
        <v>0</v>
      </c>
      <c r="G168" s="303">
        <v>0</v>
      </c>
    </row>
    <row r="169" spans="1:7" s="16" customFormat="1" ht="20.100000000000001" customHeight="1">
      <c r="A169" s="314"/>
      <c r="B169" s="303" t="s">
        <v>185</v>
      </c>
      <c r="C169" s="315">
        <v>551.57000000000005</v>
      </c>
      <c r="D169" s="316"/>
      <c r="E169" s="316"/>
      <c r="F169" s="306">
        <v>0</v>
      </c>
      <c r="G169" s="303">
        <v>0</v>
      </c>
    </row>
    <row r="170" spans="1:7" s="16" customFormat="1" ht="20.100000000000001" customHeight="1">
      <c r="A170" s="314"/>
      <c r="B170" s="303" t="s">
        <v>186</v>
      </c>
      <c r="C170" s="315">
        <v>362.39</v>
      </c>
      <c r="D170" s="316"/>
      <c r="E170" s="316"/>
      <c r="F170" s="306">
        <v>0</v>
      </c>
      <c r="G170" s="303">
        <v>0</v>
      </c>
    </row>
    <row r="171" spans="1:7" s="16" customFormat="1" ht="20.100000000000001" customHeight="1">
      <c r="A171" s="314"/>
      <c r="B171" s="303" t="s">
        <v>187</v>
      </c>
      <c r="C171" s="315">
        <v>244.4</v>
      </c>
      <c r="D171" s="316"/>
      <c r="E171" s="316"/>
      <c r="F171" s="306">
        <v>0</v>
      </c>
      <c r="G171" s="303">
        <v>0</v>
      </c>
    </row>
    <row r="172" spans="1:7" s="16" customFormat="1" ht="20.100000000000001" customHeight="1">
      <c r="A172" s="314"/>
      <c r="B172" s="303" t="s">
        <v>188</v>
      </c>
      <c r="C172" s="315">
        <v>1011.1</v>
      </c>
      <c r="D172" s="316"/>
      <c r="E172" s="316"/>
      <c r="F172" s="306">
        <v>0</v>
      </c>
      <c r="G172" s="303">
        <v>0</v>
      </c>
    </row>
    <row r="173" spans="1:7" s="16" customFormat="1" ht="20.100000000000001" customHeight="1">
      <c r="A173" s="314"/>
      <c r="B173" s="303" t="s">
        <v>189</v>
      </c>
      <c r="C173" s="315">
        <v>185.94</v>
      </c>
      <c r="D173" s="316"/>
      <c r="E173" s="316"/>
      <c r="F173" s="306">
        <v>0</v>
      </c>
      <c r="G173" s="303">
        <v>0</v>
      </c>
    </row>
    <row r="174" spans="1:7" s="16" customFormat="1" ht="20.100000000000001" customHeight="1">
      <c r="A174" s="314"/>
      <c r="B174" s="303" t="s">
        <v>190</v>
      </c>
      <c r="C174" s="315">
        <v>104.86</v>
      </c>
      <c r="D174" s="316"/>
      <c r="E174" s="316"/>
      <c r="F174" s="306">
        <v>0</v>
      </c>
      <c r="G174" s="303">
        <v>0</v>
      </c>
    </row>
    <row r="175" spans="1:7" s="16" customFormat="1" ht="20.100000000000001" customHeight="1">
      <c r="A175" s="296">
        <v>18</v>
      </c>
      <c r="B175" s="297" t="s">
        <v>191</v>
      </c>
      <c r="C175" s="304">
        <v>1442.15</v>
      </c>
      <c r="D175" s="304">
        <v>0</v>
      </c>
      <c r="E175" s="304">
        <v>0</v>
      </c>
      <c r="F175" s="304">
        <v>0</v>
      </c>
      <c r="G175" s="295">
        <v>0</v>
      </c>
    </row>
    <row r="176" spans="1:7" s="16" customFormat="1" ht="20.100000000000001" customHeight="1">
      <c r="A176" s="314"/>
      <c r="B176" s="303" t="s">
        <v>192</v>
      </c>
      <c r="C176" s="315">
        <v>440.69</v>
      </c>
      <c r="D176" s="316"/>
      <c r="E176" s="316"/>
      <c r="F176" s="306">
        <v>0</v>
      </c>
      <c r="G176" s="303">
        <v>0</v>
      </c>
    </row>
    <row r="177" spans="1:7" s="16" customFormat="1" ht="20.100000000000001" customHeight="1">
      <c r="A177" s="314"/>
      <c r="B177" s="303" t="s">
        <v>193</v>
      </c>
      <c r="C177" s="315">
        <v>83.21</v>
      </c>
      <c r="D177" s="316"/>
      <c r="E177" s="316"/>
      <c r="F177" s="306">
        <v>0</v>
      </c>
      <c r="G177" s="303">
        <v>0</v>
      </c>
    </row>
    <row r="178" spans="1:7" s="16" customFormat="1" ht="20.100000000000001" customHeight="1">
      <c r="A178" s="314"/>
      <c r="B178" s="303" t="s">
        <v>194</v>
      </c>
      <c r="C178" s="315">
        <v>58.99</v>
      </c>
      <c r="D178" s="316"/>
      <c r="E178" s="316"/>
      <c r="F178" s="306">
        <v>0</v>
      </c>
      <c r="G178" s="303">
        <v>0</v>
      </c>
    </row>
    <row r="179" spans="1:7" s="16" customFormat="1" ht="20.100000000000001" customHeight="1">
      <c r="A179" s="314"/>
      <c r="B179" s="303" t="s">
        <v>195</v>
      </c>
      <c r="C179" s="315">
        <v>290.08</v>
      </c>
      <c r="D179" s="316"/>
      <c r="E179" s="316"/>
      <c r="F179" s="306">
        <v>0</v>
      </c>
      <c r="G179" s="303">
        <v>0</v>
      </c>
    </row>
    <row r="180" spans="1:7" s="16" customFormat="1" ht="20.100000000000001" customHeight="1">
      <c r="A180" s="314"/>
      <c r="B180" s="303" t="s">
        <v>196</v>
      </c>
      <c r="C180" s="315">
        <v>569.17999999999995</v>
      </c>
      <c r="D180" s="316"/>
      <c r="E180" s="316"/>
      <c r="F180" s="306">
        <v>0</v>
      </c>
      <c r="G180" s="303">
        <v>0</v>
      </c>
    </row>
    <row r="181" spans="1:7" s="16" customFormat="1" ht="20.100000000000001" customHeight="1">
      <c r="A181" s="296">
        <v>20</v>
      </c>
      <c r="B181" s="297" t="s">
        <v>363</v>
      </c>
      <c r="C181" s="304">
        <v>5234.51</v>
      </c>
      <c r="D181" s="304">
        <v>0</v>
      </c>
      <c r="E181" s="304">
        <v>0</v>
      </c>
      <c r="F181" s="304">
        <v>0</v>
      </c>
      <c r="G181" s="295">
        <v>0</v>
      </c>
    </row>
    <row r="182" spans="1:7" s="16" customFormat="1" ht="20.100000000000001" customHeight="1">
      <c r="A182" s="314"/>
      <c r="B182" s="303" t="s">
        <v>364</v>
      </c>
      <c r="C182" s="315">
        <v>4457.68</v>
      </c>
      <c r="D182" s="316"/>
      <c r="E182" s="316"/>
      <c r="F182" s="306">
        <v>0</v>
      </c>
      <c r="G182" s="303">
        <v>0</v>
      </c>
    </row>
    <row r="183" spans="1:7" s="16" customFormat="1" ht="20.100000000000001" customHeight="1">
      <c r="A183" s="314"/>
      <c r="B183" s="303" t="s">
        <v>197</v>
      </c>
      <c r="C183" s="315">
        <v>51.89</v>
      </c>
      <c r="D183" s="316"/>
      <c r="E183" s="316"/>
      <c r="F183" s="306">
        <v>0</v>
      </c>
      <c r="G183" s="303">
        <v>0</v>
      </c>
    </row>
    <row r="184" spans="1:7" s="16" customFormat="1" ht="20.100000000000001" customHeight="1">
      <c r="A184" s="314"/>
      <c r="B184" s="303" t="s">
        <v>198</v>
      </c>
      <c r="C184" s="315">
        <v>192.29</v>
      </c>
      <c r="D184" s="316"/>
      <c r="E184" s="316"/>
      <c r="F184" s="306">
        <v>0</v>
      </c>
      <c r="G184" s="303">
        <v>0</v>
      </c>
    </row>
    <row r="185" spans="1:7" s="16" customFormat="1" ht="20.100000000000001" customHeight="1">
      <c r="A185" s="314"/>
      <c r="B185" s="303" t="s">
        <v>199</v>
      </c>
      <c r="C185" s="315">
        <v>277.06</v>
      </c>
      <c r="D185" s="316"/>
      <c r="E185" s="316"/>
      <c r="F185" s="306">
        <v>0</v>
      </c>
      <c r="G185" s="303">
        <v>0</v>
      </c>
    </row>
    <row r="186" spans="1:7" s="16" customFormat="1" ht="20.100000000000001" customHeight="1">
      <c r="A186" s="314"/>
      <c r="B186" s="303" t="s">
        <v>200</v>
      </c>
      <c r="C186" s="315">
        <v>140.49</v>
      </c>
      <c r="D186" s="316"/>
      <c r="E186" s="316"/>
      <c r="F186" s="306">
        <v>0</v>
      </c>
      <c r="G186" s="303">
        <v>0</v>
      </c>
    </row>
    <row r="187" spans="1:7" s="16" customFormat="1" ht="20.100000000000001" customHeight="1">
      <c r="A187" s="314"/>
      <c r="B187" s="303" t="s">
        <v>201</v>
      </c>
      <c r="C187" s="315">
        <v>19.53</v>
      </c>
      <c r="D187" s="316"/>
      <c r="E187" s="316"/>
      <c r="F187" s="306">
        <v>0</v>
      </c>
      <c r="G187" s="303">
        <v>0</v>
      </c>
    </row>
    <row r="188" spans="1:7" s="16" customFormat="1" ht="20.100000000000001" customHeight="1">
      <c r="A188" s="314"/>
      <c r="B188" s="303" t="s">
        <v>202</v>
      </c>
      <c r="C188" s="315">
        <v>66.91</v>
      </c>
      <c r="D188" s="316"/>
      <c r="E188" s="316"/>
      <c r="F188" s="306">
        <v>0</v>
      </c>
      <c r="G188" s="303">
        <v>0</v>
      </c>
    </row>
    <row r="189" spans="1:7" s="16" customFormat="1" ht="20.100000000000001" customHeight="1">
      <c r="A189" s="314"/>
      <c r="B189" s="303" t="s">
        <v>203</v>
      </c>
      <c r="C189" s="315">
        <v>28.66</v>
      </c>
      <c r="D189" s="316"/>
      <c r="E189" s="316"/>
      <c r="F189" s="306">
        <v>0</v>
      </c>
      <c r="G189" s="303">
        <v>0</v>
      </c>
    </row>
    <row r="190" spans="1:7" s="16" customFormat="1" ht="20.100000000000001" customHeight="1">
      <c r="A190" s="296">
        <v>21</v>
      </c>
      <c r="B190" s="297" t="s">
        <v>204</v>
      </c>
      <c r="C190" s="304">
        <v>704.14</v>
      </c>
      <c r="D190" s="304">
        <v>0</v>
      </c>
      <c r="E190" s="304">
        <v>0</v>
      </c>
      <c r="F190" s="304">
        <v>0</v>
      </c>
      <c r="G190" s="295">
        <v>0</v>
      </c>
    </row>
    <row r="191" spans="1:7" s="16" customFormat="1" ht="20.100000000000001" customHeight="1">
      <c r="A191" s="314"/>
      <c r="B191" s="303" t="s">
        <v>205</v>
      </c>
      <c r="C191" s="315">
        <v>274.95</v>
      </c>
      <c r="D191" s="316"/>
      <c r="E191" s="316"/>
      <c r="F191" s="306">
        <v>0</v>
      </c>
      <c r="G191" s="303">
        <v>0</v>
      </c>
    </row>
    <row r="192" spans="1:7" s="16" customFormat="1" ht="20.100000000000001" customHeight="1">
      <c r="A192" s="314"/>
      <c r="B192" s="303" t="s">
        <v>206</v>
      </c>
      <c r="C192" s="315">
        <v>11.6</v>
      </c>
      <c r="D192" s="316"/>
      <c r="E192" s="316"/>
      <c r="F192" s="306">
        <v>0</v>
      </c>
      <c r="G192" s="303">
        <v>0</v>
      </c>
    </row>
    <row r="193" spans="1:7" s="16" customFormat="1" ht="20.100000000000001" customHeight="1">
      <c r="A193" s="314"/>
      <c r="B193" s="303" t="s">
        <v>207</v>
      </c>
      <c r="C193" s="315">
        <v>172.92</v>
      </c>
      <c r="D193" s="316"/>
      <c r="E193" s="316"/>
      <c r="F193" s="306">
        <v>0</v>
      </c>
      <c r="G193" s="303">
        <v>0</v>
      </c>
    </row>
    <row r="194" spans="1:7" s="16" customFormat="1" ht="20.100000000000001" customHeight="1">
      <c r="A194" s="314"/>
      <c r="B194" s="303" t="s">
        <v>208</v>
      </c>
      <c r="C194" s="315">
        <v>244.67</v>
      </c>
      <c r="D194" s="316"/>
      <c r="E194" s="316"/>
      <c r="F194" s="306">
        <v>0</v>
      </c>
      <c r="G194" s="303">
        <v>0</v>
      </c>
    </row>
    <row r="195" spans="1:7" s="16" customFormat="1" ht="31.5" customHeight="1">
      <c r="A195" s="400">
        <v>25</v>
      </c>
      <c r="B195" s="401" t="s">
        <v>365</v>
      </c>
      <c r="C195" s="402">
        <v>40114.68</v>
      </c>
      <c r="D195" s="402">
        <v>0</v>
      </c>
      <c r="E195" s="402">
        <v>0</v>
      </c>
      <c r="F195" s="402">
        <v>0</v>
      </c>
      <c r="G195" s="403">
        <v>0</v>
      </c>
    </row>
    <row r="196" spans="1:7" s="16" customFormat="1" ht="20.100000000000001" customHeight="1">
      <c r="A196" s="314"/>
      <c r="B196" s="303" t="s">
        <v>282</v>
      </c>
      <c r="C196" s="315">
        <v>40114.68</v>
      </c>
      <c r="D196" s="316"/>
      <c r="E196" s="316"/>
      <c r="F196" s="306">
        <v>0</v>
      </c>
      <c r="G196" s="303">
        <v>0</v>
      </c>
    </row>
    <row r="197" spans="1:7" s="16" customFormat="1" ht="20.100000000000001" customHeight="1">
      <c r="A197" s="296">
        <v>27</v>
      </c>
      <c r="B197" s="297" t="s">
        <v>209</v>
      </c>
      <c r="C197" s="304">
        <v>1315.78</v>
      </c>
      <c r="D197" s="304">
        <v>0</v>
      </c>
      <c r="E197" s="304">
        <v>0</v>
      </c>
      <c r="F197" s="304">
        <v>0</v>
      </c>
      <c r="G197" s="295">
        <v>0</v>
      </c>
    </row>
    <row r="198" spans="1:7" s="17" customFormat="1" ht="20.100000000000001" customHeight="1">
      <c r="A198" s="314"/>
      <c r="B198" s="303" t="s">
        <v>210</v>
      </c>
      <c r="C198" s="315">
        <v>1315.78</v>
      </c>
      <c r="D198" s="316"/>
      <c r="E198" s="316"/>
      <c r="F198" s="306">
        <v>0</v>
      </c>
      <c r="G198" s="303">
        <v>0</v>
      </c>
    </row>
    <row r="199" spans="1:7" s="17" customFormat="1" ht="20.100000000000001" customHeight="1">
      <c r="A199" s="296">
        <v>31</v>
      </c>
      <c r="B199" s="297" t="s">
        <v>211</v>
      </c>
      <c r="C199" s="304">
        <v>539.29</v>
      </c>
      <c r="D199" s="304">
        <v>0</v>
      </c>
      <c r="E199" s="304">
        <v>0</v>
      </c>
      <c r="F199" s="304">
        <v>0</v>
      </c>
      <c r="G199" s="295">
        <v>0</v>
      </c>
    </row>
    <row r="200" spans="1:7" s="17" customFormat="1" ht="20.100000000000001" customHeight="1">
      <c r="A200" s="314"/>
      <c r="B200" s="303" t="s">
        <v>212</v>
      </c>
      <c r="C200" s="315">
        <v>539.29</v>
      </c>
      <c r="D200" s="316"/>
      <c r="E200" s="316"/>
      <c r="F200" s="306">
        <v>0</v>
      </c>
      <c r="G200" s="303">
        <v>0</v>
      </c>
    </row>
    <row r="201" spans="1:7" s="16" customFormat="1" ht="30" customHeight="1">
      <c r="A201" s="400">
        <v>33</v>
      </c>
      <c r="B201" s="401" t="s">
        <v>213</v>
      </c>
      <c r="C201" s="402">
        <v>428565.74</v>
      </c>
      <c r="D201" s="402">
        <v>0</v>
      </c>
      <c r="E201" s="402">
        <v>0</v>
      </c>
      <c r="F201" s="402">
        <v>0</v>
      </c>
      <c r="G201" s="403">
        <v>0</v>
      </c>
    </row>
    <row r="202" spans="1:7" s="16" customFormat="1" ht="20.100000000000001" customHeight="1">
      <c r="A202" s="314"/>
      <c r="B202" s="303" t="s">
        <v>214</v>
      </c>
      <c r="C202" s="315">
        <v>64522.92</v>
      </c>
      <c r="D202" s="316"/>
      <c r="E202" s="316"/>
      <c r="F202" s="306">
        <v>0</v>
      </c>
      <c r="G202" s="303">
        <v>0</v>
      </c>
    </row>
    <row r="203" spans="1:7" s="17" customFormat="1" ht="20.100000000000001" customHeight="1">
      <c r="A203" s="314"/>
      <c r="B203" s="319" t="s">
        <v>215</v>
      </c>
      <c r="C203" s="315">
        <v>357962.54</v>
      </c>
      <c r="D203" s="316"/>
      <c r="E203" s="316"/>
      <c r="F203" s="306">
        <v>0</v>
      </c>
      <c r="G203" s="303">
        <v>0</v>
      </c>
    </row>
    <row r="204" spans="1:7" s="17" customFormat="1" ht="20.100000000000001" customHeight="1">
      <c r="A204" s="314"/>
      <c r="B204" s="319" t="s">
        <v>216</v>
      </c>
      <c r="C204" s="315">
        <v>6080.28</v>
      </c>
      <c r="D204" s="316"/>
      <c r="E204" s="316"/>
      <c r="F204" s="306">
        <v>0</v>
      </c>
      <c r="G204" s="303">
        <v>0</v>
      </c>
    </row>
    <row r="205" spans="1:7" s="17" customFormat="1" ht="20.100000000000001" customHeight="1">
      <c r="A205" s="296">
        <v>36</v>
      </c>
      <c r="B205" s="297" t="s">
        <v>414</v>
      </c>
      <c r="C205" s="304">
        <v>30994.040000000005</v>
      </c>
      <c r="D205" s="304">
        <v>0</v>
      </c>
      <c r="E205" s="304">
        <v>0</v>
      </c>
      <c r="F205" s="304">
        <v>0</v>
      </c>
      <c r="G205" s="295">
        <v>0</v>
      </c>
    </row>
    <row r="206" spans="1:7" s="17" customFormat="1" ht="20.100000000000001" customHeight="1">
      <c r="A206" s="314"/>
      <c r="B206" s="303" t="s">
        <v>415</v>
      </c>
      <c r="C206" s="315">
        <v>1088.72</v>
      </c>
      <c r="D206" s="316"/>
      <c r="E206" s="316"/>
      <c r="F206" s="306">
        <v>0</v>
      </c>
      <c r="G206" s="303">
        <v>0</v>
      </c>
    </row>
    <row r="207" spans="1:7" s="17" customFormat="1" ht="20.100000000000001" customHeight="1">
      <c r="A207" s="314"/>
      <c r="B207" s="303" t="s">
        <v>410</v>
      </c>
      <c r="C207" s="315">
        <v>18353.36</v>
      </c>
      <c r="D207" s="316"/>
      <c r="E207" s="316"/>
      <c r="F207" s="306">
        <v>0</v>
      </c>
      <c r="G207" s="303">
        <v>0</v>
      </c>
    </row>
    <row r="208" spans="1:7" s="17" customFormat="1" ht="20.100000000000001" customHeight="1">
      <c r="A208" s="314"/>
      <c r="B208" s="303" t="s">
        <v>411</v>
      </c>
      <c r="C208" s="315">
        <v>1594.93</v>
      </c>
      <c r="D208" s="316"/>
      <c r="E208" s="316"/>
      <c r="F208" s="306">
        <v>0</v>
      </c>
      <c r="G208" s="303">
        <v>0</v>
      </c>
    </row>
    <row r="209" spans="1:7" s="17" customFormat="1" ht="20.100000000000001" customHeight="1">
      <c r="A209" s="314"/>
      <c r="B209" s="303" t="s">
        <v>39</v>
      </c>
      <c r="C209" s="315">
        <v>44.69</v>
      </c>
      <c r="D209" s="316"/>
      <c r="E209" s="316"/>
      <c r="F209" s="306">
        <v>0</v>
      </c>
      <c r="G209" s="303">
        <v>0</v>
      </c>
    </row>
    <row r="210" spans="1:7" s="17" customFormat="1" ht="20.100000000000001" customHeight="1">
      <c r="A210" s="314"/>
      <c r="B210" s="303" t="s">
        <v>32</v>
      </c>
      <c r="C210" s="315">
        <v>4790.04</v>
      </c>
      <c r="D210" s="316"/>
      <c r="E210" s="316"/>
      <c r="F210" s="306">
        <v>0</v>
      </c>
      <c r="G210" s="303">
        <v>0</v>
      </c>
    </row>
    <row r="211" spans="1:7" s="17" customFormat="1" ht="20.100000000000001" customHeight="1">
      <c r="A211" s="314"/>
      <c r="B211" s="303" t="s">
        <v>35</v>
      </c>
      <c r="C211" s="315">
        <v>65.95</v>
      </c>
      <c r="D211" s="316"/>
      <c r="E211" s="316"/>
      <c r="F211" s="306">
        <v>0</v>
      </c>
      <c r="G211" s="303">
        <v>0</v>
      </c>
    </row>
    <row r="212" spans="1:7" s="17" customFormat="1" ht="20.100000000000001" customHeight="1">
      <c r="A212" s="314"/>
      <c r="B212" s="303" t="s">
        <v>412</v>
      </c>
      <c r="C212" s="315">
        <v>1955.97</v>
      </c>
      <c r="D212" s="316"/>
      <c r="E212" s="316"/>
      <c r="F212" s="306">
        <v>0</v>
      </c>
      <c r="G212" s="303">
        <v>0</v>
      </c>
    </row>
    <row r="213" spans="1:7" s="16" customFormat="1" ht="20.100000000000001" customHeight="1">
      <c r="A213" s="314"/>
      <c r="B213" s="303" t="s">
        <v>42</v>
      </c>
      <c r="C213" s="315">
        <v>258.18</v>
      </c>
      <c r="D213" s="316"/>
      <c r="E213" s="316"/>
      <c r="F213" s="306">
        <v>0</v>
      </c>
      <c r="G213" s="303">
        <v>0</v>
      </c>
    </row>
    <row r="214" spans="1:7" s="16" customFormat="1" ht="20.100000000000001" customHeight="1">
      <c r="A214" s="314"/>
      <c r="B214" s="303" t="s">
        <v>416</v>
      </c>
      <c r="C214" s="315">
        <v>2842.2</v>
      </c>
      <c r="D214" s="316"/>
      <c r="E214" s="316"/>
      <c r="F214" s="306">
        <v>0</v>
      </c>
      <c r="G214" s="303">
        <v>0</v>
      </c>
    </row>
    <row r="215" spans="1:7" s="16" customFormat="1" ht="20.100000000000001" customHeight="1">
      <c r="A215" s="296">
        <v>37</v>
      </c>
      <c r="B215" s="297" t="s">
        <v>217</v>
      </c>
      <c r="C215" s="304">
        <v>120.67</v>
      </c>
      <c r="D215" s="304">
        <v>0</v>
      </c>
      <c r="E215" s="304">
        <v>0</v>
      </c>
      <c r="F215" s="304">
        <v>0</v>
      </c>
      <c r="G215" s="295">
        <v>0</v>
      </c>
    </row>
    <row r="216" spans="1:7" s="16" customFormat="1" ht="20.100000000000001" customHeight="1">
      <c r="A216" s="314"/>
      <c r="B216" s="303" t="s">
        <v>218</v>
      </c>
      <c r="C216" s="315">
        <v>120.67</v>
      </c>
      <c r="D216" s="316"/>
      <c r="E216" s="316"/>
      <c r="F216" s="306">
        <v>0</v>
      </c>
      <c r="G216" s="303">
        <v>0</v>
      </c>
    </row>
    <row r="217" spans="1:7" s="16" customFormat="1" ht="20.100000000000001" customHeight="1">
      <c r="A217" s="296">
        <v>38</v>
      </c>
      <c r="B217" s="297" t="s">
        <v>219</v>
      </c>
      <c r="C217" s="304">
        <v>6373.72</v>
      </c>
      <c r="D217" s="304">
        <v>27.371359899999998</v>
      </c>
      <c r="E217" s="304">
        <v>1.1677322090909095</v>
      </c>
      <c r="F217" s="304">
        <v>28.539092109090909</v>
      </c>
      <c r="G217" s="295">
        <v>0.44776193665694297</v>
      </c>
    </row>
    <row r="218" spans="1:7" s="16" customFormat="1" ht="20.100000000000001" customHeight="1">
      <c r="A218" s="314"/>
      <c r="B218" s="303" t="s">
        <v>366</v>
      </c>
      <c r="C218" s="315">
        <v>47.94</v>
      </c>
      <c r="D218" s="316">
        <v>0.99</v>
      </c>
      <c r="E218" s="316">
        <v>0.01</v>
      </c>
      <c r="F218" s="306">
        <v>1</v>
      </c>
      <c r="G218" s="303">
        <v>2.0859407592824364</v>
      </c>
    </row>
    <row r="219" spans="1:7" s="16" customFormat="1" ht="20.100000000000001" customHeight="1">
      <c r="A219" s="314"/>
      <c r="B219" s="303" t="s">
        <v>220</v>
      </c>
      <c r="C219" s="315">
        <v>148.33000000000001</v>
      </c>
      <c r="D219" s="316"/>
      <c r="E219" s="316"/>
      <c r="F219" s="306">
        <v>0</v>
      </c>
      <c r="G219" s="303">
        <v>0</v>
      </c>
    </row>
    <row r="220" spans="1:7" s="16" customFormat="1" ht="20.100000000000001" customHeight="1">
      <c r="A220" s="314"/>
      <c r="B220" s="303" t="s">
        <v>221</v>
      </c>
      <c r="C220" s="315">
        <v>151.80000000000001</v>
      </c>
      <c r="D220" s="316"/>
      <c r="E220" s="316"/>
      <c r="F220" s="306">
        <v>0</v>
      </c>
      <c r="G220" s="303">
        <v>0</v>
      </c>
    </row>
    <row r="221" spans="1:7" s="16" customFormat="1" ht="20.100000000000001" customHeight="1">
      <c r="A221" s="314"/>
      <c r="B221" s="303" t="s">
        <v>222</v>
      </c>
      <c r="C221" s="315">
        <v>126.59</v>
      </c>
      <c r="D221" s="316"/>
      <c r="E221" s="316"/>
      <c r="F221" s="306">
        <v>0</v>
      </c>
      <c r="G221" s="303">
        <v>0</v>
      </c>
    </row>
    <row r="222" spans="1:7" s="16" customFormat="1" ht="20.100000000000001" customHeight="1">
      <c r="A222" s="314"/>
      <c r="B222" s="303" t="s">
        <v>223</v>
      </c>
      <c r="C222" s="315">
        <v>140.44</v>
      </c>
      <c r="D222" s="316"/>
      <c r="E222" s="316"/>
      <c r="F222" s="306">
        <v>0</v>
      </c>
      <c r="G222" s="303">
        <v>0</v>
      </c>
    </row>
    <row r="223" spans="1:7" s="16" customFormat="1" ht="20.100000000000001" customHeight="1">
      <c r="A223" s="314"/>
      <c r="B223" s="303" t="s">
        <v>224</v>
      </c>
      <c r="C223" s="315">
        <v>90.71</v>
      </c>
      <c r="D223" s="316"/>
      <c r="E223" s="316"/>
      <c r="F223" s="306">
        <v>0</v>
      </c>
      <c r="G223" s="303">
        <v>0</v>
      </c>
    </row>
    <row r="224" spans="1:7" s="16" customFormat="1" ht="20.100000000000001" customHeight="1">
      <c r="A224" s="314"/>
      <c r="B224" s="303" t="s">
        <v>225</v>
      </c>
      <c r="C224" s="315">
        <v>271.95999999999998</v>
      </c>
      <c r="D224" s="316"/>
      <c r="E224" s="316"/>
      <c r="F224" s="306">
        <v>0</v>
      </c>
      <c r="G224" s="303">
        <v>0</v>
      </c>
    </row>
    <row r="225" spans="1:7" s="16" customFormat="1" ht="20.100000000000001" customHeight="1">
      <c r="A225" s="314"/>
      <c r="B225" s="303" t="s">
        <v>226</v>
      </c>
      <c r="C225" s="315">
        <v>392.81</v>
      </c>
      <c r="D225" s="316"/>
      <c r="E225" s="316"/>
      <c r="F225" s="306">
        <v>0</v>
      </c>
      <c r="G225" s="303">
        <v>0</v>
      </c>
    </row>
    <row r="226" spans="1:7" s="16" customFormat="1" ht="20.100000000000001" customHeight="1">
      <c r="A226" s="314"/>
      <c r="B226" s="303" t="s">
        <v>227</v>
      </c>
      <c r="C226" s="315">
        <v>233.79</v>
      </c>
      <c r="D226" s="316"/>
      <c r="E226" s="316"/>
      <c r="F226" s="306">
        <v>0</v>
      </c>
      <c r="G226" s="303">
        <v>0</v>
      </c>
    </row>
    <row r="227" spans="1:7" s="16" customFormat="1" ht="20.100000000000001" customHeight="1">
      <c r="A227" s="314"/>
      <c r="B227" s="303" t="s">
        <v>228</v>
      </c>
      <c r="C227" s="315">
        <v>160.02000000000001</v>
      </c>
      <c r="D227" s="316"/>
      <c r="E227" s="316"/>
      <c r="F227" s="306">
        <v>0</v>
      </c>
      <c r="G227" s="303">
        <v>0</v>
      </c>
    </row>
    <row r="228" spans="1:7" s="16" customFormat="1" ht="20.100000000000001" customHeight="1">
      <c r="A228" s="314"/>
      <c r="B228" s="303" t="s">
        <v>229</v>
      </c>
      <c r="C228" s="315">
        <v>153.47999999999999</v>
      </c>
      <c r="D228" s="316"/>
      <c r="E228" s="316"/>
      <c r="F228" s="306">
        <v>0</v>
      </c>
      <c r="G228" s="303">
        <v>0</v>
      </c>
    </row>
    <row r="229" spans="1:7" s="16" customFormat="1" ht="20.100000000000001" customHeight="1">
      <c r="A229" s="314"/>
      <c r="B229" s="303" t="s">
        <v>230</v>
      </c>
      <c r="C229" s="315">
        <v>238.85</v>
      </c>
      <c r="D229" s="316"/>
      <c r="E229" s="316"/>
      <c r="F229" s="306">
        <v>0</v>
      </c>
      <c r="G229" s="303">
        <v>0</v>
      </c>
    </row>
    <row r="230" spans="1:7" s="16" customFormat="1" ht="20.100000000000001" customHeight="1">
      <c r="A230" s="314"/>
      <c r="B230" s="303" t="s">
        <v>283</v>
      </c>
      <c r="C230" s="315">
        <v>1678.28</v>
      </c>
      <c r="D230" s="316">
        <v>2.89</v>
      </c>
      <c r="E230" s="316">
        <v>0</v>
      </c>
      <c r="F230" s="306">
        <v>2.89</v>
      </c>
      <c r="G230" s="303">
        <v>0.17220010963605598</v>
      </c>
    </row>
    <row r="231" spans="1:7" s="16" customFormat="1" ht="20.100000000000001" customHeight="1">
      <c r="A231" s="314"/>
      <c r="B231" s="303" t="s">
        <v>231</v>
      </c>
      <c r="C231" s="315">
        <v>196.35</v>
      </c>
      <c r="D231" s="316"/>
      <c r="E231" s="316"/>
      <c r="F231" s="306">
        <v>0</v>
      </c>
      <c r="G231" s="303">
        <v>0</v>
      </c>
    </row>
    <row r="232" spans="1:7" s="16" customFormat="1" ht="20.100000000000001" customHeight="1">
      <c r="A232" s="314"/>
      <c r="B232" s="303" t="s">
        <v>232</v>
      </c>
      <c r="C232" s="315">
        <v>240.01</v>
      </c>
      <c r="D232" s="316"/>
      <c r="E232" s="316"/>
      <c r="F232" s="306">
        <v>0</v>
      </c>
      <c r="G232" s="303">
        <v>0</v>
      </c>
    </row>
    <row r="233" spans="1:7" s="16" customFormat="1" ht="20.100000000000001" customHeight="1">
      <c r="A233" s="314"/>
      <c r="B233" s="303" t="s">
        <v>233</v>
      </c>
      <c r="C233" s="315">
        <v>306.58</v>
      </c>
      <c r="D233" s="316"/>
      <c r="E233" s="316"/>
      <c r="F233" s="306">
        <v>0</v>
      </c>
      <c r="G233" s="303">
        <v>0</v>
      </c>
    </row>
    <row r="234" spans="1:7" s="16" customFormat="1" ht="20.100000000000001" customHeight="1">
      <c r="A234" s="314"/>
      <c r="B234" s="303" t="s">
        <v>234</v>
      </c>
      <c r="C234" s="315">
        <v>115.47</v>
      </c>
      <c r="D234" s="316"/>
      <c r="E234" s="316"/>
      <c r="F234" s="306">
        <v>0</v>
      </c>
      <c r="G234" s="303">
        <v>0</v>
      </c>
    </row>
    <row r="235" spans="1:7" s="16" customFormat="1" ht="20.100000000000001" customHeight="1">
      <c r="A235" s="314"/>
      <c r="B235" s="303" t="s">
        <v>235</v>
      </c>
      <c r="C235" s="315">
        <v>83.29</v>
      </c>
      <c r="D235" s="316"/>
      <c r="E235" s="316"/>
      <c r="F235" s="306">
        <v>0</v>
      </c>
      <c r="G235" s="303">
        <v>0</v>
      </c>
    </row>
    <row r="236" spans="1:7" s="16" customFormat="1" ht="20.100000000000001" customHeight="1">
      <c r="A236" s="314"/>
      <c r="B236" s="303" t="s">
        <v>236</v>
      </c>
      <c r="C236" s="315">
        <v>225.34</v>
      </c>
      <c r="D236" s="316"/>
      <c r="E236" s="316"/>
      <c r="F236" s="306">
        <v>0</v>
      </c>
      <c r="G236" s="303">
        <v>0</v>
      </c>
    </row>
    <row r="237" spans="1:7" s="16" customFormat="1" ht="20.100000000000001" customHeight="1">
      <c r="A237" s="314"/>
      <c r="B237" s="303" t="s">
        <v>237</v>
      </c>
      <c r="C237" s="315">
        <v>113.06</v>
      </c>
      <c r="D237" s="316">
        <v>0.65</v>
      </c>
      <c r="E237" s="316">
        <v>5.9995393636363629E-2</v>
      </c>
      <c r="F237" s="306">
        <v>0.70999539363636366</v>
      </c>
      <c r="G237" s="303">
        <v>0.62798106636862161</v>
      </c>
    </row>
    <row r="238" spans="1:7" s="16" customFormat="1" ht="20.100000000000001" customHeight="1">
      <c r="A238" s="314"/>
      <c r="B238" s="303" t="s">
        <v>238</v>
      </c>
      <c r="C238" s="315">
        <v>234.24</v>
      </c>
      <c r="D238" s="316"/>
      <c r="E238" s="316"/>
      <c r="F238" s="306">
        <v>0</v>
      </c>
      <c r="G238" s="303">
        <v>0</v>
      </c>
    </row>
    <row r="239" spans="1:7" s="16" customFormat="1">
      <c r="A239" s="314"/>
      <c r="B239" s="303" t="s">
        <v>239</v>
      </c>
      <c r="C239" s="315">
        <v>104.03</v>
      </c>
      <c r="D239" s="316"/>
      <c r="E239" s="316"/>
      <c r="F239" s="306">
        <v>0</v>
      </c>
      <c r="G239" s="303">
        <v>0</v>
      </c>
    </row>
    <row r="240" spans="1:7" s="16" customFormat="1" ht="20.100000000000001" customHeight="1">
      <c r="A240" s="314"/>
      <c r="B240" s="303" t="s">
        <v>240</v>
      </c>
      <c r="C240" s="315">
        <v>183.31</v>
      </c>
      <c r="D240" s="316">
        <v>4.5097468100000002</v>
      </c>
      <c r="E240" s="316">
        <v>0.40997698272727279</v>
      </c>
      <c r="F240" s="306">
        <v>4.9197237927272734</v>
      </c>
      <c r="G240" s="303">
        <v>2.683827283141822</v>
      </c>
    </row>
    <row r="241" spans="1:7" s="16" customFormat="1">
      <c r="A241" s="314"/>
      <c r="B241" s="303" t="s">
        <v>241</v>
      </c>
      <c r="C241" s="315">
        <v>428.11</v>
      </c>
      <c r="D241" s="316">
        <v>10.766254930000001</v>
      </c>
      <c r="E241" s="316">
        <v>0</v>
      </c>
      <c r="F241" s="306">
        <v>10.766254930000001</v>
      </c>
      <c r="G241" s="303">
        <v>2.514833788045129</v>
      </c>
    </row>
    <row r="242" spans="1:7" s="16" customFormat="1" ht="20.100000000000001" customHeight="1">
      <c r="A242" s="314"/>
      <c r="B242" s="303" t="s">
        <v>242</v>
      </c>
      <c r="C242" s="315">
        <v>308.93</v>
      </c>
      <c r="D242" s="316">
        <v>7.5653581599999997</v>
      </c>
      <c r="E242" s="316">
        <v>0.68775983272727292</v>
      </c>
      <c r="F242" s="306">
        <v>8.2531179927272724</v>
      </c>
      <c r="G242" s="303">
        <v>2.6715171698207594</v>
      </c>
    </row>
    <row r="243" spans="1:7" s="16" customFormat="1">
      <c r="A243" s="296">
        <v>45</v>
      </c>
      <c r="B243" s="297" t="s">
        <v>243</v>
      </c>
      <c r="C243" s="304">
        <v>252.66</v>
      </c>
      <c r="D243" s="304">
        <v>0</v>
      </c>
      <c r="E243" s="304">
        <v>0</v>
      </c>
      <c r="F243" s="304">
        <v>0</v>
      </c>
      <c r="G243" s="295">
        <v>0</v>
      </c>
    </row>
    <row r="244" spans="1:7" s="16" customFormat="1" ht="20.100000000000001" customHeight="1">
      <c r="A244" s="299"/>
      <c r="B244" s="303" t="s">
        <v>244</v>
      </c>
      <c r="C244" s="315">
        <v>252.66</v>
      </c>
      <c r="D244" s="302"/>
      <c r="E244" s="302"/>
      <c r="F244" s="306">
        <v>0</v>
      </c>
      <c r="G244" s="303">
        <v>0</v>
      </c>
    </row>
    <row r="245" spans="1:7" s="16" customFormat="1" ht="20.100000000000001" customHeight="1">
      <c r="A245" s="296">
        <v>46</v>
      </c>
      <c r="B245" s="297" t="s">
        <v>245</v>
      </c>
      <c r="C245" s="304">
        <v>219.07</v>
      </c>
      <c r="D245" s="304">
        <v>0</v>
      </c>
      <c r="E245" s="304">
        <v>0</v>
      </c>
      <c r="F245" s="304">
        <v>0</v>
      </c>
      <c r="G245" s="295">
        <v>0</v>
      </c>
    </row>
    <row r="246" spans="1:7" s="16" customFormat="1" ht="20.100000000000001" customHeight="1">
      <c r="A246" s="314"/>
      <c r="B246" s="303" t="s">
        <v>246</v>
      </c>
      <c r="C246" s="315">
        <v>219.07</v>
      </c>
      <c r="D246" s="316"/>
      <c r="E246" s="316"/>
      <c r="F246" s="306">
        <v>0</v>
      </c>
      <c r="G246" s="303">
        <v>0</v>
      </c>
    </row>
    <row r="247" spans="1:7" s="16" customFormat="1" ht="20.100000000000001" customHeight="1">
      <c r="A247" s="296">
        <v>47</v>
      </c>
      <c r="B247" s="297" t="s">
        <v>247</v>
      </c>
      <c r="C247" s="304">
        <v>2197.86</v>
      </c>
      <c r="D247" s="304">
        <v>0</v>
      </c>
      <c r="E247" s="304">
        <v>0</v>
      </c>
      <c r="F247" s="304">
        <v>0</v>
      </c>
      <c r="G247" s="295">
        <v>0</v>
      </c>
    </row>
    <row r="248" spans="1:7" s="16" customFormat="1" ht="20.100000000000001" customHeight="1">
      <c r="A248" s="314"/>
      <c r="B248" s="303" t="s">
        <v>367</v>
      </c>
      <c r="C248" s="315">
        <v>652.36</v>
      </c>
      <c r="D248" s="316"/>
      <c r="E248" s="316"/>
      <c r="F248" s="306">
        <v>0</v>
      </c>
      <c r="G248" s="303">
        <v>0</v>
      </c>
    </row>
    <row r="249" spans="1:7" s="16" customFormat="1" ht="20.100000000000001" customHeight="1">
      <c r="A249" s="314"/>
      <c r="B249" s="303" t="s">
        <v>248</v>
      </c>
      <c r="C249" s="315">
        <v>141.29</v>
      </c>
      <c r="D249" s="316"/>
      <c r="E249" s="316"/>
      <c r="F249" s="306">
        <v>0</v>
      </c>
      <c r="G249" s="303">
        <v>0</v>
      </c>
    </row>
    <row r="250" spans="1:7" s="16" customFormat="1" ht="20.100000000000001" customHeight="1">
      <c r="A250" s="314"/>
      <c r="B250" s="303" t="s">
        <v>426</v>
      </c>
      <c r="C250" s="315">
        <v>120.45</v>
      </c>
      <c r="D250" s="316"/>
      <c r="E250" s="316"/>
      <c r="F250" s="306">
        <v>0</v>
      </c>
      <c r="G250" s="303">
        <v>0</v>
      </c>
    </row>
    <row r="251" spans="1:7" s="16" customFormat="1" ht="20.100000000000001" customHeight="1">
      <c r="A251" s="314"/>
      <c r="B251" s="303" t="s">
        <v>249</v>
      </c>
      <c r="C251" s="315">
        <v>388.84</v>
      </c>
      <c r="D251" s="316"/>
      <c r="E251" s="316"/>
      <c r="F251" s="306">
        <v>0</v>
      </c>
      <c r="G251" s="303">
        <v>0</v>
      </c>
    </row>
    <row r="252" spans="1:7" s="16" customFormat="1" ht="20.100000000000001" customHeight="1">
      <c r="A252" s="314"/>
      <c r="B252" s="303" t="s">
        <v>250</v>
      </c>
      <c r="C252" s="315">
        <v>169.9</v>
      </c>
      <c r="D252" s="316"/>
      <c r="E252" s="316"/>
      <c r="F252" s="306">
        <v>0</v>
      </c>
      <c r="G252" s="303">
        <v>0</v>
      </c>
    </row>
    <row r="253" spans="1:7" s="16" customFormat="1" ht="20.100000000000001" customHeight="1">
      <c r="A253" s="314"/>
      <c r="B253" s="303" t="s">
        <v>251</v>
      </c>
      <c r="C253" s="315">
        <v>93.11</v>
      </c>
      <c r="D253" s="316"/>
      <c r="E253" s="316"/>
      <c r="F253" s="306">
        <v>0</v>
      </c>
      <c r="G253" s="303">
        <v>0</v>
      </c>
    </row>
    <row r="254" spans="1:7" s="16" customFormat="1" ht="20.100000000000001" customHeight="1">
      <c r="A254" s="314"/>
      <c r="B254" s="303" t="s">
        <v>252</v>
      </c>
      <c r="C254" s="315">
        <v>80.17</v>
      </c>
      <c r="D254" s="316"/>
      <c r="E254" s="316"/>
      <c r="F254" s="306">
        <v>0</v>
      </c>
      <c r="G254" s="303">
        <v>0</v>
      </c>
    </row>
    <row r="255" spans="1:7" s="16" customFormat="1" ht="20.100000000000001" customHeight="1">
      <c r="A255" s="314"/>
      <c r="B255" s="303" t="s">
        <v>427</v>
      </c>
      <c r="C255" s="315">
        <v>355.99</v>
      </c>
      <c r="D255" s="316"/>
      <c r="E255" s="316"/>
      <c r="F255" s="306">
        <v>0</v>
      </c>
      <c r="G255" s="303">
        <v>0</v>
      </c>
    </row>
    <row r="256" spans="1:7" s="16" customFormat="1" ht="20.100000000000001" customHeight="1">
      <c r="A256" s="314"/>
      <c r="B256" s="303" t="s">
        <v>43</v>
      </c>
      <c r="C256" s="315">
        <v>66.73</v>
      </c>
      <c r="D256" s="316"/>
      <c r="E256" s="316"/>
      <c r="F256" s="306">
        <v>0</v>
      </c>
      <c r="G256" s="303">
        <v>0</v>
      </c>
    </row>
    <row r="257" spans="1:7" s="16" customFormat="1" ht="20.100000000000001" customHeight="1">
      <c r="A257" s="314"/>
      <c r="B257" s="303" t="s">
        <v>253</v>
      </c>
      <c r="C257" s="315">
        <v>129.02000000000001</v>
      </c>
      <c r="D257" s="316"/>
      <c r="E257" s="316"/>
      <c r="F257" s="306">
        <v>0</v>
      </c>
      <c r="G257" s="303">
        <v>0</v>
      </c>
    </row>
    <row r="258" spans="1:7" s="16" customFormat="1" ht="20.100000000000001" customHeight="1">
      <c r="A258" s="296">
        <v>48</v>
      </c>
      <c r="B258" s="297" t="s">
        <v>254</v>
      </c>
      <c r="C258" s="304">
        <v>5907.6799999999994</v>
      </c>
      <c r="D258" s="304">
        <v>0</v>
      </c>
      <c r="E258" s="304">
        <v>0</v>
      </c>
      <c r="F258" s="304">
        <v>0</v>
      </c>
      <c r="G258" s="295">
        <v>0</v>
      </c>
    </row>
    <row r="259" spans="1:7" s="16" customFormat="1" ht="20.100000000000001" customHeight="1">
      <c r="A259" s="314"/>
      <c r="B259" s="303" t="s">
        <v>255</v>
      </c>
      <c r="C259" s="315">
        <v>778.24</v>
      </c>
      <c r="D259" s="316"/>
      <c r="E259" s="316"/>
      <c r="F259" s="306">
        <v>0</v>
      </c>
      <c r="G259" s="303">
        <v>0</v>
      </c>
    </row>
    <row r="260" spans="1:7" s="16" customFormat="1" ht="20.100000000000001" customHeight="1">
      <c r="A260" s="314"/>
      <c r="B260" s="303" t="s">
        <v>256</v>
      </c>
      <c r="C260" s="315">
        <v>2537.34</v>
      </c>
      <c r="D260" s="316"/>
      <c r="E260" s="316"/>
      <c r="F260" s="306">
        <v>0</v>
      </c>
      <c r="G260" s="303">
        <v>0</v>
      </c>
    </row>
    <row r="261" spans="1:7" s="16" customFormat="1" ht="20.100000000000001" customHeight="1">
      <c r="A261" s="314"/>
      <c r="B261" s="303" t="s">
        <v>257</v>
      </c>
      <c r="C261" s="315">
        <v>2233.63</v>
      </c>
      <c r="D261" s="316"/>
      <c r="E261" s="316"/>
      <c r="F261" s="306">
        <v>0</v>
      </c>
      <c r="G261" s="303">
        <v>0</v>
      </c>
    </row>
    <row r="262" spans="1:7" s="16" customFormat="1" ht="20.100000000000001" customHeight="1">
      <c r="A262" s="314"/>
      <c r="B262" s="303" t="s">
        <v>347</v>
      </c>
      <c r="C262" s="315">
        <v>58.59</v>
      </c>
      <c r="D262" s="316"/>
      <c r="E262" s="316"/>
      <c r="F262" s="306">
        <v>0</v>
      </c>
      <c r="G262" s="303">
        <v>0</v>
      </c>
    </row>
    <row r="263" spans="1:7" s="16" customFormat="1" ht="20.100000000000001" customHeight="1">
      <c r="A263" s="314"/>
      <c r="B263" s="303" t="s">
        <v>348</v>
      </c>
      <c r="C263" s="315">
        <v>50.1</v>
      </c>
      <c r="D263" s="316"/>
      <c r="E263" s="316"/>
      <c r="F263" s="306">
        <v>0</v>
      </c>
      <c r="G263" s="303">
        <v>0</v>
      </c>
    </row>
    <row r="264" spans="1:7" s="8" customFormat="1" ht="27.75" customHeight="1">
      <c r="A264" s="314"/>
      <c r="B264" s="303" t="s">
        <v>284</v>
      </c>
      <c r="C264" s="315">
        <v>25.49</v>
      </c>
      <c r="D264" s="316"/>
      <c r="E264" s="316"/>
      <c r="F264" s="306">
        <v>0</v>
      </c>
      <c r="G264" s="303">
        <v>0</v>
      </c>
    </row>
    <row r="265" spans="1:7" s="8" customFormat="1" ht="15" customHeight="1">
      <c r="A265" s="314"/>
      <c r="B265" s="303" t="s">
        <v>349</v>
      </c>
      <c r="C265" s="315">
        <v>13.86</v>
      </c>
      <c r="D265" s="316"/>
      <c r="E265" s="316"/>
      <c r="F265" s="306">
        <v>0</v>
      </c>
      <c r="G265" s="303">
        <v>0</v>
      </c>
    </row>
    <row r="266" spans="1:7" s="8" customFormat="1" ht="21" customHeight="1">
      <c r="A266" s="314"/>
      <c r="B266" s="303" t="s">
        <v>258</v>
      </c>
      <c r="C266" s="315">
        <v>41.96</v>
      </c>
      <c r="D266" s="316"/>
      <c r="E266" s="316"/>
      <c r="F266" s="306">
        <v>0</v>
      </c>
      <c r="G266" s="303">
        <v>0</v>
      </c>
    </row>
    <row r="267" spans="1:7" s="18" customFormat="1" ht="18.95" customHeight="1">
      <c r="A267" s="314"/>
      <c r="B267" s="303" t="s">
        <v>259</v>
      </c>
      <c r="C267" s="315">
        <v>28.34</v>
      </c>
      <c r="D267" s="316"/>
      <c r="E267" s="316"/>
      <c r="F267" s="306">
        <v>0</v>
      </c>
      <c r="G267" s="303">
        <v>0</v>
      </c>
    </row>
    <row r="268" spans="1:7" ht="18.95" customHeight="1">
      <c r="A268" s="314"/>
      <c r="B268" s="303" t="s">
        <v>260</v>
      </c>
      <c r="C268" s="315">
        <v>34.979999999999997</v>
      </c>
      <c r="D268" s="316"/>
      <c r="E268" s="316"/>
      <c r="F268" s="306">
        <v>0</v>
      </c>
      <c r="G268" s="303">
        <v>0</v>
      </c>
    </row>
    <row r="269" spans="1:7">
      <c r="A269" s="314"/>
      <c r="B269" s="303" t="s">
        <v>285</v>
      </c>
      <c r="C269" s="315">
        <v>35.94</v>
      </c>
      <c r="D269" s="316"/>
      <c r="E269" s="316"/>
      <c r="F269" s="306">
        <v>0</v>
      </c>
      <c r="G269" s="303">
        <v>0</v>
      </c>
    </row>
    <row r="270" spans="1:7" ht="15.75" thickBot="1">
      <c r="A270" s="320"/>
      <c r="B270" s="324" t="s">
        <v>261</v>
      </c>
      <c r="C270" s="321">
        <v>69.209999999999994</v>
      </c>
      <c r="D270" s="322"/>
      <c r="E270" s="322"/>
      <c r="F270" s="323">
        <v>0</v>
      </c>
      <c r="G270" s="324">
        <v>0</v>
      </c>
    </row>
    <row r="271" spans="1:7" ht="15.75" thickTop="1">
      <c r="A271" s="487" t="s">
        <v>262</v>
      </c>
      <c r="B271" s="487"/>
      <c r="C271" s="487"/>
      <c r="D271" s="487"/>
      <c r="E271" s="487"/>
      <c r="F271" s="487"/>
      <c r="G271" s="487"/>
    </row>
    <row r="272" spans="1:7">
      <c r="A272" s="325" t="s">
        <v>263</v>
      </c>
      <c r="B272" s="325"/>
      <c r="C272" s="325"/>
      <c r="D272" s="325"/>
      <c r="E272" s="325"/>
      <c r="F272" s="325"/>
      <c r="G272" s="325"/>
    </row>
    <row r="273" spans="1:7">
      <c r="A273" s="478" t="s">
        <v>264</v>
      </c>
      <c r="B273" s="478"/>
      <c r="C273" s="326"/>
      <c r="D273" s="326"/>
      <c r="E273" s="326"/>
      <c r="F273" s="326"/>
      <c r="G273" s="326"/>
    </row>
  </sheetData>
  <mergeCells count="10">
    <mergeCell ref="A273:B273"/>
    <mergeCell ref="A1:D1"/>
    <mergeCell ref="E1:G1"/>
    <mergeCell ref="A3:G3"/>
    <mergeCell ref="A4:G4"/>
    <mergeCell ref="A6:B9"/>
    <mergeCell ref="G6:G9"/>
    <mergeCell ref="C7:C8"/>
    <mergeCell ref="D7:F7"/>
    <mergeCell ref="A271:G271"/>
  </mergeCells>
  <printOptions horizontalCentered="1"/>
  <pageMargins left="0.23622047244094491" right="0.23622047244094491" top="0.27559055118110237" bottom="0.31496062992125984" header="0" footer="0"/>
  <pageSetup scale="75" fitToHeight="26"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600"/>
  <sheetViews>
    <sheetView tabSelected="1" zoomScaleNormal="100" workbookViewId="0">
      <selection activeCell="G6" sqref="G6"/>
    </sheetView>
  </sheetViews>
  <sheetFormatPr baseColWidth="10" defaultRowHeight="15"/>
  <cols>
    <col min="1" max="1" width="6.85546875" customWidth="1"/>
    <col min="2" max="2" width="7.42578125" customWidth="1"/>
    <col min="3" max="3" width="53.85546875" customWidth="1"/>
    <col min="4" max="4" width="15.140625" style="232" customWidth="1"/>
    <col min="5" max="6" width="17.5703125" customWidth="1"/>
    <col min="7" max="7" width="15.5703125" customWidth="1"/>
    <col min="8" max="8" width="16.28515625" customWidth="1"/>
  </cols>
  <sheetData>
    <row r="1" spans="1:9" ht="45.75" customHeight="1">
      <c r="A1" s="491" t="s">
        <v>352</v>
      </c>
      <c r="B1" s="491"/>
      <c r="C1" s="491"/>
      <c r="D1" s="492" t="s">
        <v>467</v>
      </c>
      <c r="E1" s="492"/>
      <c r="F1" s="492"/>
    </row>
    <row r="2" spans="1:9" ht="104.25" customHeight="1" thickBot="1">
      <c r="A2" s="493" t="s">
        <v>615</v>
      </c>
      <c r="B2" s="493"/>
      <c r="C2" s="494"/>
      <c r="D2" s="494"/>
      <c r="E2" s="494"/>
      <c r="F2" s="494"/>
    </row>
    <row r="3" spans="1:9" ht="6" customHeight="1">
      <c r="A3" s="495"/>
      <c r="B3" s="495"/>
      <c r="C3" s="495"/>
      <c r="D3" s="495"/>
      <c r="E3" s="495"/>
      <c r="F3" s="495"/>
    </row>
    <row r="4" spans="1:9" ht="15.75">
      <c r="A4" s="496" t="s">
        <v>609</v>
      </c>
      <c r="B4" s="496"/>
      <c r="C4" s="339" t="s">
        <v>610</v>
      </c>
      <c r="D4" s="497" t="s">
        <v>611</v>
      </c>
      <c r="E4" s="497"/>
      <c r="F4" s="497"/>
      <c r="G4" s="24"/>
      <c r="H4" s="24"/>
      <c r="I4" s="24"/>
    </row>
    <row r="5" spans="1:9" ht="15.75">
      <c r="A5" s="339"/>
      <c r="B5" s="339"/>
      <c r="C5" s="339"/>
      <c r="D5" s="413" t="s">
        <v>612</v>
      </c>
      <c r="E5" s="413"/>
      <c r="F5" s="339"/>
      <c r="G5" s="24"/>
      <c r="H5" s="24"/>
      <c r="I5" s="24"/>
    </row>
    <row r="6" spans="1:9" ht="31.5" customHeight="1">
      <c r="A6" s="339"/>
      <c r="B6" s="339"/>
      <c r="C6" s="339"/>
      <c r="D6" s="339" t="s">
        <v>613</v>
      </c>
      <c r="E6" s="339" t="s">
        <v>417</v>
      </c>
      <c r="F6" s="339" t="s">
        <v>2</v>
      </c>
      <c r="G6" s="24"/>
      <c r="H6" s="24"/>
      <c r="I6" s="24"/>
    </row>
    <row r="7" spans="1:9" ht="3" customHeight="1" thickBot="1">
      <c r="A7" s="488"/>
      <c r="B7" s="488"/>
      <c r="C7" s="488"/>
      <c r="D7" s="488"/>
      <c r="E7" s="488"/>
      <c r="F7" s="488"/>
      <c r="G7" s="24"/>
      <c r="H7" s="24"/>
      <c r="I7" s="24"/>
    </row>
    <row r="8" spans="1:9" ht="3" customHeight="1" thickBot="1">
      <c r="A8" s="489"/>
      <c r="B8" s="489"/>
      <c r="C8" s="489"/>
      <c r="D8" s="489"/>
      <c r="E8" s="489"/>
      <c r="F8" s="489"/>
      <c r="G8" s="24"/>
      <c r="H8" s="24"/>
      <c r="I8" s="24"/>
    </row>
    <row r="9" spans="1:9" ht="15.75">
      <c r="A9" s="207"/>
      <c r="B9" s="207"/>
      <c r="C9" s="208"/>
      <c r="D9" s="210"/>
      <c r="E9" s="209"/>
      <c r="F9" s="211"/>
      <c r="G9" s="212"/>
      <c r="H9" s="213"/>
      <c r="I9" s="213"/>
    </row>
    <row r="10" spans="1:9" s="418" customFormat="1" ht="15.75">
      <c r="A10" s="214" t="s">
        <v>614</v>
      </c>
      <c r="B10" s="214"/>
      <c r="C10" s="208"/>
      <c r="D10" s="414"/>
      <c r="E10" s="415">
        <f>SUM(E12)</f>
        <v>81223736</v>
      </c>
      <c r="F10" s="415">
        <f>SUM(F12)</f>
        <v>81223736</v>
      </c>
      <c r="G10" s="416"/>
      <c r="H10" s="417"/>
      <c r="I10" s="417"/>
    </row>
    <row r="11" spans="1:9" s="418" customFormat="1" ht="15.75">
      <c r="A11" s="214"/>
      <c r="B11" s="214" t="s">
        <v>283</v>
      </c>
      <c r="C11" s="208"/>
      <c r="D11" s="414"/>
      <c r="E11" s="415"/>
      <c r="F11" s="415"/>
      <c r="G11" s="416"/>
      <c r="H11" s="417"/>
      <c r="I11" s="417"/>
    </row>
    <row r="12" spans="1:9" ht="108">
      <c r="A12" s="275"/>
      <c r="B12" s="275"/>
      <c r="C12" s="419" t="s">
        <v>616</v>
      </c>
      <c r="D12" s="420">
        <v>4000</v>
      </c>
      <c r="E12" s="421">
        <v>81223736</v>
      </c>
      <c r="F12" s="422">
        <v>81223736</v>
      </c>
      <c r="G12" s="216"/>
      <c r="H12" s="213"/>
      <c r="I12" s="213"/>
    </row>
    <row r="13" spans="1:9" ht="7.5" customHeight="1" thickBot="1">
      <c r="A13" s="277"/>
      <c r="B13" s="277"/>
      <c r="C13" s="222"/>
      <c r="D13" s="224"/>
      <c r="E13" s="225"/>
      <c r="F13" s="226"/>
      <c r="G13" s="216"/>
      <c r="H13" s="213"/>
      <c r="I13" s="213"/>
    </row>
    <row r="14" spans="1:9" ht="23.25" customHeight="1">
      <c r="A14" s="490" t="s">
        <v>12</v>
      </c>
      <c r="B14" s="490"/>
      <c r="C14" s="490"/>
      <c r="D14" s="490"/>
      <c r="E14" s="490"/>
      <c r="F14" s="490"/>
      <c r="G14" s="216"/>
      <c r="H14" s="213"/>
      <c r="I14" s="213"/>
    </row>
    <row r="15" spans="1:9" ht="15.75">
      <c r="A15" s="228"/>
      <c r="B15" s="228"/>
      <c r="C15" s="228"/>
      <c r="D15" s="229"/>
      <c r="E15" s="228"/>
      <c r="F15" s="228"/>
      <c r="G15" s="216"/>
      <c r="H15" s="213"/>
      <c r="I15" s="213"/>
    </row>
    <row r="16" spans="1:9" ht="15.75">
      <c r="A16" s="228"/>
      <c r="B16" s="228"/>
      <c r="C16" s="228"/>
      <c r="D16" s="229"/>
      <c r="E16" s="228"/>
      <c r="F16" s="228"/>
      <c r="G16" s="216"/>
      <c r="H16" s="213"/>
      <c r="I16" s="213"/>
    </row>
    <row r="17" spans="1:9" ht="15.75">
      <c r="A17" s="228"/>
      <c r="B17" s="228"/>
      <c r="C17" s="228"/>
      <c r="D17" s="229"/>
      <c r="E17" s="228"/>
      <c r="F17" s="228"/>
      <c r="G17" s="216"/>
      <c r="H17" s="213"/>
      <c r="I17" s="213"/>
    </row>
    <row r="18" spans="1:9" ht="15.75">
      <c r="A18" s="228"/>
      <c r="B18" s="228"/>
      <c r="C18" s="228"/>
      <c r="D18" s="229"/>
      <c r="E18" s="228"/>
      <c r="F18" s="228"/>
      <c r="G18" s="216"/>
      <c r="H18" s="213"/>
      <c r="I18" s="213"/>
    </row>
    <row r="19" spans="1:9" ht="15.75">
      <c r="A19" s="228"/>
      <c r="B19" s="228"/>
      <c r="C19" s="228"/>
      <c r="D19" s="229"/>
      <c r="E19" s="228"/>
      <c r="F19" s="228"/>
      <c r="G19" s="216"/>
      <c r="H19" s="213"/>
      <c r="I19" s="213"/>
    </row>
    <row r="20" spans="1:9" ht="15.75">
      <c r="A20" s="228"/>
      <c r="B20" s="228"/>
      <c r="C20" s="228"/>
      <c r="D20" s="229"/>
      <c r="E20" s="228"/>
      <c r="F20" s="228"/>
      <c r="G20" s="216"/>
      <c r="H20" s="213"/>
      <c r="I20" s="213"/>
    </row>
    <row r="21" spans="1:9" ht="15.75">
      <c r="A21" s="228"/>
      <c r="B21" s="228"/>
      <c r="C21" s="228"/>
      <c r="D21" s="229"/>
      <c r="E21" s="228"/>
      <c r="F21" s="228"/>
      <c r="G21" s="216"/>
      <c r="H21" s="213"/>
      <c r="I21" s="213"/>
    </row>
    <row r="22" spans="1:9" ht="15.75">
      <c r="A22" s="228"/>
      <c r="B22" s="228"/>
      <c r="C22" s="228"/>
      <c r="D22" s="229"/>
      <c r="E22" s="228"/>
      <c r="F22" s="228"/>
      <c r="G22" s="216"/>
      <c r="H22" s="213"/>
      <c r="I22" s="213"/>
    </row>
    <row r="23" spans="1:9" ht="15.75">
      <c r="A23" s="228"/>
      <c r="B23" s="228"/>
      <c r="C23" s="228"/>
      <c r="D23" s="229"/>
      <c r="E23" s="228"/>
      <c r="F23" s="228"/>
      <c r="G23" s="216"/>
      <c r="H23" s="213"/>
      <c r="I23" s="213"/>
    </row>
    <row r="24" spans="1:9" ht="15.75">
      <c r="A24" s="228"/>
      <c r="B24" s="228"/>
      <c r="C24" s="228"/>
      <c r="D24" s="229"/>
      <c r="E24" s="228"/>
      <c r="F24" s="228"/>
      <c r="G24" s="216"/>
      <c r="H24" s="213"/>
      <c r="I24" s="213"/>
    </row>
    <row r="25" spans="1:9" ht="15.75">
      <c r="A25" s="228"/>
      <c r="B25" s="228"/>
      <c r="C25" s="228"/>
      <c r="D25" s="229"/>
      <c r="E25" s="228"/>
      <c r="F25" s="228"/>
      <c r="G25" s="216"/>
      <c r="H25" s="213"/>
      <c r="I25" s="213"/>
    </row>
    <row r="26" spans="1:9" ht="15.75">
      <c r="A26" s="228"/>
      <c r="B26" s="228"/>
      <c r="C26" s="228"/>
      <c r="D26" s="229"/>
      <c r="E26" s="228"/>
      <c r="F26" s="228"/>
      <c r="G26" s="216"/>
      <c r="H26" s="213"/>
      <c r="I26" s="213"/>
    </row>
    <row r="27" spans="1:9" ht="15.75">
      <c r="A27" s="228"/>
      <c r="B27" s="228"/>
      <c r="C27" s="228"/>
      <c r="D27" s="229"/>
      <c r="E27" s="228"/>
      <c r="F27" s="228"/>
      <c r="G27" s="216"/>
      <c r="H27" s="213"/>
      <c r="I27" s="213"/>
    </row>
    <row r="28" spans="1:9" ht="15.75">
      <c r="A28" s="228"/>
      <c r="B28" s="228"/>
      <c r="C28" s="228"/>
      <c r="D28" s="229"/>
      <c r="E28" s="228"/>
      <c r="F28" s="228"/>
      <c r="G28" s="216"/>
      <c r="H28" s="213"/>
      <c r="I28" s="213"/>
    </row>
    <row r="29" spans="1:9" ht="15.75">
      <c r="A29" s="228"/>
      <c r="B29" s="228"/>
      <c r="C29" s="228"/>
      <c r="D29" s="229"/>
      <c r="E29" s="228"/>
      <c r="F29" s="228"/>
      <c r="G29" s="216"/>
      <c r="H29" s="213"/>
      <c r="I29" s="213"/>
    </row>
    <row r="30" spans="1:9" ht="18">
      <c r="A30" s="228"/>
      <c r="B30" s="228"/>
      <c r="C30" s="228"/>
      <c r="D30" s="229"/>
      <c r="E30" s="228"/>
      <c r="F30" s="228"/>
      <c r="G30" s="216"/>
      <c r="H30" s="230"/>
      <c r="I30" s="230"/>
    </row>
    <row r="31" spans="1:9" ht="18">
      <c r="A31" s="228"/>
      <c r="B31" s="228"/>
      <c r="C31" s="228"/>
      <c r="D31" s="229"/>
      <c r="E31" s="228"/>
      <c r="F31" s="228"/>
      <c r="G31" s="216"/>
      <c r="H31" s="230"/>
      <c r="I31" s="230"/>
    </row>
    <row r="32" spans="1:9" ht="18">
      <c r="A32" s="228"/>
      <c r="B32" s="228"/>
      <c r="C32" s="228"/>
      <c r="D32" s="229"/>
      <c r="E32" s="228"/>
      <c r="F32" s="228"/>
      <c r="G32" s="216"/>
      <c r="H32" s="230"/>
      <c r="I32" s="230"/>
    </row>
    <row r="33" spans="1:9" ht="18">
      <c r="A33" s="216"/>
      <c r="B33" s="216"/>
      <c r="C33" s="216"/>
      <c r="D33" s="330"/>
      <c r="E33" s="216"/>
      <c r="F33" s="216"/>
      <c r="G33" s="216"/>
      <c r="H33" s="230"/>
      <c r="I33" s="230"/>
    </row>
    <row r="34" spans="1:9" ht="18">
      <c r="A34" s="216"/>
      <c r="B34" s="216"/>
      <c r="C34" s="216"/>
      <c r="D34" s="330"/>
      <c r="E34" s="216"/>
      <c r="F34" s="216"/>
      <c r="G34" s="216"/>
      <c r="H34" s="230"/>
      <c r="I34" s="230"/>
    </row>
    <row r="35" spans="1:9" ht="18">
      <c r="A35" s="216"/>
      <c r="B35" s="216"/>
      <c r="C35" s="216"/>
      <c r="D35" s="330"/>
      <c r="E35" s="216"/>
      <c r="F35" s="216"/>
      <c r="G35" s="216"/>
      <c r="H35" s="230"/>
      <c r="I35" s="230"/>
    </row>
    <row r="36" spans="1:9" ht="18">
      <c r="A36" s="216"/>
      <c r="B36" s="216"/>
      <c r="C36" s="216"/>
      <c r="D36" s="330"/>
      <c r="E36" s="216"/>
      <c r="F36" s="216"/>
      <c r="G36" s="216"/>
      <c r="H36" s="230"/>
      <c r="I36" s="230"/>
    </row>
    <row r="37" spans="1:9" ht="18">
      <c r="A37" s="216"/>
      <c r="B37" s="216"/>
      <c r="C37" s="216"/>
      <c r="D37" s="330"/>
      <c r="E37" s="216"/>
      <c r="F37" s="216"/>
      <c r="G37" s="216"/>
      <c r="H37" s="230"/>
      <c r="I37" s="230"/>
    </row>
    <row r="38" spans="1:9" ht="18">
      <c r="A38" s="216"/>
      <c r="B38" s="216"/>
      <c r="C38" s="216"/>
      <c r="D38" s="330"/>
      <c r="E38" s="216"/>
      <c r="F38" s="216"/>
      <c r="G38" s="216"/>
      <c r="H38" s="230"/>
      <c r="I38" s="230"/>
    </row>
    <row r="39" spans="1:9" ht="18">
      <c r="A39" s="216"/>
      <c r="B39" s="216"/>
      <c r="C39" s="216"/>
      <c r="D39" s="330"/>
      <c r="E39" s="216"/>
      <c r="F39" s="216"/>
      <c r="G39" s="216"/>
      <c r="H39" s="230"/>
      <c r="I39" s="230"/>
    </row>
    <row r="40" spans="1:9" ht="18">
      <c r="A40" s="216"/>
      <c r="B40" s="216"/>
      <c r="C40" s="216"/>
      <c r="D40" s="330"/>
      <c r="E40" s="216"/>
      <c r="F40" s="216"/>
      <c r="G40" s="216"/>
      <c r="H40" s="230"/>
      <c r="I40" s="230"/>
    </row>
    <row r="41" spans="1:9" ht="18">
      <c r="A41" s="216"/>
      <c r="B41" s="216"/>
      <c r="C41" s="216"/>
      <c r="D41" s="330"/>
      <c r="E41" s="216"/>
      <c r="F41" s="216"/>
      <c r="G41" s="216"/>
      <c r="H41" s="230"/>
      <c r="I41" s="230"/>
    </row>
    <row r="42" spans="1:9" ht="18">
      <c r="A42" s="216"/>
      <c r="B42" s="216"/>
      <c r="C42" s="216"/>
      <c r="D42" s="330"/>
      <c r="E42" s="216"/>
      <c r="F42" s="216"/>
      <c r="G42" s="216"/>
      <c r="H42" s="230"/>
      <c r="I42" s="230"/>
    </row>
    <row r="43" spans="1:9" ht="18">
      <c r="A43" s="216"/>
      <c r="B43" s="216"/>
      <c r="C43" s="216"/>
      <c r="D43" s="330"/>
      <c r="E43" s="216"/>
      <c r="F43" s="216"/>
      <c r="G43" s="216"/>
      <c r="H43" s="230"/>
      <c r="I43" s="230"/>
    </row>
    <row r="44" spans="1:9" ht="18">
      <c r="A44" s="216"/>
      <c r="B44" s="216"/>
      <c r="C44" s="216"/>
      <c r="D44" s="330"/>
      <c r="E44" s="216"/>
      <c r="F44" s="216"/>
      <c r="G44" s="216"/>
      <c r="H44" s="230"/>
      <c r="I44" s="230"/>
    </row>
    <row r="45" spans="1:9" ht="18">
      <c r="A45" s="216"/>
      <c r="B45" s="216"/>
      <c r="C45" s="216"/>
      <c r="D45" s="330"/>
      <c r="E45" s="216"/>
      <c r="F45" s="216"/>
      <c r="G45" s="216"/>
      <c r="H45" s="230"/>
      <c r="I45" s="230"/>
    </row>
    <row r="46" spans="1:9" ht="18">
      <c r="A46" s="216"/>
      <c r="B46" s="216"/>
      <c r="C46" s="216"/>
      <c r="D46" s="330"/>
      <c r="E46" s="216"/>
      <c r="F46" s="216"/>
      <c r="G46" s="216"/>
      <c r="H46" s="230"/>
      <c r="I46" s="230"/>
    </row>
    <row r="47" spans="1:9" ht="18">
      <c r="A47" s="216"/>
      <c r="B47" s="216"/>
      <c r="C47" s="216"/>
      <c r="D47" s="330"/>
      <c r="E47" s="216"/>
      <c r="F47" s="216"/>
      <c r="G47" s="216"/>
      <c r="H47" s="230"/>
      <c r="I47" s="230"/>
    </row>
    <row r="48" spans="1:9" ht="18">
      <c r="A48" s="216"/>
      <c r="B48" s="216"/>
      <c r="C48" s="216"/>
      <c r="D48" s="330"/>
      <c r="E48" s="216"/>
      <c r="F48" s="216"/>
      <c r="G48" s="216"/>
      <c r="H48" s="230"/>
      <c r="I48" s="230"/>
    </row>
    <row r="49" spans="1:9" ht="18">
      <c r="A49" s="216"/>
      <c r="B49" s="216"/>
      <c r="C49" s="216"/>
      <c r="D49" s="330"/>
      <c r="E49" s="216"/>
      <c r="F49" s="216"/>
      <c r="G49" s="216"/>
      <c r="H49" s="230"/>
      <c r="I49" s="230"/>
    </row>
    <row r="50" spans="1:9" ht="18">
      <c r="A50" s="216"/>
      <c r="B50" s="216"/>
      <c r="C50" s="216"/>
      <c r="D50" s="330"/>
      <c r="E50" s="216"/>
      <c r="F50" s="216"/>
      <c r="G50" s="216"/>
      <c r="H50" s="230"/>
      <c r="I50" s="230"/>
    </row>
    <row r="51" spans="1:9" ht="18">
      <c r="A51" s="216"/>
      <c r="B51" s="216"/>
      <c r="C51" s="216"/>
      <c r="D51" s="330"/>
      <c r="E51" s="216"/>
      <c r="F51" s="216"/>
      <c r="G51" s="216"/>
      <c r="H51" s="230"/>
      <c r="I51" s="230"/>
    </row>
    <row r="52" spans="1:9" ht="18">
      <c r="A52" s="216"/>
      <c r="B52" s="216"/>
      <c r="C52" s="216"/>
      <c r="D52" s="330"/>
      <c r="E52" s="216"/>
      <c r="F52" s="216"/>
      <c r="G52" s="216"/>
      <c r="H52" s="230"/>
      <c r="I52" s="230"/>
    </row>
    <row r="53" spans="1:9" ht="18">
      <c r="A53" s="216"/>
      <c r="B53" s="216"/>
      <c r="C53" s="216"/>
      <c r="D53" s="330"/>
      <c r="E53" s="216"/>
      <c r="F53" s="216"/>
      <c r="G53" s="216"/>
      <c r="H53" s="230"/>
      <c r="I53" s="230"/>
    </row>
    <row r="54" spans="1:9" ht="18">
      <c r="A54" s="216"/>
      <c r="B54" s="216"/>
      <c r="C54" s="216"/>
      <c r="D54" s="330"/>
      <c r="E54" s="216"/>
      <c r="F54" s="216"/>
      <c r="G54" s="216"/>
      <c r="H54" s="230"/>
      <c r="I54" s="230"/>
    </row>
    <row r="55" spans="1:9" ht="18">
      <c r="A55" s="216"/>
      <c r="B55" s="216"/>
      <c r="C55" s="216"/>
      <c r="D55" s="330"/>
      <c r="E55" s="216"/>
      <c r="F55" s="216"/>
      <c r="G55" s="216"/>
      <c r="H55" s="230"/>
      <c r="I55" s="230"/>
    </row>
    <row r="56" spans="1:9" ht="18">
      <c r="A56" s="216"/>
      <c r="B56" s="216"/>
      <c r="C56" s="216"/>
      <c r="D56" s="330"/>
      <c r="E56" s="216"/>
      <c r="F56" s="216"/>
      <c r="G56" s="216"/>
      <c r="H56" s="230"/>
      <c r="I56" s="230"/>
    </row>
    <row r="57" spans="1:9" ht="18">
      <c r="A57" s="216"/>
      <c r="B57" s="216"/>
      <c r="C57" s="216"/>
      <c r="D57" s="330"/>
      <c r="E57" s="216"/>
      <c r="F57" s="216"/>
      <c r="G57" s="216"/>
      <c r="H57" s="230"/>
      <c r="I57" s="230"/>
    </row>
    <row r="58" spans="1:9" ht="18">
      <c r="A58" s="216"/>
      <c r="B58" s="216"/>
      <c r="C58" s="216"/>
      <c r="D58" s="330"/>
      <c r="E58" s="216"/>
      <c r="F58" s="216"/>
      <c r="G58" s="216"/>
      <c r="H58" s="230"/>
      <c r="I58" s="230"/>
    </row>
    <row r="59" spans="1:9" ht="18">
      <c r="A59" s="216"/>
      <c r="B59" s="216"/>
      <c r="C59" s="216"/>
      <c r="D59" s="330"/>
      <c r="E59" s="216"/>
      <c r="F59" s="216"/>
      <c r="G59" s="216"/>
      <c r="H59" s="230"/>
      <c r="I59" s="230"/>
    </row>
    <row r="60" spans="1:9" ht="18">
      <c r="A60" s="216"/>
      <c r="B60" s="216"/>
      <c r="C60" s="216"/>
      <c r="D60" s="330"/>
      <c r="E60" s="216"/>
      <c r="F60" s="216"/>
      <c r="G60" s="216"/>
      <c r="H60" s="230"/>
      <c r="I60" s="230"/>
    </row>
    <row r="61" spans="1:9" ht="18">
      <c r="A61" s="216"/>
      <c r="B61" s="216"/>
      <c r="C61" s="216"/>
      <c r="D61" s="330"/>
      <c r="E61" s="216"/>
      <c r="F61" s="216"/>
      <c r="G61" s="216"/>
      <c r="H61" s="230"/>
      <c r="I61" s="230"/>
    </row>
    <row r="62" spans="1:9" ht="18">
      <c r="A62" s="216"/>
      <c r="B62" s="216"/>
      <c r="C62" s="216"/>
      <c r="D62" s="330"/>
      <c r="E62" s="216"/>
      <c r="F62" s="216"/>
      <c r="G62" s="216"/>
      <c r="H62" s="230"/>
      <c r="I62" s="230"/>
    </row>
    <row r="63" spans="1:9" ht="18">
      <c r="A63" s="216"/>
      <c r="B63" s="216"/>
      <c r="C63" s="216"/>
      <c r="D63" s="330"/>
      <c r="E63" s="216"/>
      <c r="F63" s="216"/>
      <c r="G63" s="216"/>
      <c r="H63" s="230"/>
      <c r="I63" s="230"/>
    </row>
    <row r="64" spans="1:9" ht="18">
      <c r="A64" s="216"/>
      <c r="B64" s="216"/>
      <c r="C64" s="216"/>
      <c r="D64" s="330"/>
      <c r="E64" s="216"/>
      <c r="F64" s="216"/>
      <c r="G64" s="216"/>
      <c r="H64" s="230"/>
      <c r="I64" s="230"/>
    </row>
    <row r="65" spans="1:9" ht="18">
      <c r="A65" s="216"/>
      <c r="B65" s="216"/>
      <c r="C65" s="216"/>
      <c r="D65" s="330"/>
      <c r="E65" s="216"/>
      <c r="F65" s="216"/>
      <c r="G65" s="216"/>
      <c r="H65" s="230"/>
      <c r="I65" s="230"/>
    </row>
    <row r="66" spans="1:9" ht="18">
      <c r="A66" s="216"/>
      <c r="B66" s="216"/>
      <c r="C66" s="216"/>
      <c r="D66" s="330"/>
      <c r="E66" s="216"/>
      <c r="F66" s="216"/>
      <c r="G66" s="216"/>
      <c r="H66" s="230"/>
      <c r="I66" s="230"/>
    </row>
    <row r="67" spans="1:9" ht="18">
      <c r="A67" s="216"/>
      <c r="B67" s="216"/>
      <c r="C67" s="216"/>
      <c r="D67" s="330"/>
      <c r="E67" s="216"/>
      <c r="F67" s="216"/>
      <c r="G67" s="216"/>
      <c r="H67" s="230"/>
      <c r="I67" s="230"/>
    </row>
    <row r="68" spans="1:9" ht="18">
      <c r="A68" s="216"/>
      <c r="B68" s="216"/>
      <c r="C68" s="216"/>
      <c r="D68" s="330"/>
      <c r="E68" s="216"/>
      <c r="F68" s="216"/>
      <c r="G68" s="216"/>
      <c r="H68" s="230"/>
      <c r="I68" s="230"/>
    </row>
    <row r="69" spans="1:9" ht="18">
      <c r="A69" s="216"/>
      <c r="B69" s="216"/>
      <c r="C69" s="216"/>
      <c r="D69" s="330"/>
      <c r="E69" s="216"/>
      <c r="F69" s="216"/>
      <c r="G69" s="216"/>
      <c r="H69" s="230"/>
      <c r="I69" s="230"/>
    </row>
    <row r="70" spans="1:9" ht="18">
      <c r="A70" s="216"/>
      <c r="B70" s="216"/>
      <c r="C70" s="216"/>
      <c r="D70" s="330"/>
      <c r="E70" s="216"/>
      <c r="F70" s="216"/>
      <c r="G70" s="216"/>
      <c r="H70" s="230"/>
      <c r="I70" s="230"/>
    </row>
    <row r="71" spans="1:9" ht="18">
      <c r="A71" s="216"/>
      <c r="B71" s="216"/>
      <c r="C71" s="216"/>
      <c r="D71" s="330"/>
      <c r="E71" s="216"/>
      <c r="F71" s="216"/>
      <c r="G71" s="216"/>
      <c r="H71" s="230"/>
      <c r="I71" s="230"/>
    </row>
    <row r="72" spans="1:9" ht="18">
      <c r="A72" s="216"/>
      <c r="B72" s="216"/>
      <c r="C72" s="216"/>
      <c r="D72" s="330"/>
      <c r="E72" s="216"/>
      <c r="F72" s="216"/>
      <c r="G72" s="216"/>
      <c r="H72" s="230"/>
      <c r="I72" s="230"/>
    </row>
    <row r="73" spans="1:9" ht="18">
      <c r="A73" s="216"/>
      <c r="B73" s="216"/>
      <c r="C73" s="216"/>
      <c r="D73" s="330"/>
      <c r="E73" s="216"/>
      <c r="F73" s="216"/>
      <c r="G73" s="216"/>
      <c r="H73" s="230"/>
      <c r="I73" s="230"/>
    </row>
    <row r="74" spans="1:9" ht="18">
      <c r="A74" s="216"/>
      <c r="B74" s="216"/>
      <c r="C74" s="216"/>
      <c r="D74" s="330"/>
      <c r="E74" s="216"/>
      <c r="F74" s="216"/>
      <c r="G74" s="216"/>
      <c r="H74" s="230"/>
      <c r="I74" s="230"/>
    </row>
    <row r="75" spans="1:9" ht="18">
      <c r="A75" s="216"/>
      <c r="B75" s="216"/>
      <c r="C75" s="216"/>
      <c r="D75" s="330"/>
      <c r="E75" s="216"/>
      <c r="F75" s="216"/>
      <c r="G75" s="216"/>
      <c r="H75" s="230"/>
      <c r="I75" s="230"/>
    </row>
    <row r="76" spans="1:9" ht="18">
      <c r="A76" s="216"/>
      <c r="B76" s="216"/>
      <c r="C76" s="216"/>
      <c r="D76" s="330"/>
      <c r="E76" s="216"/>
      <c r="F76" s="216"/>
      <c r="G76" s="216"/>
      <c r="H76" s="230"/>
      <c r="I76" s="230"/>
    </row>
    <row r="77" spans="1:9" ht="18">
      <c r="A77" s="216"/>
      <c r="B77" s="216"/>
      <c r="C77" s="216"/>
      <c r="D77" s="330"/>
      <c r="E77" s="216"/>
      <c r="F77" s="216"/>
      <c r="G77" s="216"/>
      <c r="H77" s="230"/>
      <c r="I77" s="230"/>
    </row>
    <row r="78" spans="1:9" ht="18">
      <c r="A78" s="216"/>
      <c r="B78" s="216"/>
      <c r="C78" s="216"/>
      <c r="D78" s="330"/>
      <c r="E78" s="216"/>
      <c r="F78" s="216"/>
      <c r="G78" s="216"/>
      <c r="H78" s="230"/>
      <c r="I78" s="230"/>
    </row>
    <row r="79" spans="1:9" ht="18">
      <c r="A79" s="216"/>
      <c r="B79" s="216"/>
      <c r="C79" s="216"/>
      <c r="D79" s="330"/>
      <c r="E79" s="216"/>
      <c r="F79" s="216"/>
      <c r="G79" s="216"/>
      <c r="H79" s="230"/>
      <c r="I79" s="230"/>
    </row>
    <row r="80" spans="1:9" ht="18">
      <c r="A80" s="216"/>
      <c r="B80" s="216"/>
      <c r="C80" s="216"/>
      <c r="D80" s="330"/>
      <c r="E80" s="216"/>
      <c r="F80" s="216"/>
      <c r="G80" s="216"/>
      <c r="H80" s="230"/>
      <c r="I80" s="230"/>
    </row>
    <row r="81" spans="1:9" ht="18">
      <c r="A81" s="216"/>
      <c r="B81" s="216"/>
      <c r="C81" s="216"/>
      <c r="D81" s="330"/>
      <c r="E81" s="216"/>
      <c r="F81" s="216"/>
      <c r="G81" s="216"/>
      <c r="H81" s="230"/>
      <c r="I81" s="230"/>
    </row>
    <row r="82" spans="1:9" ht="18">
      <c r="A82" s="216"/>
      <c r="B82" s="216"/>
      <c r="C82" s="216"/>
      <c r="D82" s="330"/>
      <c r="E82" s="216"/>
      <c r="F82" s="216"/>
      <c r="G82" s="216"/>
      <c r="H82" s="230"/>
      <c r="I82" s="230"/>
    </row>
    <row r="83" spans="1:9" ht="18">
      <c r="A83" s="216"/>
      <c r="B83" s="216"/>
      <c r="C83" s="216"/>
      <c r="D83" s="330"/>
      <c r="E83" s="216"/>
      <c r="F83" s="216"/>
      <c r="G83" s="216"/>
      <c r="H83" s="230"/>
      <c r="I83" s="230"/>
    </row>
    <row r="84" spans="1:9" ht="18">
      <c r="A84" s="216"/>
      <c r="B84" s="216"/>
      <c r="C84" s="216"/>
      <c r="D84" s="330"/>
      <c r="E84" s="216"/>
      <c r="F84" s="216"/>
      <c r="G84" s="216"/>
      <c r="H84" s="230"/>
      <c r="I84" s="230"/>
    </row>
    <row r="85" spans="1:9" ht="18">
      <c r="A85" s="216"/>
      <c r="B85" s="216"/>
      <c r="C85" s="216"/>
      <c r="D85" s="330"/>
      <c r="E85" s="216"/>
      <c r="F85" s="216"/>
      <c r="G85" s="216"/>
      <c r="H85" s="230"/>
      <c r="I85" s="230"/>
    </row>
    <row r="86" spans="1:9" ht="18">
      <c r="A86" s="216"/>
      <c r="B86" s="216"/>
      <c r="C86" s="216"/>
      <c r="D86" s="330"/>
      <c r="E86" s="216"/>
      <c r="F86" s="216"/>
      <c r="G86" s="216"/>
      <c r="H86" s="230"/>
      <c r="I86" s="230"/>
    </row>
    <row r="87" spans="1:9" ht="18">
      <c r="A87" s="216"/>
      <c r="B87" s="216"/>
      <c r="C87" s="216"/>
      <c r="D87" s="330"/>
      <c r="E87" s="216"/>
      <c r="F87" s="216"/>
      <c r="G87" s="216"/>
      <c r="H87" s="230"/>
      <c r="I87" s="230"/>
    </row>
    <row r="88" spans="1:9" ht="18">
      <c r="A88" s="216"/>
      <c r="B88" s="216"/>
      <c r="C88" s="216"/>
      <c r="D88" s="330"/>
      <c r="E88" s="216"/>
      <c r="F88" s="216"/>
      <c r="G88" s="216"/>
      <c r="H88" s="230"/>
      <c r="I88" s="230"/>
    </row>
    <row r="89" spans="1:9" ht="18">
      <c r="A89" s="216"/>
      <c r="B89" s="216"/>
      <c r="C89" s="216"/>
      <c r="D89" s="330"/>
      <c r="E89" s="216"/>
      <c r="F89" s="216"/>
      <c r="G89" s="216"/>
      <c r="H89" s="230"/>
      <c r="I89" s="230"/>
    </row>
    <row r="90" spans="1:9" ht="18">
      <c r="A90" s="216"/>
      <c r="B90" s="216"/>
      <c r="C90" s="216"/>
      <c r="D90" s="330"/>
      <c r="E90" s="216"/>
      <c r="F90" s="216"/>
      <c r="G90" s="216"/>
      <c r="H90" s="230"/>
      <c r="I90" s="230"/>
    </row>
    <row r="91" spans="1:9" ht="18">
      <c r="A91" s="216"/>
      <c r="B91" s="216"/>
      <c r="C91" s="216"/>
      <c r="D91" s="330"/>
      <c r="E91" s="216"/>
      <c r="F91" s="216"/>
      <c r="G91" s="216"/>
      <c r="H91" s="230"/>
      <c r="I91" s="230"/>
    </row>
    <row r="92" spans="1:9" ht="18">
      <c r="A92" s="216"/>
      <c r="B92" s="216"/>
      <c r="C92" s="216"/>
      <c r="D92" s="330"/>
      <c r="E92" s="216"/>
      <c r="F92" s="216"/>
      <c r="G92" s="216"/>
      <c r="H92" s="230"/>
      <c r="I92" s="230"/>
    </row>
    <row r="93" spans="1:9" ht="18">
      <c r="A93" s="216"/>
      <c r="B93" s="216"/>
      <c r="C93" s="216"/>
      <c r="D93" s="330"/>
      <c r="E93" s="216"/>
      <c r="F93" s="216"/>
      <c r="G93" s="216"/>
      <c r="H93" s="230"/>
      <c r="I93" s="230"/>
    </row>
    <row r="94" spans="1:9" ht="18">
      <c r="A94" s="216"/>
      <c r="B94" s="216"/>
      <c r="C94" s="216"/>
      <c r="D94" s="330"/>
      <c r="E94" s="216"/>
      <c r="F94" s="216"/>
      <c r="G94" s="216"/>
      <c r="H94" s="230"/>
      <c r="I94" s="230"/>
    </row>
    <row r="95" spans="1:9" ht="18">
      <c r="A95" s="216"/>
      <c r="B95" s="216"/>
      <c r="C95" s="216"/>
      <c r="D95" s="330"/>
      <c r="E95" s="216"/>
      <c r="F95" s="216"/>
      <c r="G95" s="216"/>
      <c r="H95" s="230"/>
      <c r="I95" s="230"/>
    </row>
    <row r="96" spans="1:9" ht="18">
      <c r="A96" s="216"/>
      <c r="B96" s="216"/>
      <c r="C96" s="216"/>
      <c r="D96" s="330"/>
      <c r="E96" s="216"/>
      <c r="F96" s="216"/>
      <c r="G96" s="216"/>
      <c r="H96" s="230"/>
      <c r="I96" s="230"/>
    </row>
    <row r="97" spans="1:9" ht="18">
      <c r="A97" s="216"/>
      <c r="B97" s="216"/>
      <c r="C97" s="216"/>
      <c r="D97" s="330"/>
      <c r="E97" s="216"/>
      <c r="F97" s="216"/>
      <c r="G97" s="216"/>
      <c r="H97" s="230"/>
      <c r="I97" s="230"/>
    </row>
    <row r="98" spans="1:9" ht="18">
      <c r="A98" s="216"/>
      <c r="B98" s="216"/>
      <c r="C98" s="216"/>
      <c r="D98" s="330"/>
      <c r="E98" s="216"/>
      <c r="F98" s="216"/>
      <c r="G98" s="216"/>
      <c r="H98" s="230"/>
      <c r="I98" s="230"/>
    </row>
    <row r="99" spans="1:9" ht="18">
      <c r="A99" s="216"/>
      <c r="B99" s="216"/>
      <c r="C99" s="216"/>
      <c r="D99" s="330"/>
      <c r="E99" s="216"/>
      <c r="F99" s="216"/>
      <c r="G99" s="216"/>
      <c r="H99" s="230"/>
      <c r="I99" s="230"/>
    </row>
    <row r="100" spans="1:9" ht="18">
      <c r="A100" s="216"/>
      <c r="B100" s="216"/>
      <c r="C100" s="216"/>
      <c r="D100" s="330"/>
      <c r="E100" s="216"/>
      <c r="F100" s="216"/>
      <c r="G100" s="216"/>
      <c r="H100" s="230"/>
      <c r="I100" s="230"/>
    </row>
    <row r="101" spans="1:9" ht="18">
      <c r="A101" s="216"/>
      <c r="B101" s="216"/>
      <c r="C101" s="216"/>
      <c r="D101" s="330"/>
      <c r="E101" s="216"/>
      <c r="F101" s="216"/>
      <c r="G101" s="216"/>
      <c r="H101" s="230"/>
      <c r="I101" s="230"/>
    </row>
    <row r="102" spans="1:9" ht="18">
      <c r="A102" s="216"/>
      <c r="B102" s="216"/>
      <c r="C102" s="216"/>
      <c r="D102" s="330"/>
      <c r="E102" s="216"/>
      <c r="F102" s="216"/>
      <c r="G102" s="216"/>
      <c r="H102" s="230"/>
      <c r="I102" s="230"/>
    </row>
    <row r="103" spans="1:9" ht="18">
      <c r="A103" s="216"/>
      <c r="B103" s="216"/>
      <c r="C103" s="216"/>
      <c r="D103" s="330"/>
      <c r="E103" s="216"/>
      <c r="F103" s="216"/>
      <c r="G103" s="216"/>
      <c r="H103" s="230"/>
      <c r="I103" s="230"/>
    </row>
    <row r="104" spans="1:9" ht="18">
      <c r="A104" s="216"/>
      <c r="B104" s="216"/>
      <c r="C104" s="216"/>
      <c r="D104" s="330"/>
      <c r="E104" s="216"/>
      <c r="F104" s="216"/>
      <c r="G104" s="216"/>
      <c r="H104" s="230"/>
      <c r="I104" s="230"/>
    </row>
    <row r="105" spans="1:9" ht="18">
      <c r="A105" s="216"/>
      <c r="B105" s="216"/>
      <c r="C105" s="216"/>
      <c r="D105" s="330"/>
      <c r="E105" s="216"/>
      <c r="F105" s="216"/>
      <c r="G105" s="216"/>
      <c r="H105" s="230"/>
      <c r="I105" s="230"/>
    </row>
    <row r="106" spans="1:9" ht="18">
      <c r="A106" s="216"/>
      <c r="B106" s="216"/>
      <c r="C106" s="216"/>
      <c r="D106" s="330"/>
      <c r="E106" s="216"/>
      <c r="F106" s="216"/>
      <c r="G106" s="216"/>
      <c r="H106" s="230"/>
      <c r="I106" s="230"/>
    </row>
    <row r="107" spans="1:9" ht="18">
      <c r="A107" s="216"/>
      <c r="B107" s="216"/>
      <c r="C107" s="216"/>
      <c r="D107" s="330"/>
      <c r="E107" s="216"/>
      <c r="F107" s="216"/>
      <c r="G107" s="216"/>
      <c r="H107" s="230"/>
      <c r="I107" s="230"/>
    </row>
    <row r="108" spans="1:9" ht="18">
      <c r="A108" s="216"/>
      <c r="B108" s="216"/>
      <c r="C108" s="216"/>
      <c r="D108" s="330"/>
      <c r="E108" s="216"/>
      <c r="F108" s="216"/>
      <c r="G108" s="216"/>
      <c r="H108" s="230"/>
      <c r="I108" s="230"/>
    </row>
    <row r="109" spans="1:9" ht="18">
      <c r="A109" s="216"/>
      <c r="B109" s="216"/>
      <c r="C109" s="216"/>
      <c r="D109" s="330"/>
      <c r="E109" s="216"/>
      <c r="F109" s="216"/>
      <c r="G109" s="216"/>
      <c r="H109" s="230"/>
      <c r="I109" s="230"/>
    </row>
    <row r="110" spans="1:9" ht="18">
      <c r="A110" s="216"/>
      <c r="B110" s="216"/>
      <c r="C110" s="216"/>
      <c r="D110" s="330"/>
      <c r="E110" s="216"/>
      <c r="F110" s="216"/>
      <c r="G110" s="216"/>
      <c r="H110" s="230"/>
      <c r="I110" s="230"/>
    </row>
    <row r="111" spans="1:9" ht="18">
      <c r="A111" s="216"/>
      <c r="B111" s="216"/>
      <c r="C111" s="216"/>
      <c r="D111" s="330"/>
      <c r="E111" s="216"/>
      <c r="F111" s="216"/>
      <c r="G111" s="216"/>
      <c r="H111" s="230"/>
      <c r="I111" s="230"/>
    </row>
    <row r="112" spans="1:9" ht="18">
      <c r="A112" s="216"/>
      <c r="B112" s="216"/>
      <c r="C112" s="216"/>
      <c r="D112" s="330"/>
      <c r="E112" s="216"/>
      <c r="F112" s="216"/>
      <c r="G112" s="216"/>
      <c r="H112" s="230"/>
      <c r="I112" s="230"/>
    </row>
    <row r="113" spans="1:9" ht="18">
      <c r="A113" s="216"/>
      <c r="B113" s="216"/>
      <c r="C113" s="216"/>
      <c r="D113" s="330"/>
      <c r="E113" s="216"/>
      <c r="F113" s="216"/>
      <c r="G113" s="216"/>
      <c r="H113" s="230"/>
      <c r="I113" s="230"/>
    </row>
    <row r="114" spans="1:9" ht="18">
      <c r="A114" s="216"/>
      <c r="B114" s="216"/>
      <c r="C114" s="216"/>
      <c r="D114" s="330"/>
      <c r="E114" s="216"/>
      <c r="F114" s="216"/>
      <c r="G114" s="216"/>
      <c r="H114" s="230"/>
      <c r="I114" s="230"/>
    </row>
    <row r="115" spans="1:9" ht="18">
      <c r="A115" s="216"/>
      <c r="B115" s="216"/>
      <c r="C115" s="216"/>
      <c r="D115" s="330"/>
      <c r="E115" s="216"/>
      <c r="F115" s="216"/>
      <c r="G115" s="216"/>
      <c r="H115" s="230"/>
      <c r="I115" s="230"/>
    </row>
    <row r="116" spans="1:9" ht="18">
      <c r="A116" s="216"/>
      <c r="B116" s="216"/>
      <c r="C116" s="216"/>
      <c r="D116" s="330"/>
      <c r="E116" s="216"/>
      <c r="F116" s="216"/>
      <c r="G116" s="216"/>
      <c r="H116" s="230"/>
      <c r="I116" s="230"/>
    </row>
    <row r="117" spans="1:9" ht="18">
      <c r="A117" s="216"/>
      <c r="B117" s="216"/>
      <c r="C117" s="216"/>
      <c r="D117" s="330"/>
      <c r="E117" s="216"/>
      <c r="F117" s="216"/>
      <c r="G117" s="216"/>
      <c r="H117" s="230"/>
      <c r="I117" s="230"/>
    </row>
    <row r="118" spans="1:9" ht="18">
      <c r="A118" s="216"/>
      <c r="B118" s="216"/>
      <c r="C118" s="216"/>
      <c r="D118" s="330"/>
      <c r="E118" s="216"/>
      <c r="F118" s="216"/>
      <c r="G118" s="216"/>
      <c r="H118" s="230"/>
      <c r="I118" s="230"/>
    </row>
    <row r="119" spans="1:9" ht="18">
      <c r="A119" s="216"/>
      <c r="B119" s="216"/>
      <c r="C119" s="216"/>
      <c r="D119" s="330"/>
      <c r="E119" s="216"/>
      <c r="F119" s="216"/>
      <c r="G119" s="216"/>
      <c r="H119" s="230"/>
      <c r="I119" s="230"/>
    </row>
    <row r="120" spans="1:9" ht="18">
      <c r="A120" s="216"/>
      <c r="B120" s="216"/>
      <c r="C120" s="216"/>
      <c r="D120" s="330"/>
      <c r="E120" s="216"/>
      <c r="F120" s="216"/>
      <c r="G120" s="216"/>
      <c r="H120" s="230"/>
      <c r="I120" s="230"/>
    </row>
    <row r="121" spans="1:9" ht="18">
      <c r="A121" s="216"/>
      <c r="B121" s="216"/>
      <c r="C121" s="216"/>
      <c r="D121" s="330"/>
      <c r="E121" s="216"/>
      <c r="F121" s="216"/>
      <c r="G121" s="216"/>
      <c r="H121" s="230"/>
      <c r="I121" s="230"/>
    </row>
    <row r="122" spans="1:9" ht="18">
      <c r="A122" s="216"/>
      <c r="B122" s="216"/>
      <c r="C122" s="216"/>
      <c r="D122" s="330"/>
      <c r="E122" s="216"/>
      <c r="F122" s="216"/>
      <c r="G122" s="216"/>
      <c r="H122" s="230"/>
      <c r="I122" s="230"/>
    </row>
    <row r="123" spans="1:9" ht="18">
      <c r="A123" s="216"/>
      <c r="B123" s="216"/>
      <c r="C123" s="216"/>
      <c r="D123" s="330"/>
      <c r="E123" s="216"/>
      <c r="F123" s="216"/>
      <c r="G123" s="216"/>
      <c r="H123" s="230"/>
      <c r="I123" s="230"/>
    </row>
    <row r="124" spans="1:9" ht="18">
      <c r="A124" s="216"/>
      <c r="B124" s="216"/>
      <c r="C124" s="216"/>
      <c r="D124" s="330"/>
      <c r="E124" s="216"/>
      <c r="F124" s="216"/>
      <c r="G124" s="216"/>
      <c r="H124" s="230"/>
      <c r="I124" s="230"/>
    </row>
    <row r="125" spans="1:9" ht="18">
      <c r="A125" s="216"/>
      <c r="B125" s="216"/>
      <c r="C125" s="216"/>
      <c r="D125" s="330"/>
      <c r="E125" s="216"/>
      <c r="F125" s="216"/>
      <c r="G125" s="216"/>
      <c r="H125" s="230"/>
      <c r="I125" s="230"/>
    </row>
    <row r="126" spans="1:9" ht="18">
      <c r="A126" s="216"/>
      <c r="B126" s="216"/>
      <c r="C126" s="216"/>
      <c r="D126" s="330"/>
      <c r="E126" s="216"/>
      <c r="F126" s="216"/>
      <c r="G126" s="216"/>
      <c r="H126" s="230"/>
      <c r="I126" s="230"/>
    </row>
    <row r="127" spans="1:9" ht="18">
      <c r="A127" s="216"/>
      <c r="B127" s="216"/>
      <c r="C127" s="216"/>
      <c r="D127" s="330"/>
      <c r="E127" s="216"/>
      <c r="F127" s="216"/>
      <c r="G127" s="216"/>
      <c r="H127" s="230"/>
      <c r="I127" s="230"/>
    </row>
    <row r="128" spans="1:9" ht="18">
      <c r="A128" s="216"/>
      <c r="B128" s="216"/>
      <c r="C128" s="216"/>
      <c r="D128" s="330"/>
      <c r="E128" s="216"/>
      <c r="F128" s="216"/>
      <c r="G128" s="216"/>
      <c r="H128" s="230"/>
      <c r="I128" s="230"/>
    </row>
    <row r="129" spans="1:9" ht="18">
      <c r="A129" s="216"/>
      <c r="B129" s="216"/>
      <c r="C129" s="216"/>
      <c r="D129" s="330"/>
      <c r="E129" s="216"/>
      <c r="F129" s="216"/>
      <c r="G129" s="216"/>
      <c r="H129" s="230"/>
      <c r="I129" s="230"/>
    </row>
    <row r="130" spans="1:9" ht="18">
      <c r="A130" s="216"/>
      <c r="B130" s="216"/>
      <c r="C130" s="216"/>
      <c r="D130" s="330"/>
      <c r="E130" s="216"/>
      <c r="F130" s="216"/>
      <c r="G130" s="216"/>
      <c r="H130" s="230"/>
      <c r="I130" s="230"/>
    </row>
    <row r="131" spans="1:9" ht="18">
      <c r="A131" s="216"/>
      <c r="B131" s="216"/>
      <c r="C131" s="216"/>
      <c r="D131" s="330"/>
      <c r="E131" s="216"/>
      <c r="F131" s="216"/>
      <c r="G131" s="216"/>
      <c r="H131" s="230"/>
      <c r="I131" s="230"/>
    </row>
    <row r="132" spans="1:9" ht="18">
      <c r="A132" s="216"/>
      <c r="B132" s="216"/>
      <c r="C132" s="216"/>
      <c r="D132" s="330"/>
      <c r="E132" s="216"/>
      <c r="F132" s="216"/>
      <c r="G132" s="216"/>
      <c r="H132" s="230"/>
      <c r="I132" s="230"/>
    </row>
    <row r="133" spans="1:9" ht="18">
      <c r="A133" s="216"/>
      <c r="B133" s="216"/>
      <c r="C133" s="216"/>
      <c r="D133" s="330"/>
      <c r="E133" s="216"/>
      <c r="F133" s="216"/>
      <c r="G133" s="216"/>
      <c r="H133" s="230"/>
      <c r="I133" s="230"/>
    </row>
    <row r="134" spans="1:9" ht="18">
      <c r="A134" s="216"/>
      <c r="B134" s="216"/>
      <c r="C134" s="216"/>
      <c r="D134" s="330"/>
      <c r="E134" s="216"/>
      <c r="F134" s="216"/>
      <c r="G134" s="216"/>
      <c r="H134" s="230"/>
      <c r="I134" s="230"/>
    </row>
    <row r="135" spans="1:9" ht="18">
      <c r="A135" s="216"/>
      <c r="B135" s="216"/>
      <c r="C135" s="216"/>
      <c r="D135" s="330"/>
      <c r="E135" s="216"/>
      <c r="F135" s="216"/>
      <c r="G135" s="216"/>
      <c r="H135" s="230"/>
      <c r="I135" s="230"/>
    </row>
    <row r="136" spans="1:9" ht="18">
      <c r="A136" s="216"/>
      <c r="B136" s="216"/>
      <c r="C136" s="216"/>
      <c r="D136" s="330"/>
      <c r="E136" s="216"/>
      <c r="F136" s="216"/>
      <c r="G136" s="216"/>
      <c r="H136" s="230"/>
      <c r="I136" s="230"/>
    </row>
    <row r="137" spans="1:9" ht="18">
      <c r="A137" s="216"/>
      <c r="B137" s="216"/>
      <c r="C137" s="216"/>
      <c r="D137" s="330"/>
      <c r="E137" s="216"/>
      <c r="F137" s="216"/>
      <c r="G137" s="216"/>
      <c r="H137" s="230"/>
      <c r="I137" s="230"/>
    </row>
    <row r="138" spans="1:9" ht="18">
      <c r="A138" s="216"/>
      <c r="B138" s="216"/>
      <c r="C138" s="216"/>
      <c r="D138" s="330"/>
      <c r="E138" s="216"/>
      <c r="F138" s="216"/>
      <c r="G138" s="216"/>
      <c r="H138" s="230"/>
      <c r="I138" s="230"/>
    </row>
    <row r="139" spans="1:9" ht="18">
      <c r="A139" s="216"/>
      <c r="B139" s="216"/>
      <c r="C139" s="216"/>
      <c r="D139" s="330"/>
      <c r="E139" s="216"/>
      <c r="F139" s="216"/>
      <c r="G139" s="216"/>
      <c r="H139" s="230"/>
      <c r="I139" s="230"/>
    </row>
    <row r="140" spans="1:9" ht="18">
      <c r="A140" s="216"/>
      <c r="B140" s="216"/>
      <c r="C140" s="216"/>
      <c r="D140" s="330"/>
      <c r="E140" s="216"/>
      <c r="F140" s="216"/>
      <c r="G140" s="216"/>
      <c r="H140" s="230"/>
      <c r="I140" s="230"/>
    </row>
    <row r="141" spans="1:9" ht="18">
      <c r="A141" s="216"/>
      <c r="B141" s="216"/>
      <c r="C141" s="216"/>
      <c r="D141" s="330"/>
      <c r="E141" s="216"/>
      <c r="F141" s="216"/>
      <c r="G141" s="216"/>
      <c r="H141" s="230"/>
      <c r="I141" s="230"/>
    </row>
    <row r="142" spans="1:9" ht="18">
      <c r="A142" s="216"/>
      <c r="B142" s="216"/>
      <c r="C142" s="216"/>
      <c r="D142" s="330"/>
      <c r="E142" s="216"/>
      <c r="F142" s="216"/>
      <c r="G142" s="216"/>
      <c r="H142" s="230"/>
      <c r="I142" s="230"/>
    </row>
    <row r="143" spans="1:9" ht="18">
      <c r="A143" s="216"/>
      <c r="B143" s="216"/>
      <c r="C143" s="216"/>
      <c r="D143" s="330"/>
      <c r="E143" s="216"/>
      <c r="F143" s="216"/>
      <c r="G143" s="216"/>
      <c r="H143" s="230"/>
      <c r="I143" s="230"/>
    </row>
    <row r="144" spans="1:9" ht="18">
      <c r="A144" s="216"/>
      <c r="B144" s="216"/>
      <c r="C144" s="216"/>
      <c r="D144" s="330"/>
      <c r="E144" s="216"/>
      <c r="F144" s="216"/>
      <c r="G144" s="216"/>
      <c r="H144" s="230"/>
      <c r="I144" s="230"/>
    </row>
    <row r="145" spans="1:9" ht="18">
      <c r="A145" s="216"/>
      <c r="B145" s="216"/>
      <c r="C145" s="216"/>
      <c r="D145" s="330"/>
      <c r="E145" s="216"/>
      <c r="F145" s="216"/>
      <c r="G145" s="216"/>
      <c r="H145" s="230"/>
      <c r="I145" s="230"/>
    </row>
    <row r="146" spans="1:9" ht="18">
      <c r="A146" s="216"/>
      <c r="B146" s="216"/>
      <c r="C146" s="216"/>
      <c r="D146" s="330"/>
      <c r="E146" s="216"/>
      <c r="F146" s="216"/>
      <c r="G146" s="216"/>
      <c r="H146" s="230"/>
      <c r="I146" s="230"/>
    </row>
    <row r="147" spans="1:9" ht="18">
      <c r="A147" s="216"/>
      <c r="B147" s="216"/>
      <c r="C147" s="216"/>
      <c r="D147" s="330"/>
      <c r="E147" s="216"/>
      <c r="F147" s="216"/>
      <c r="G147" s="216"/>
      <c r="H147" s="230"/>
      <c r="I147" s="230"/>
    </row>
    <row r="148" spans="1:9" ht="18">
      <c r="A148" s="216"/>
      <c r="B148" s="216"/>
      <c r="C148" s="216"/>
      <c r="D148" s="330"/>
      <c r="E148" s="216"/>
      <c r="F148" s="216"/>
      <c r="G148" s="216"/>
      <c r="H148" s="230"/>
      <c r="I148" s="230"/>
    </row>
    <row r="149" spans="1:9" ht="18">
      <c r="A149" s="216"/>
      <c r="B149" s="216"/>
      <c r="C149" s="216"/>
      <c r="D149" s="330"/>
      <c r="E149" s="216"/>
      <c r="F149" s="216"/>
      <c r="G149" s="216"/>
      <c r="H149" s="230"/>
      <c r="I149" s="230"/>
    </row>
    <row r="150" spans="1:9" ht="18">
      <c r="A150" s="216"/>
      <c r="B150" s="216"/>
      <c r="C150" s="216"/>
      <c r="D150" s="330"/>
      <c r="E150" s="216"/>
      <c r="F150" s="216"/>
      <c r="G150" s="216"/>
      <c r="H150" s="230"/>
      <c r="I150" s="230"/>
    </row>
    <row r="151" spans="1:9" ht="18">
      <c r="A151" s="216"/>
      <c r="B151" s="216"/>
      <c r="C151" s="216"/>
      <c r="D151" s="330"/>
      <c r="E151" s="216"/>
      <c r="F151" s="216"/>
      <c r="G151" s="216"/>
      <c r="H151" s="230"/>
      <c r="I151" s="230"/>
    </row>
    <row r="152" spans="1:9" ht="18">
      <c r="A152" s="216"/>
      <c r="B152" s="216"/>
      <c r="C152" s="216"/>
      <c r="D152" s="330"/>
      <c r="E152" s="216"/>
      <c r="F152" s="216"/>
      <c r="G152" s="216"/>
      <c r="H152" s="230"/>
      <c r="I152" s="230"/>
    </row>
    <row r="153" spans="1:9" ht="18">
      <c r="A153" s="216"/>
      <c r="B153" s="216"/>
      <c r="C153" s="216"/>
      <c r="D153" s="330"/>
      <c r="E153" s="216"/>
      <c r="F153" s="216"/>
      <c r="G153" s="216"/>
      <c r="H153" s="230"/>
      <c r="I153" s="230"/>
    </row>
    <row r="154" spans="1:9" ht="18">
      <c r="A154" s="216"/>
      <c r="B154" s="216"/>
      <c r="C154" s="216"/>
      <c r="D154" s="330"/>
      <c r="E154" s="216"/>
      <c r="F154" s="216"/>
      <c r="G154" s="216"/>
      <c r="H154" s="230"/>
      <c r="I154" s="230"/>
    </row>
    <row r="155" spans="1:9" ht="18">
      <c r="A155" s="216"/>
      <c r="B155" s="216"/>
      <c r="C155" s="216"/>
      <c r="D155" s="330"/>
      <c r="E155" s="216"/>
      <c r="F155" s="216"/>
      <c r="G155" s="216"/>
      <c r="H155" s="230"/>
      <c r="I155" s="230"/>
    </row>
    <row r="156" spans="1:9" ht="18">
      <c r="A156" s="216"/>
      <c r="B156" s="216"/>
      <c r="C156" s="216"/>
      <c r="D156" s="330"/>
      <c r="E156" s="216"/>
      <c r="F156" s="216"/>
      <c r="G156" s="216"/>
      <c r="H156" s="230"/>
      <c r="I156" s="230"/>
    </row>
    <row r="157" spans="1:9" ht="18">
      <c r="A157" s="216"/>
      <c r="B157" s="216"/>
      <c r="C157" s="216"/>
      <c r="D157" s="330"/>
      <c r="E157" s="216"/>
      <c r="F157" s="216"/>
      <c r="G157" s="216"/>
      <c r="H157" s="230"/>
      <c r="I157" s="230"/>
    </row>
    <row r="158" spans="1:9" ht="18">
      <c r="A158" s="216"/>
      <c r="B158" s="216"/>
      <c r="C158" s="216"/>
      <c r="D158" s="330"/>
      <c r="E158" s="216"/>
      <c r="F158" s="216"/>
      <c r="G158" s="216"/>
      <c r="H158" s="230"/>
      <c r="I158" s="230"/>
    </row>
    <row r="159" spans="1:9" ht="18">
      <c r="A159" s="216"/>
      <c r="B159" s="216"/>
      <c r="C159" s="216"/>
      <c r="D159" s="330"/>
      <c r="E159" s="216"/>
      <c r="F159" s="216"/>
      <c r="G159" s="216"/>
      <c r="H159" s="230"/>
      <c r="I159" s="230"/>
    </row>
    <row r="160" spans="1:9" ht="18">
      <c r="A160" s="216"/>
      <c r="B160" s="216"/>
      <c r="C160" s="216"/>
      <c r="D160" s="330"/>
      <c r="E160" s="216"/>
      <c r="F160" s="216"/>
      <c r="G160" s="216"/>
      <c r="H160" s="230"/>
      <c r="I160" s="230"/>
    </row>
    <row r="161" spans="1:9" ht="18">
      <c r="A161" s="216"/>
      <c r="B161" s="216"/>
      <c r="C161" s="216"/>
      <c r="D161" s="330"/>
      <c r="E161" s="216"/>
      <c r="F161" s="216"/>
      <c r="G161" s="216"/>
      <c r="H161" s="230"/>
      <c r="I161" s="230"/>
    </row>
    <row r="162" spans="1:9" ht="18">
      <c r="A162" s="216"/>
      <c r="B162" s="216"/>
      <c r="C162" s="216"/>
      <c r="D162" s="330"/>
      <c r="E162" s="216"/>
      <c r="F162" s="216"/>
      <c r="G162" s="216"/>
      <c r="H162" s="230"/>
      <c r="I162" s="230"/>
    </row>
    <row r="163" spans="1:9" ht="18">
      <c r="A163" s="216"/>
      <c r="B163" s="216"/>
      <c r="C163" s="216"/>
      <c r="D163" s="330"/>
      <c r="E163" s="216"/>
      <c r="F163" s="216"/>
      <c r="G163" s="216"/>
      <c r="H163" s="230"/>
      <c r="I163" s="230"/>
    </row>
    <row r="164" spans="1:9" ht="18">
      <c r="A164" s="216"/>
      <c r="B164" s="216"/>
      <c r="C164" s="216"/>
      <c r="D164" s="330"/>
      <c r="E164" s="216"/>
      <c r="F164" s="216"/>
      <c r="G164" s="216"/>
      <c r="H164" s="230"/>
      <c r="I164" s="230"/>
    </row>
    <row r="165" spans="1:9" ht="18">
      <c r="A165" s="216"/>
      <c r="B165" s="216"/>
      <c r="C165" s="216"/>
      <c r="D165" s="330"/>
      <c r="E165" s="216"/>
      <c r="F165" s="216"/>
      <c r="G165" s="216"/>
      <c r="H165" s="230"/>
      <c r="I165" s="230"/>
    </row>
    <row r="166" spans="1:9" ht="18">
      <c r="A166" s="216"/>
      <c r="B166" s="216"/>
      <c r="C166" s="216"/>
      <c r="D166" s="330"/>
      <c r="E166" s="216"/>
      <c r="F166" s="216"/>
      <c r="G166" s="216"/>
      <c r="H166" s="230"/>
      <c r="I166" s="230"/>
    </row>
    <row r="167" spans="1:9" ht="18">
      <c r="A167" s="216"/>
      <c r="B167" s="216"/>
      <c r="C167" s="216"/>
      <c r="D167" s="330"/>
      <c r="E167" s="216"/>
      <c r="F167" s="216"/>
      <c r="G167" s="216"/>
      <c r="H167" s="230"/>
      <c r="I167" s="230"/>
    </row>
    <row r="168" spans="1:9" ht="18">
      <c r="A168" s="216"/>
      <c r="B168" s="216"/>
      <c r="C168" s="216"/>
      <c r="D168" s="330"/>
      <c r="E168" s="216"/>
      <c r="F168" s="216"/>
      <c r="G168" s="216"/>
      <c r="H168" s="230"/>
      <c r="I168" s="230"/>
    </row>
    <row r="169" spans="1:9" ht="18">
      <c r="A169" s="216"/>
      <c r="B169" s="216"/>
      <c r="C169" s="216"/>
      <c r="D169" s="330"/>
      <c r="E169" s="216"/>
      <c r="F169" s="216"/>
      <c r="G169" s="216"/>
      <c r="H169" s="230"/>
      <c r="I169" s="230"/>
    </row>
    <row r="170" spans="1:9" ht="18">
      <c r="A170" s="216"/>
      <c r="B170" s="216"/>
      <c r="C170" s="216"/>
      <c r="D170" s="330"/>
      <c r="E170" s="216"/>
      <c r="F170" s="216"/>
      <c r="G170" s="216"/>
      <c r="H170" s="230"/>
      <c r="I170" s="230"/>
    </row>
    <row r="171" spans="1:9" ht="18">
      <c r="A171" s="216"/>
      <c r="B171" s="216"/>
      <c r="C171" s="216"/>
      <c r="D171" s="330"/>
      <c r="E171" s="216"/>
      <c r="F171" s="216"/>
      <c r="G171" s="216"/>
      <c r="H171" s="230"/>
      <c r="I171" s="230"/>
    </row>
    <row r="172" spans="1:9" ht="18">
      <c r="A172" s="216"/>
      <c r="B172" s="216"/>
      <c r="C172" s="216"/>
      <c r="D172" s="330"/>
      <c r="E172" s="216"/>
      <c r="F172" s="216"/>
      <c r="G172" s="216"/>
      <c r="H172" s="230"/>
      <c r="I172" s="230"/>
    </row>
    <row r="173" spans="1:9" ht="18">
      <c r="A173" s="216"/>
      <c r="B173" s="216"/>
      <c r="C173" s="216"/>
      <c r="D173" s="330"/>
      <c r="E173" s="216"/>
      <c r="F173" s="216"/>
      <c r="G173" s="216"/>
      <c r="H173" s="230"/>
      <c r="I173" s="230"/>
    </row>
    <row r="174" spans="1:9" ht="18">
      <c r="A174" s="216"/>
      <c r="B174" s="216"/>
      <c r="C174" s="216"/>
      <c r="D174" s="330"/>
      <c r="E174" s="216"/>
      <c r="F174" s="216"/>
      <c r="G174" s="216"/>
      <c r="H174" s="230"/>
      <c r="I174" s="230"/>
    </row>
    <row r="175" spans="1:9" ht="18">
      <c r="A175" s="216"/>
      <c r="B175" s="216"/>
      <c r="C175" s="216"/>
      <c r="D175" s="330"/>
      <c r="E175" s="216"/>
      <c r="F175" s="216"/>
      <c r="G175" s="216"/>
      <c r="H175" s="230"/>
      <c r="I175" s="230"/>
    </row>
    <row r="176" spans="1:9" ht="18">
      <c r="A176" s="216"/>
      <c r="B176" s="216"/>
      <c r="C176" s="216"/>
      <c r="D176" s="330"/>
      <c r="E176" s="216"/>
      <c r="F176" s="216"/>
      <c r="G176" s="216"/>
      <c r="H176" s="230"/>
      <c r="I176" s="230"/>
    </row>
    <row r="177" spans="1:9" ht="18">
      <c r="A177" s="216"/>
      <c r="B177" s="216"/>
      <c r="C177" s="216"/>
      <c r="D177" s="330"/>
      <c r="E177" s="216"/>
      <c r="F177" s="216"/>
      <c r="G177" s="216"/>
      <c r="H177" s="230"/>
      <c r="I177" s="230"/>
    </row>
    <row r="178" spans="1:9" ht="18">
      <c r="A178" s="216"/>
      <c r="B178" s="216"/>
      <c r="C178" s="216"/>
      <c r="D178" s="330"/>
      <c r="E178" s="216"/>
      <c r="F178" s="216"/>
      <c r="G178" s="216"/>
      <c r="H178" s="230"/>
      <c r="I178" s="230"/>
    </row>
    <row r="179" spans="1:9" ht="18">
      <c r="A179" s="216"/>
      <c r="B179" s="216"/>
      <c r="C179" s="216"/>
      <c r="D179" s="330"/>
      <c r="E179" s="216"/>
      <c r="F179" s="216"/>
      <c r="G179" s="216"/>
      <c r="H179" s="230"/>
      <c r="I179" s="230"/>
    </row>
    <row r="180" spans="1:9" ht="18">
      <c r="A180" s="216"/>
      <c r="B180" s="216"/>
      <c r="C180" s="216"/>
      <c r="D180" s="330"/>
      <c r="E180" s="216"/>
      <c r="F180" s="216"/>
      <c r="G180" s="216"/>
      <c r="H180" s="230"/>
      <c r="I180" s="230"/>
    </row>
    <row r="181" spans="1:9" ht="18">
      <c r="A181" s="216"/>
      <c r="B181" s="216"/>
      <c r="C181" s="216"/>
      <c r="D181" s="330"/>
      <c r="E181" s="216"/>
      <c r="F181" s="216"/>
      <c r="G181" s="216"/>
      <c r="H181" s="230"/>
      <c r="I181" s="230"/>
    </row>
    <row r="182" spans="1:9" ht="18">
      <c r="A182" s="216"/>
      <c r="B182" s="216"/>
      <c r="C182" s="216"/>
      <c r="D182" s="330"/>
      <c r="E182" s="216"/>
      <c r="F182" s="216"/>
      <c r="G182" s="216"/>
      <c r="H182" s="230"/>
      <c r="I182" s="230"/>
    </row>
    <row r="183" spans="1:9" ht="18">
      <c r="A183" s="216"/>
      <c r="B183" s="216"/>
      <c r="C183" s="216"/>
      <c r="D183" s="330"/>
      <c r="E183" s="216"/>
      <c r="F183" s="216"/>
      <c r="G183" s="216"/>
      <c r="H183" s="230"/>
      <c r="I183" s="230"/>
    </row>
    <row r="184" spans="1:9" ht="18">
      <c r="A184" s="216"/>
      <c r="B184" s="216"/>
      <c r="C184" s="216"/>
      <c r="D184" s="330"/>
      <c r="E184" s="216"/>
      <c r="F184" s="216"/>
      <c r="G184" s="216"/>
      <c r="H184" s="230"/>
      <c r="I184" s="230"/>
    </row>
    <row r="185" spans="1:9" ht="18">
      <c r="A185" s="216"/>
      <c r="B185" s="216"/>
      <c r="C185" s="216"/>
      <c r="D185" s="330"/>
      <c r="E185" s="216"/>
      <c r="F185" s="216"/>
      <c r="G185" s="216"/>
      <c r="H185" s="230"/>
      <c r="I185" s="230"/>
    </row>
    <row r="186" spans="1:9" ht="18">
      <c r="A186" s="216"/>
      <c r="B186" s="216"/>
      <c r="C186" s="216"/>
      <c r="D186" s="330"/>
      <c r="E186" s="216"/>
      <c r="F186" s="216"/>
      <c r="G186" s="216"/>
      <c r="H186" s="230"/>
      <c r="I186" s="230"/>
    </row>
    <row r="187" spans="1:9" ht="18">
      <c r="A187" s="216"/>
      <c r="B187" s="216"/>
      <c r="C187" s="216"/>
      <c r="D187" s="330"/>
      <c r="E187" s="216"/>
      <c r="F187" s="216"/>
      <c r="G187" s="216"/>
      <c r="H187" s="230"/>
      <c r="I187" s="230"/>
    </row>
    <row r="188" spans="1:9" ht="18">
      <c r="A188" s="216"/>
      <c r="B188" s="216"/>
      <c r="C188" s="216"/>
      <c r="D188" s="330"/>
      <c r="E188" s="216"/>
      <c r="F188" s="216"/>
      <c r="G188" s="216"/>
      <c r="H188" s="230"/>
      <c r="I188" s="230"/>
    </row>
    <row r="189" spans="1:9" ht="18">
      <c r="A189" s="216"/>
      <c r="B189" s="216"/>
      <c r="C189" s="216"/>
      <c r="D189" s="330"/>
      <c r="E189" s="216"/>
      <c r="F189" s="216"/>
      <c r="G189" s="216"/>
      <c r="H189" s="230"/>
      <c r="I189" s="230"/>
    </row>
    <row r="190" spans="1:9" ht="18">
      <c r="A190" s="216"/>
      <c r="B190" s="216"/>
      <c r="C190" s="216"/>
      <c r="D190" s="330"/>
      <c r="E190" s="216"/>
      <c r="F190" s="216"/>
      <c r="G190" s="216"/>
      <c r="H190" s="230"/>
      <c r="I190" s="230"/>
    </row>
    <row r="191" spans="1:9" ht="18">
      <c r="A191" s="216"/>
      <c r="B191" s="216"/>
      <c r="C191" s="216"/>
      <c r="D191" s="330"/>
      <c r="E191" s="216"/>
      <c r="F191" s="216"/>
      <c r="G191" s="216"/>
      <c r="H191" s="230"/>
      <c r="I191" s="230"/>
    </row>
    <row r="192" spans="1:9" ht="18">
      <c r="A192" s="216"/>
      <c r="B192" s="216"/>
      <c r="C192" s="216"/>
      <c r="D192" s="330"/>
      <c r="E192" s="216"/>
      <c r="F192" s="216"/>
      <c r="G192" s="216"/>
      <c r="H192" s="230"/>
      <c r="I192" s="230"/>
    </row>
    <row r="193" spans="1:9" ht="18">
      <c r="A193" s="216"/>
      <c r="B193" s="216"/>
      <c r="C193" s="216"/>
      <c r="D193" s="330"/>
      <c r="E193" s="216"/>
      <c r="F193" s="216"/>
      <c r="G193" s="216"/>
      <c r="H193" s="230"/>
      <c r="I193" s="230"/>
    </row>
    <row r="194" spans="1:9" ht="18">
      <c r="A194" s="216"/>
      <c r="B194" s="216"/>
      <c r="C194" s="216"/>
      <c r="D194" s="330"/>
      <c r="E194" s="216"/>
      <c r="F194" s="216"/>
      <c r="G194" s="216"/>
      <c r="H194" s="230"/>
      <c r="I194" s="230"/>
    </row>
    <row r="195" spans="1:9" ht="18">
      <c r="A195" s="230"/>
      <c r="B195" s="230"/>
      <c r="C195" s="230"/>
      <c r="D195" s="231"/>
      <c r="E195" s="230"/>
      <c r="F195" s="230"/>
      <c r="G195" s="230"/>
      <c r="H195" s="230"/>
      <c r="I195" s="230"/>
    </row>
    <row r="196" spans="1:9" ht="18">
      <c r="A196" s="230"/>
      <c r="B196" s="230"/>
      <c r="C196" s="230"/>
      <c r="D196" s="231"/>
      <c r="E196" s="230"/>
      <c r="F196" s="230"/>
      <c r="G196" s="230"/>
      <c r="H196" s="230"/>
      <c r="I196" s="230"/>
    </row>
    <row r="197" spans="1:9" ht="18">
      <c r="A197" s="230"/>
      <c r="B197" s="230"/>
      <c r="C197" s="230"/>
      <c r="D197" s="231"/>
      <c r="E197" s="230"/>
      <c r="F197" s="230"/>
      <c r="G197" s="230"/>
      <c r="H197" s="230"/>
      <c r="I197" s="230"/>
    </row>
    <row r="198" spans="1:9" ht="18">
      <c r="A198" s="230"/>
      <c r="B198" s="230"/>
      <c r="C198" s="230"/>
      <c r="D198" s="231"/>
      <c r="E198" s="230"/>
      <c r="F198" s="230"/>
      <c r="G198" s="230"/>
      <c r="H198" s="230"/>
      <c r="I198" s="230"/>
    </row>
    <row r="199" spans="1:9" ht="18">
      <c r="A199" s="230"/>
      <c r="B199" s="230"/>
      <c r="C199" s="230"/>
      <c r="D199" s="231"/>
      <c r="E199" s="230"/>
      <c r="F199" s="230"/>
      <c r="G199" s="230"/>
      <c r="H199" s="230"/>
      <c r="I199" s="230"/>
    </row>
    <row r="200" spans="1:9" ht="18">
      <c r="A200" s="230"/>
      <c r="B200" s="230"/>
      <c r="C200" s="230"/>
      <c r="D200" s="231"/>
      <c r="E200" s="230"/>
      <c r="F200" s="230"/>
      <c r="G200" s="230"/>
      <c r="H200" s="230"/>
      <c r="I200" s="230"/>
    </row>
    <row r="201" spans="1:9" ht="18">
      <c r="A201" s="230"/>
      <c r="B201" s="230"/>
      <c r="C201" s="230"/>
      <c r="D201" s="231"/>
      <c r="E201" s="230"/>
      <c r="F201" s="230"/>
      <c r="G201" s="230"/>
      <c r="H201" s="230"/>
      <c r="I201" s="230"/>
    </row>
    <row r="202" spans="1:9" ht="18">
      <c r="A202" s="230"/>
      <c r="B202" s="230"/>
      <c r="C202" s="230"/>
      <c r="D202" s="231"/>
      <c r="E202" s="230"/>
      <c r="F202" s="230"/>
      <c r="G202" s="230"/>
      <c r="H202" s="230"/>
      <c r="I202" s="230"/>
    </row>
    <row r="203" spans="1:9" ht="18">
      <c r="A203" s="230"/>
      <c r="B203" s="230"/>
      <c r="C203" s="230"/>
      <c r="D203" s="231"/>
      <c r="E203" s="230"/>
      <c r="F203" s="230"/>
      <c r="G203" s="230"/>
      <c r="H203" s="230"/>
      <c r="I203" s="230"/>
    </row>
    <row r="204" spans="1:9" ht="18">
      <c r="A204" s="230"/>
      <c r="B204" s="230"/>
      <c r="C204" s="230"/>
      <c r="D204" s="231"/>
      <c r="E204" s="230"/>
      <c r="F204" s="230"/>
      <c r="G204" s="230"/>
      <c r="H204" s="230"/>
      <c r="I204" s="230"/>
    </row>
    <row r="205" spans="1:9" ht="18">
      <c r="A205" s="230"/>
      <c r="B205" s="230"/>
      <c r="C205" s="230"/>
      <c r="D205" s="231"/>
      <c r="E205" s="230"/>
      <c r="F205" s="230"/>
      <c r="G205" s="230"/>
      <c r="H205" s="230"/>
      <c r="I205" s="230"/>
    </row>
    <row r="206" spans="1:9" ht="18">
      <c r="A206" s="230"/>
      <c r="B206" s="230"/>
      <c r="C206" s="230"/>
      <c r="D206" s="231"/>
      <c r="E206" s="230"/>
      <c r="F206" s="230"/>
      <c r="G206" s="230"/>
      <c r="H206" s="230"/>
      <c r="I206" s="230"/>
    </row>
    <row r="207" spans="1:9" ht="18">
      <c r="A207" s="230"/>
      <c r="B207" s="230"/>
      <c r="C207" s="230"/>
      <c r="D207" s="231"/>
      <c r="E207" s="230"/>
      <c r="F207" s="230"/>
      <c r="G207" s="230"/>
      <c r="H207" s="230"/>
      <c r="I207" s="230"/>
    </row>
    <row r="208" spans="1:9" ht="18">
      <c r="A208" s="230"/>
      <c r="B208" s="230"/>
      <c r="C208" s="230"/>
      <c r="D208" s="231"/>
      <c r="E208" s="230"/>
      <c r="F208" s="230"/>
      <c r="G208" s="230"/>
      <c r="H208" s="230"/>
      <c r="I208" s="230"/>
    </row>
    <row r="209" spans="1:9" ht="18">
      <c r="A209" s="230"/>
      <c r="B209" s="230"/>
      <c r="C209" s="230"/>
      <c r="D209" s="231"/>
      <c r="E209" s="230"/>
      <c r="F209" s="230"/>
      <c r="G209" s="230"/>
      <c r="H209" s="230"/>
      <c r="I209" s="230"/>
    </row>
    <row r="210" spans="1:9" ht="18">
      <c r="A210" s="230"/>
      <c r="B210" s="230"/>
      <c r="C210" s="230"/>
      <c r="D210" s="231"/>
      <c r="E210" s="230"/>
      <c r="F210" s="230"/>
      <c r="G210" s="230"/>
      <c r="H210" s="230"/>
      <c r="I210" s="230"/>
    </row>
    <row r="211" spans="1:9" ht="18">
      <c r="A211" s="230"/>
      <c r="B211" s="230"/>
      <c r="C211" s="230"/>
      <c r="D211" s="231"/>
      <c r="E211" s="230"/>
      <c r="F211" s="230"/>
      <c r="G211" s="230"/>
      <c r="H211" s="230"/>
      <c r="I211" s="230"/>
    </row>
    <row r="212" spans="1:9" ht="18">
      <c r="A212" s="230"/>
      <c r="B212" s="230"/>
      <c r="C212" s="230"/>
      <c r="D212" s="231"/>
      <c r="E212" s="230"/>
      <c r="F212" s="230"/>
      <c r="G212" s="230"/>
      <c r="H212" s="230"/>
      <c r="I212" s="230"/>
    </row>
    <row r="213" spans="1:9" ht="18">
      <c r="A213" s="230"/>
      <c r="B213" s="230"/>
      <c r="C213" s="230"/>
      <c r="D213" s="231"/>
      <c r="E213" s="230"/>
      <c r="F213" s="230"/>
      <c r="G213" s="230"/>
      <c r="H213" s="230"/>
      <c r="I213" s="230"/>
    </row>
    <row r="214" spans="1:9" ht="18">
      <c r="A214" s="230"/>
      <c r="B214" s="230"/>
      <c r="C214" s="230"/>
      <c r="D214" s="231"/>
      <c r="E214" s="230"/>
      <c r="F214" s="230"/>
      <c r="G214" s="230"/>
      <c r="H214" s="230"/>
      <c r="I214" s="230"/>
    </row>
    <row r="215" spans="1:9" ht="18">
      <c r="A215" s="230"/>
      <c r="B215" s="230"/>
      <c r="C215" s="230"/>
      <c r="D215" s="231"/>
      <c r="E215" s="230"/>
      <c r="F215" s="230"/>
      <c r="G215" s="230"/>
      <c r="H215" s="230"/>
      <c r="I215" s="230"/>
    </row>
    <row r="216" spans="1:9" ht="18">
      <c r="A216" s="230"/>
      <c r="B216" s="230"/>
      <c r="C216" s="230"/>
      <c r="D216" s="231"/>
      <c r="E216" s="230"/>
      <c r="F216" s="230"/>
      <c r="G216" s="230"/>
      <c r="H216" s="230"/>
      <c r="I216" s="230"/>
    </row>
    <row r="217" spans="1:9" ht="18">
      <c r="A217" s="230"/>
      <c r="B217" s="230"/>
      <c r="C217" s="230"/>
      <c r="D217" s="231"/>
      <c r="E217" s="230"/>
      <c r="F217" s="230"/>
      <c r="G217" s="230"/>
      <c r="H217" s="230"/>
      <c r="I217" s="230"/>
    </row>
    <row r="218" spans="1:9" ht="18">
      <c r="A218" s="230"/>
      <c r="B218" s="230"/>
      <c r="C218" s="230"/>
      <c r="D218" s="231"/>
      <c r="E218" s="230"/>
      <c r="F218" s="230"/>
      <c r="G218" s="230"/>
      <c r="H218" s="230"/>
      <c r="I218" s="230"/>
    </row>
    <row r="219" spans="1:9" ht="18">
      <c r="A219" s="230"/>
      <c r="B219" s="230"/>
      <c r="C219" s="230"/>
      <c r="D219" s="231"/>
      <c r="E219" s="230"/>
      <c r="F219" s="230"/>
      <c r="G219" s="230"/>
      <c r="H219" s="230"/>
      <c r="I219" s="230"/>
    </row>
    <row r="220" spans="1:9" ht="18">
      <c r="A220" s="230"/>
      <c r="B220" s="230"/>
      <c r="C220" s="230"/>
      <c r="D220" s="231"/>
      <c r="E220" s="230"/>
      <c r="F220" s="230"/>
      <c r="G220" s="230"/>
      <c r="H220" s="230"/>
      <c r="I220" s="230"/>
    </row>
    <row r="221" spans="1:9" ht="18">
      <c r="A221" s="230"/>
      <c r="B221" s="230"/>
      <c r="C221" s="230"/>
      <c r="D221" s="231"/>
      <c r="E221" s="230"/>
      <c r="F221" s="230"/>
      <c r="G221" s="230"/>
      <c r="H221" s="230"/>
      <c r="I221" s="230"/>
    </row>
    <row r="222" spans="1:9" ht="18">
      <c r="A222" s="230"/>
      <c r="B222" s="230"/>
      <c r="C222" s="230"/>
      <c r="D222" s="231"/>
      <c r="E222" s="230"/>
      <c r="F222" s="230"/>
      <c r="G222" s="230"/>
      <c r="H222" s="230"/>
      <c r="I222" s="230"/>
    </row>
    <row r="223" spans="1:9" ht="18">
      <c r="A223" s="230"/>
      <c r="B223" s="230"/>
      <c r="C223" s="230"/>
      <c r="D223" s="231"/>
      <c r="E223" s="230"/>
      <c r="F223" s="230"/>
      <c r="G223" s="230"/>
      <c r="H223" s="230"/>
      <c r="I223" s="230"/>
    </row>
    <row r="224" spans="1:9" ht="18">
      <c r="A224" s="230"/>
      <c r="B224" s="230"/>
      <c r="C224" s="230"/>
      <c r="D224" s="231"/>
      <c r="E224" s="230"/>
      <c r="F224" s="230"/>
      <c r="G224" s="230"/>
      <c r="H224" s="230"/>
      <c r="I224" s="230"/>
    </row>
    <row r="225" spans="1:9" ht="18">
      <c r="A225" s="230"/>
      <c r="B225" s="230"/>
      <c r="C225" s="230"/>
      <c r="D225" s="231"/>
      <c r="E225" s="230"/>
      <c r="F225" s="230"/>
      <c r="G225" s="230"/>
      <c r="H225" s="230"/>
      <c r="I225" s="230"/>
    </row>
    <row r="226" spans="1:9" ht="18">
      <c r="A226" s="230"/>
      <c r="B226" s="230"/>
      <c r="C226" s="230"/>
      <c r="D226" s="231"/>
      <c r="E226" s="230"/>
      <c r="F226" s="230"/>
      <c r="G226" s="230"/>
      <c r="H226" s="230"/>
      <c r="I226" s="230"/>
    </row>
    <row r="227" spans="1:9" ht="18">
      <c r="A227" s="230"/>
      <c r="B227" s="230"/>
      <c r="C227" s="230"/>
      <c r="D227" s="231"/>
      <c r="E227" s="230"/>
      <c r="F227" s="230"/>
      <c r="G227" s="230"/>
      <c r="H227" s="230"/>
      <c r="I227" s="230"/>
    </row>
    <row r="228" spans="1:9" ht="18">
      <c r="A228" s="230"/>
      <c r="B228" s="230"/>
      <c r="C228" s="230"/>
      <c r="D228" s="231"/>
      <c r="E228" s="230"/>
      <c r="F228" s="230"/>
      <c r="G228" s="230"/>
      <c r="H228" s="230"/>
      <c r="I228" s="230"/>
    </row>
    <row r="229" spans="1:9" ht="18">
      <c r="A229" s="230"/>
      <c r="B229" s="230"/>
      <c r="C229" s="230"/>
      <c r="D229" s="231"/>
      <c r="E229" s="230"/>
      <c r="F229" s="230"/>
      <c r="G229" s="230"/>
      <c r="H229" s="230"/>
      <c r="I229" s="230"/>
    </row>
    <row r="230" spans="1:9" ht="18">
      <c r="A230" s="230"/>
      <c r="B230" s="230"/>
      <c r="C230" s="230"/>
      <c r="D230" s="231"/>
      <c r="E230" s="230"/>
      <c r="F230" s="230"/>
      <c r="G230" s="230"/>
      <c r="H230" s="230"/>
      <c r="I230" s="230"/>
    </row>
    <row r="231" spans="1:9" ht="18">
      <c r="A231" s="230"/>
      <c r="B231" s="230"/>
      <c r="C231" s="230"/>
      <c r="D231" s="231"/>
      <c r="E231" s="230"/>
      <c r="F231" s="230"/>
      <c r="G231" s="230"/>
      <c r="H231" s="230"/>
      <c r="I231" s="230"/>
    </row>
    <row r="232" spans="1:9" ht="18">
      <c r="A232" s="230"/>
      <c r="B232" s="230"/>
      <c r="C232" s="230"/>
      <c r="D232" s="231"/>
      <c r="E232" s="230"/>
      <c r="F232" s="230"/>
      <c r="G232" s="230"/>
      <c r="H232" s="230"/>
      <c r="I232" s="230"/>
    </row>
    <row r="233" spans="1:9" ht="18">
      <c r="A233" s="230"/>
      <c r="B233" s="230"/>
      <c r="C233" s="230"/>
      <c r="D233" s="231"/>
      <c r="E233" s="230"/>
      <c r="F233" s="230"/>
      <c r="G233" s="230"/>
      <c r="H233" s="230"/>
      <c r="I233" s="230"/>
    </row>
    <row r="234" spans="1:9" ht="18">
      <c r="A234" s="230"/>
      <c r="B234" s="230"/>
      <c r="C234" s="230"/>
      <c r="D234" s="231"/>
      <c r="E234" s="230"/>
      <c r="F234" s="230"/>
      <c r="G234" s="230"/>
      <c r="H234" s="230"/>
      <c r="I234" s="230"/>
    </row>
    <row r="235" spans="1:9" ht="18">
      <c r="A235" s="230"/>
      <c r="B235" s="230"/>
      <c r="C235" s="230"/>
      <c r="D235" s="231"/>
      <c r="E235" s="230"/>
      <c r="F235" s="230"/>
      <c r="G235" s="230"/>
      <c r="H235" s="230"/>
      <c r="I235" s="230"/>
    </row>
    <row r="236" spans="1:9" ht="18">
      <c r="A236" s="230"/>
      <c r="B236" s="230"/>
      <c r="C236" s="230"/>
      <c r="D236" s="231"/>
      <c r="E236" s="230"/>
      <c r="F236" s="230"/>
      <c r="G236" s="230"/>
      <c r="H236" s="230"/>
      <c r="I236" s="230"/>
    </row>
    <row r="237" spans="1:9" ht="18">
      <c r="A237" s="230"/>
      <c r="B237" s="230"/>
      <c r="C237" s="230"/>
      <c r="D237" s="231"/>
      <c r="E237" s="230"/>
      <c r="F237" s="230"/>
      <c r="G237" s="230"/>
      <c r="H237" s="230"/>
      <c r="I237" s="230"/>
    </row>
    <row r="238" spans="1:9" ht="18">
      <c r="A238" s="230"/>
      <c r="B238" s="230"/>
      <c r="C238" s="230"/>
      <c r="D238" s="231"/>
      <c r="E238" s="230"/>
      <c r="F238" s="230"/>
      <c r="G238" s="230"/>
      <c r="H238" s="230"/>
      <c r="I238" s="230"/>
    </row>
    <row r="239" spans="1:9" ht="18">
      <c r="A239" s="230"/>
      <c r="B239" s="230"/>
      <c r="C239" s="230"/>
      <c r="D239" s="231"/>
      <c r="E239" s="230"/>
      <c r="F239" s="230"/>
      <c r="G239" s="230"/>
      <c r="H239" s="230"/>
      <c r="I239" s="230"/>
    </row>
    <row r="240" spans="1:9" ht="18">
      <c r="A240" s="230"/>
      <c r="B240" s="230"/>
      <c r="C240" s="230"/>
      <c r="D240" s="231"/>
      <c r="E240" s="230"/>
      <c r="F240" s="230"/>
      <c r="G240" s="230"/>
      <c r="H240" s="230"/>
      <c r="I240" s="230"/>
    </row>
    <row r="241" spans="1:9" ht="18">
      <c r="A241" s="230"/>
      <c r="B241" s="230"/>
      <c r="C241" s="230"/>
      <c r="D241" s="231"/>
      <c r="E241" s="230"/>
      <c r="F241" s="230"/>
      <c r="G241" s="230"/>
      <c r="H241" s="230"/>
      <c r="I241" s="230"/>
    </row>
    <row r="242" spans="1:9" ht="18">
      <c r="A242" s="230"/>
      <c r="B242" s="230"/>
      <c r="C242" s="230"/>
      <c r="D242" s="231"/>
      <c r="E242" s="230"/>
      <c r="F242" s="230"/>
      <c r="G242" s="230"/>
      <c r="H242" s="230"/>
      <c r="I242" s="230"/>
    </row>
    <row r="243" spans="1:9" ht="18">
      <c r="A243" s="230"/>
      <c r="B243" s="230"/>
      <c r="C243" s="230"/>
      <c r="D243" s="231"/>
      <c r="E243" s="230"/>
      <c r="F243" s="230"/>
      <c r="G243" s="230"/>
      <c r="H243" s="230"/>
      <c r="I243" s="230"/>
    </row>
    <row r="244" spans="1:9" ht="18">
      <c r="A244" s="230"/>
      <c r="B244" s="230"/>
      <c r="C244" s="230"/>
      <c r="D244" s="231"/>
      <c r="E244" s="230"/>
      <c r="F244" s="230"/>
      <c r="G244" s="230"/>
      <c r="H244" s="230"/>
      <c r="I244" s="230"/>
    </row>
    <row r="245" spans="1:9" ht="18">
      <c r="A245" s="230"/>
      <c r="B245" s="230"/>
      <c r="C245" s="230"/>
      <c r="D245" s="231"/>
      <c r="E245" s="230"/>
      <c r="F245" s="230"/>
      <c r="G245" s="230"/>
      <c r="H245" s="230"/>
      <c r="I245" s="230"/>
    </row>
    <row r="246" spans="1:9" ht="18">
      <c r="A246" s="230"/>
      <c r="B246" s="230"/>
      <c r="C246" s="230"/>
      <c r="D246" s="231"/>
      <c r="E246" s="230"/>
      <c r="F246" s="230"/>
      <c r="G246" s="230"/>
      <c r="H246" s="230"/>
      <c r="I246" s="230"/>
    </row>
    <row r="247" spans="1:9" ht="18">
      <c r="A247" s="230"/>
      <c r="B247" s="230"/>
      <c r="C247" s="230"/>
      <c r="D247" s="231"/>
      <c r="E247" s="230"/>
      <c r="F247" s="230"/>
      <c r="G247" s="230"/>
      <c r="H247" s="230"/>
      <c r="I247" s="230"/>
    </row>
    <row r="248" spans="1:9" ht="18">
      <c r="A248" s="230"/>
      <c r="B248" s="230"/>
      <c r="C248" s="230"/>
      <c r="D248" s="231"/>
      <c r="E248" s="230"/>
      <c r="F248" s="230"/>
      <c r="G248" s="230"/>
      <c r="H248" s="230"/>
      <c r="I248" s="230"/>
    </row>
    <row r="249" spans="1:9" ht="18">
      <c r="A249" s="230"/>
      <c r="B249" s="230"/>
      <c r="C249" s="230"/>
      <c r="D249" s="231"/>
      <c r="E249" s="230"/>
      <c r="F249" s="230"/>
      <c r="G249" s="230"/>
      <c r="H249" s="230"/>
      <c r="I249" s="230"/>
    </row>
    <row r="250" spans="1:9" ht="18">
      <c r="A250" s="230"/>
      <c r="B250" s="230"/>
      <c r="C250" s="230"/>
      <c r="D250" s="231"/>
      <c r="E250" s="230"/>
      <c r="F250" s="230"/>
      <c r="G250" s="230"/>
      <c r="H250" s="230"/>
      <c r="I250" s="230"/>
    </row>
    <row r="251" spans="1:9" ht="18">
      <c r="A251" s="230"/>
      <c r="B251" s="230"/>
      <c r="C251" s="230"/>
      <c r="D251" s="231"/>
      <c r="E251" s="230"/>
      <c r="F251" s="230"/>
      <c r="G251" s="230"/>
      <c r="H251" s="230"/>
      <c r="I251" s="230"/>
    </row>
    <row r="252" spans="1:9" ht="18">
      <c r="A252" s="230"/>
      <c r="B252" s="230"/>
      <c r="C252" s="230"/>
      <c r="D252" s="231"/>
      <c r="E252" s="230"/>
      <c r="F252" s="230"/>
      <c r="G252" s="230"/>
      <c r="H252" s="230"/>
      <c r="I252" s="230"/>
    </row>
    <row r="253" spans="1:9" ht="18">
      <c r="A253" s="230"/>
      <c r="B253" s="230"/>
      <c r="C253" s="230"/>
      <c r="D253" s="231"/>
      <c r="E253" s="230"/>
      <c r="F253" s="230"/>
      <c r="G253" s="230"/>
      <c r="H253" s="230"/>
      <c r="I253" s="230"/>
    </row>
    <row r="254" spans="1:9" ht="18">
      <c r="A254" s="230"/>
      <c r="B254" s="230"/>
      <c r="C254" s="230"/>
      <c r="D254" s="231"/>
      <c r="E254" s="230"/>
      <c r="F254" s="230"/>
      <c r="G254" s="230"/>
      <c r="H254" s="230"/>
      <c r="I254" s="230"/>
    </row>
    <row r="255" spans="1:9" ht="18">
      <c r="A255" s="230"/>
      <c r="B255" s="230"/>
      <c r="C255" s="230"/>
      <c r="D255" s="231"/>
      <c r="E255" s="230"/>
      <c r="F255" s="230"/>
      <c r="G255" s="230"/>
      <c r="H255" s="230"/>
      <c r="I255" s="230"/>
    </row>
    <row r="256" spans="1:9" ht="18">
      <c r="A256" s="230"/>
      <c r="B256" s="230"/>
      <c r="C256" s="230"/>
      <c r="D256" s="231"/>
      <c r="E256" s="230"/>
      <c r="F256" s="230"/>
      <c r="G256" s="230"/>
      <c r="H256" s="230"/>
      <c r="I256" s="230"/>
    </row>
    <row r="257" spans="1:9" ht="18">
      <c r="A257" s="230"/>
      <c r="B257" s="230"/>
      <c r="C257" s="230"/>
      <c r="D257" s="231"/>
      <c r="E257" s="230"/>
      <c r="F257" s="230"/>
      <c r="G257" s="230"/>
      <c r="H257" s="230"/>
      <c r="I257" s="230"/>
    </row>
    <row r="258" spans="1:9" ht="18">
      <c r="A258" s="230"/>
      <c r="B258" s="230"/>
      <c r="C258" s="230"/>
      <c r="D258" s="231"/>
      <c r="E258" s="230"/>
      <c r="F258" s="230"/>
      <c r="G258" s="230"/>
      <c r="H258" s="230"/>
      <c r="I258" s="230"/>
    </row>
    <row r="259" spans="1:9" ht="18">
      <c r="A259" s="230"/>
      <c r="B259" s="230"/>
      <c r="C259" s="230"/>
      <c r="D259" s="231"/>
      <c r="E259" s="230"/>
      <c r="F259" s="230"/>
      <c r="G259" s="230"/>
      <c r="H259" s="230"/>
      <c r="I259" s="230"/>
    </row>
    <row r="260" spans="1:9" ht="18">
      <c r="A260" s="230"/>
      <c r="B260" s="230"/>
      <c r="C260" s="230"/>
      <c r="D260" s="231"/>
      <c r="E260" s="230"/>
      <c r="F260" s="230"/>
      <c r="G260" s="230"/>
      <c r="H260" s="230"/>
      <c r="I260" s="230"/>
    </row>
    <row r="261" spans="1:9" ht="18">
      <c r="A261" s="230"/>
      <c r="B261" s="230"/>
      <c r="C261" s="230"/>
      <c r="D261" s="231"/>
      <c r="E261" s="230"/>
      <c r="F261" s="230"/>
      <c r="G261" s="230"/>
      <c r="H261" s="230"/>
      <c r="I261" s="230"/>
    </row>
    <row r="262" spans="1:9" ht="18">
      <c r="A262" s="230"/>
      <c r="B262" s="230"/>
      <c r="C262" s="230"/>
      <c r="D262" s="231"/>
      <c r="E262" s="230"/>
      <c r="F262" s="230"/>
      <c r="G262" s="230"/>
      <c r="H262" s="230"/>
      <c r="I262" s="230"/>
    </row>
    <row r="263" spans="1:9" ht="18">
      <c r="A263" s="230"/>
      <c r="B263" s="230"/>
      <c r="C263" s="230"/>
      <c r="D263" s="231"/>
      <c r="E263" s="230"/>
      <c r="F263" s="230"/>
      <c r="G263" s="230"/>
      <c r="H263" s="230"/>
      <c r="I263" s="230"/>
    </row>
    <row r="264" spans="1:9" ht="18">
      <c r="A264" s="230"/>
      <c r="B264" s="230"/>
      <c r="C264" s="230"/>
      <c r="D264" s="231"/>
      <c r="E264" s="230"/>
      <c r="F264" s="230"/>
      <c r="G264" s="230"/>
      <c r="H264" s="230"/>
      <c r="I264" s="230"/>
    </row>
    <row r="265" spans="1:9" ht="18">
      <c r="A265" s="230"/>
      <c r="B265" s="230"/>
      <c r="C265" s="230"/>
      <c r="D265" s="231"/>
      <c r="E265" s="230"/>
      <c r="F265" s="230"/>
      <c r="G265" s="230"/>
      <c r="H265" s="230"/>
      <c r="I265" s="230"/>
    </row>
    <row r="266" spans="1:9" ht="18">
      <c r="A266" s="230"/>
      <c r="B266" s="230"/>
      <c r="C266" s="230"/>
      <c r="D266" s="231"/>
      <c r="E266" s="230"/>
      <c r="F266" s="230"/>
      <c r="G266" s="230"/>
      <c r="H266" s="230"/>
      <c r="I266" s="230"/>
    </row>
    <row r="267" spans="1:9" ht="18">
      <c r="A267" s="230"/>
      <c r="B267" s="230"/>
      <c r="C267" s="230"/>
      <c r="D267" s="231"/>
      <c r="E267" s="230"/>
      <c r="F267" s="230"/>
      <c r="G267" s="230"/>
      <c r="H267" s="230"/>
      <c r="I267" s="230"/>
    </row>
    <row r="268" spans="1:9" ht="18">
      <c r="A268" s="230"/>
      <c r="B268" s="230"/>
      <c r="C268" s="230"/>
      <c r="D268" s="231"/>
      <c r="E268" s="230"/>
      <c r="F268" s="230"/>
      <c r="G268" s="230"/>
      <c r="H268" s="230"/>
      <c r="I268" s="230"/>
    </row>
    <row r="269" spans="1:9" ht="18">
      <c r="A269" s="230"/>
      <c r="B269" s="230"/>
      <c r="C269" s="230"/>
      <c r="D269" s="231"/>
      <c r="E269" s="230"/>
      <c r="F269" s="230"/>
      <c r="G269" s="230"/>
      <c r="H269" s="230"/>
      <c r="I269" s="230"/>
    </row>
    <row r="270" spans="1:9" ht="18">
      <c r="A270" s="230"/>
      <c r="B270" s="230"/>
      <c r="C270" s="230"/>
      <c r="D270" s="231"/>
      <c r="E270" s="230"/>
      <c r="F270" s="230"/>
      <c r="G270" s="230"/>
      <c r="H270" s="230"/>
      <c r="I270" s="230"/>
    </row>
    <row r="271" spans="1:9" ht="18">
      <c r="A271" s="230"/>
      <c r="B271" s="230"/>
      <c r="C271" s="230"/>
      <c r="D271" s="231"/>
      <c r="E271" s="230"/>
      <c r="F271" s="230"/>
      <c r="G271" s="230"/>
      <c r="H271" s="230"/>
      <c r="I271" s="230"/>
    </row>
    <row r="272" spans="1:9" ht="18">
      <c r="A272" s="230"/>
      <c r="B272" s="230"/>
      <c r="C272" s="230"/>
      <c r="D272" s="231"/>
      <c r="E272" s="230"/>
      <c r="F272" s="230"/>
      <c r="G272" s="230"/>
      <c r="H272" s="230"/>
      <c r="I272" s="230"/>
    </row>
    <row r="273" spans="1:9" ht="18">
      <c r="A273" s="230"/>
      <c r="B273" s="230"/>
      <c r="C273" s="230"/>
      <c r="D273" s="231"/>
      <c r="E273" s="230"/>
      <c r="F273" s="230"/>
      <c r="G273" s="230"/>
      <c r="H273" s="230"/>
      <c r="I273" s="230"/>
    </row>
    <row r="274" spans="1:9" ht="18">
      <c r="A274" s="230"/>
      <c r="B274" s="230"/>
      <c r="C274" s="230"/>
      <c r="D274" s="231"/>
      <c r="E274" s="230"/>
      <c r="F274" s="230"/>
      <c r="G274" s="230"/>
      <c r="H274" s="230"/>
      <c r="I274" s="230"/>
    </row>
    <row r="275" spans="1:9" ht="18">
      <c r="A275" s="230"/>
      <c r="B275" s="230"/>
      <c r="C275" s="230"/>
      <c r="D275" s="231"/>
      <c r="E275" s="230"/>
      <c r="F275" s="230"/>
      <c r="G275" s="230"/>
      <c r="H275" s="230"/>
      <c r="I275" s="230"/>
    </row>
    <row r="276" spans="1:9" ht="18">
      <c r="A276" s="230"/>
      <c r="B276" s="230"/>
      <c r="C276" s="230"/>
      <c r="D276" s="231"/>
      <c r="E276" s="230"/>
      <c r="F276" s="230"/>
      <c r="G276" s="230"/>
      <c r="H276" s="230"/>
      <c r="I276" s="230"/>
    </row>
    <row r="277" spans="1:9" ht="18">
      <c r="A277" s="230"/>
      <c r="B277" s="230"/>
      <c r="C277" s="230"/>
      <c r="D277" s="231"/>
      <c r="E277" s="230"/>
      <c r="F277" s="230"/>
      <c r="G277" s="230"/>
      <c r="H277" s="230"/>
      <c r="I277" s="230"/>
    </row>
    <row r="278" spans="1:9" ht="18">
      <c r="A278" s="230"/>
      <c r="B278" s="230"/>
      <c r="C278" s="230"/>
      <c r="D278" s="231"/>
      <c r="E278" s="230"/>
      <c r="F278" s="230"/>
      <c r="G278" s="230"/>
      <c r="H278" s="230"/>
      <c r="I278" s="230"/>
    </row>
    <row r="279" spans="1:9" ht="18">
      <c r="A279" s="230"/>
      <c r="B279" s="230"/>
      <c r="C279" s="230"/>
      <c r="D279" s="231"/>
      <c r="E279" s="230"/>
      <c r="F279" s="230"/>
      <c r="G279" s="230"/>
      <c r="H279" s="230"/>
      <c r="I279" s="230"/>
    </row>
    <row r="280" spans="1:9" ht="18">
      <c r="A280" s="230"/>
      <c r="B280" s="230"/>
      <c r="C280" s="230"/>
      <c r="D280" s="231"/>
      <c r="E280" s="230"/>
      <c r="F280" s="230"/>
      <c r="G280" s="230"/>
      <c r="H280" s="230"/>
      <c r="I280" s="230"/>
    </row>
    <row r="281" spans="1:9" ht="18">
      <c r="A281" s="230"/>
      <c r="B281" s="230"/>
      <c r="C281" s="230"/>
      <c r="D281" s="231"/>
      <c r="E281" s="230"/>
      <c r="F281" s="230"/>
      <c r="G281" s="230"/>
      <c r="H281" s="230"/>
      <c r="I281" s="230"/>
    </row>
    <row r="282" spans="1:9" ht="18">
      <c r="A282" s="230"/>
      <c r="B282" s="230"/>
      <c r="C282" s="230"/>
      <c r="D282" s="231"/>
      <c r="E282" s="230"/>
      <c r="F282" s="230"/>
      <c r="G282" s="230"/>
      <c r="H282" s="230"/>
      <c r="I282" s="230"/>
    </row>
    <row r="283" spans="1:9" ht="18">
      <c r="A283" s="230"/>
      <c r="B283" s="230"/>
      <c r="C283" s="230"/>
      <c r="D283" s="231"/>
      <c r="E283" s="230"/>
      <c r="F283" s="230"/>
      <c r="G283" s="230"/>
      <c r="H283" s="230"/>
      <c r="I283" s="230"/>
    </row>
    <row r="284" spans="1:9" ht="18">
      <c r="A284" s="230"/>
      <c r="B284" s="230"/>
      <c r="C284" s="230"/>
      <c r="D284" s="231"/>
      <c r="E284" s="230"/>
      <c r="F284" s="230"/>
      <c r="G284" s="230"/>
      <c r="H284" s="230"/>
      <c r="I284" s="230"/>
    </row>
    <row r="285" spans="1:9" ht="18">
      <c r="A285" s="230"/>
      <c r="B285" s="230"/>
      <c r="C285" s="230"/>
      <c r="D285" s="231"/>
      <c r="E285" s="230"/>
      <c r="F285" s="230"/>
      <c r="G285" s="230"/>
      <c r="H285" s="230"/>
      <c r="I285" s="230"/>
    </row>
    <row r="286" spans="1:9" ht="18">
      <c r="A286" s="230"/>
      <c r="B286" s="230"/>
      <c r="C286" s="230"/>
      <c r="D286" s="231"/>
      <c r="E286" s="230"/>
      <c r="F286" s="230"/>
      <c r="G286" s="230"/>
      <c r="H286" s="230"/>
      <c r="I286" s="230"/>
    </row>
    <row r="287" spans="1:9" ht="18">
      <c r="A287" s="230"/>
      <c r="B287" s="230"/>
      <c r="C287" s="230"/>
      <c r="D287" s="231"/>
      <c r="E287" s="230"/>
      <c r="F287" s="230"/>
      <c r="G287" s="230"/>
      <c r="H287" s="230"/>
      <c r="I287" s="230"/>
    </row>
    <row r="288" spans="1:9" ht="18">
      <c r="A288" s="230"/>
      <c r="B288" s="230"/>
      <c r="C288" s="230"/>
      <c r="D288" s="231"/>
      <c r="E288" s="230"/>
      <c r="F288" s="230"/>
      <c r="G288" s="230"/>
      <c r="H288" s="230"/>
      <c r="I288" s="230"/>
    </row>
    <row r="289" spans="1:9" ht="18">
      <c r="A289" s="230"/>
      <c r="B289" s="230"/>
      <c r="C289" s="230"/>
      <c r="D289" s="231"/>
      <c r="E289" s="230"/>
      <c r="F289" s="230"/>
      <c r="G289" s="230"/>
      <c r="H289" s="230"/>
      <c r="I289" s="230"/>
    </row>
    <row r="290" spans="1:9" ht="18">
      <c r="A290" s="230"/>
      <c r="B290" s="230"/>
      <c r="C290" s="230"/>
      <c r="D290" s="231"/>
      <c r="E290" s="230"/>
      <c r="F290" s="230"/>
      <c r="G290" s="230"/>
      <c r="H290" s="230"/>
      <c r="I290" s="230"/>
    </row>
    <row r="291" spans="1:9" ht="18">
      <c r="A291" s="230"/>
      <c r="B291" s="230"/>
      <c r="C291" s="230"/>
      <c r="D291" s="231"/>
      <c r="E291" s="230"/>
      <c r="F291" s="230"/>
      <c r="G291" s="230"/>
      <c r="H291" s="230"/>
      <c r="I291" s="230"/>
    </row>
    <row r="292" spans="1:9" ht="18">
      <c r="A292" s="230"/>
      <c r="B292" s="230"/>
      <c r="C292" s="230"/>
      <c r="D292" s="231"/>
      <c r="E292" s="230"/>
      <c r="F292" s="230"/>
      <c r="G292" s="230"/>
      <c r="H292" s="230"/>
      <c r="I292" s="230"/>
    </row>
    <row r="293" spans="1:9" ht="18">
      <c r="A293" s="230"/>
      <c r="B293" s="230"/>
      <c r="C293" s="230"/>
      <c r="D293" s="231"/>
      <c r="E293" s="230"/>
      <c r="F293" s="230"/>
      <c r="G293" s="230"/>
      <c r="H293" s="230"/>
      <c r="I293" s="230"/>
    </row>
    <row r="294" spans="1:9" ht="18">
      <c r="A294" s="230"/>
      <c r="B294" s="230"/>
      <c r="C294" s="230"/>
      <c r="D294" s="231"/>
      <c r="E294" s="230"/>
      <c r="F294" s="230"/>
      <c r="G294" s="230"/>
      <c r="H294" s="230"/>
      <c r="I294" s="230"/>
    </row>
    <row r="295" spans="1:9" ht="18">
      <c r="A295" s="230"/>
      <c r="B295" s="230"/>
      <c r="C295" s="230"/>
      <c r="D295" s="231"/>
      <c r="E295" s="230"/>
      <c r="F295" s="230"/>
      <c r="G295" s="230"/>
      <c r="H295" s="230"/>
      <c r="I295" s="230"/>
    </row>
    <row r="296" spans="1:9" ht="18">
      <c r="A296" s="230"/>
      <c r="B296" s="230"/>
      <c r="C296" s="230"/>
      <c r="D296" s="231"/>
      <c r="E296" s="230"/>
      <c r="F296" s="230"/>
      <c r="G296" s="230"/>
      <c r="H296" s="230"/>
      <c r="I296" s="230"/>
    </row>
    <row r="297" spans="1:9" ht="18">
      <c r="A297" s="230"/>
      <c r="B297" s="230"/>
      <c r="C297" s="230"/>
      <c r="D297" s="231"/>
      <c r="E297" s="230"/>
      <c r="F297" s="230"/>
      <c r="G297" s="230"/>
      <c r="H297" s="230"/>
      <c r="I297" s="230"/>
    </row>
    <row r="298" spans="1:9" ht="18">
      <c r="A298" s="230"/>
      <c r="B298" s="230"/>
      <c r="C298" s="230"/>
      <c r="D298" s="231"/>
      <c r="E298" s="230"/>
      <c r="F298" s="230"/>
      <c r="G298" s="230"/>
      <c r="H298" s="230"/>
      <c r="I298" s="230"/>
    </row>
    <row r="299" spans="1:9" ht="18">
      <c r="A299" s="230"/>
      <c r="B299" s="230"/>
      <c r="C299" s="230"/>
      <c r="D299" s="231"/>
      <c r="E299" s="230"/>
      <c r="F299" s="230"/>
      <c r="G299" s="230"/>
      <c r="H299" s="230"/>
      <c r="I299" s="230"/>
    </row>
    <row r="300" spans="1:9" ht="18">
      <c r="A300" s="230"/>
      <c r="B300" s="230"/>
      <c r="C300" s="230"/>
      <c r="D300" s="231"/>
      <c r="E300" s="230"/>
      <c r="F300" s="230"/>
      <c r="G300" s="230"/>
      <c r="H300" s="230"/>
      <c r="I300" s="230"/>
    </row>
    <row r="301" spans="1:9" ht="18">
      <c r="A301" s="230"/>
      <c r="B301" s="230"/>
      <c r="C301" s="230"/>
      <c r="D301" s="231"/>
      <c r="E301" s="230"/>
      <c r="F301" s="230"/>
      <c r="G301" s="230"/>
      <c r="H301" s="230"/>
      <c r="I301" s="230"/>
    </row>
    <row r="302" spans="1:9" ht="18">
      <c r="A302" s="230"/>
      <c r="B302" s="230"/>
      <c r="C302" s="230"/>
      <c r="D302" s="231"/>
      <c r="E302" s="230"/>
      <c r="F302" s="230"/>
      <c r="G302" s="230"/>
      <c r="H302" s="230"/>
      <c r="I302" s="230"/>
    </row>
    <row r="303" spans="1:9" ht="18">
      <c r="A303" s="230"/>
      <c r="B303" s="230"/>
      <c r="C303" s="230"/>
      <c r="D303" s="231"/>
      <c r="E303" s="230"/>
      <c r="F303" s="230"/>
      <c r="G303" s="230"/>
      <c r="H303" s="230"/>
      <c r="I303" s="230"/>
    </row>
    <row r="304" spans="1:9" ht="18">
      <c r="A304" s="230"/>
      <c r="B304" s="230"/>
      <c r="C304" s="230"/>
      <c r="D304" s="231"/>
      <c r="E304" s="230"/>
      <c r="F304" s="230"/>
      <c r="G304" s="230"/>
      <c r="H304" s="230"/>
      <c r="I304" s="230"/>
    </row>
    <row r="305" spans="1:9" ht="18">
      <c r="A305" s="230"/>
      <c r="B305" s="230"/>
      <c r="C305" s="230"/>
      <c r="D305" s="231"/>
      <c r="E305" s="230"/>
      <c r="F305" s="230"/>
      <c r="G305" s="230"/>
      <c r="H305" s="230"/>
      <c r="I305" s="230"/>
    </row>
    <row r="306" spans="1:9" ht="18">
      <c r="A306" s="230"/>
      <c r="B306" s="230"/>
      <c r="C306" s="230"/>
      <c r="D306" s="231"/>
      <c r="E306" s="230"/>
      <c r="F306" s="230"/>
      <c r="G306" s="230"/>
      <c r="H306" s="230"/>
      <c r="I306" s="230"/>
    </row>
    <row r="307" spans="1:9" ht="18">
      <c r="A307" s="230"/>
      <c r="B307" s="230"/>
      <c r="C307" s="230"/>
      <c r="D307" s="231"/>
      <c r="E307" s="230"/>
      <c r="F307" s="230"/>
      <c r="G307" s="230"/>
      <c r="H307" s="230"/>
      <c r="I307" s="230"/>
    </row>
    <row r="308" spans="1:9" ht="18">
      <c r="A308" s="230"/>
      <c r="B308" s="230"/>
      <c r="C308" s="230"/>
      <c r="D308" s="231"/>
      <c r="E308" s="230"/>
      <c r="F308" s="230"/>
      <c r="G308" s="230"/>
      <c r="H308" s="230"/>
      <c r="I308" s="230"/>
    </row>
    <row r="309" spans="1:9" ht="18">
      <c r="A309" s="230"/>
      <c r="B309" s="230"/>
      <c r="C309" s="230"/>
      <c r="D309" s="231"/>
      <c r="E309" s="230"/>
      <c r="F309" s="230"/>
      <c r="G309" s="230"/>
      <c r="H309" s="230"/>
      <c r="I309" s="230"/>
    </row>
    <row r="310" spans="1:9" ht="18">
      <c r="A310" s="230"/>
      <c r="B310" s="230"/>
      <c r="C310" s="230"/>
      <c r="D310" s="231"/>
      <c r="E310" s="230"/>
      <c r="F310" s="230"/>
      <c r="G310" s="230"/>
      <c r="H310" s="230"/>
      <c r="I310" s="230"/>
    </row>
    <row r="311" spans="1:9" ht="18">
      <c r="A311" s="230"/>
      <c r="B311" s="230"/>
      <c r="C311" s="230"/>
      <c r="D311" s="231"/>
      <c r="E311" s="230"/>
      <c r="F311" s="230"/>
      <c r="G311" s="230"/>
      <c r="H311" s="230"/>
      <c r="I311" s="230"/>
    </row>
    <row r="312" spans="1:9" ht="18">
      <c r="A312" s="230"/>
      <c r="B312" s="230"/>
      <c r="C312" s="230"/>
      <c r="D312" s="231"/>
      <c r="E312" s="230"/>
      <c r="F312" s="230"/>
      <c r="G312" s="230"/>
      <c r="H312" s="230"/>
      <c r="I312" s="230"/>
    </row>
    <row r="313" spans="1:9" ht="18">
      <c r="A313" s="230"/>
      <c r="B313" s="230"/>
      <c r="C313" s="230"/>
      <c r="D313" s="231"/>
      <c r="E313" s="230"/>
      <c r="F313" s="230"/>
      <c r="G313" s="230"/>
      <c r="H313" s="230"/>
      <c r="I313" s="230"/>
    </row>
    <row r="314" spans="1:9" ht="18">
      <c r="A314" s="230"/>
      <c r="B314" s="230"/>
      <c r="C314" s="230"/>
      <c r="D314" s="231"/>
      <c r="E314" s="230"/>
      <c r="F314" s="230"/>
      <c r="G314" s="230"/>
      <c r="H314" s="230"/>
      <c r="I314" s="230"/>
    </row>
    <row r="315" spans="1:9" ht="18">
      <c r="A315" s="230"/>
      <c r="B315" s="230"/>
      <c r="C315" s="230"/>
      <c r="D315" s="231"/>
      <c r="E315" s="230"/>
      <c r="F315" s="230"/>
      <c r="G315" s="230"/>
      <c r="H315" s="230"/>
      <c r="I315" s="230"/>
    </row>
    <row r="316" spans="1:9" ht="18">
      <c r="A316" s="230"/>
      <c r="B316" s="230"/>
      <c r="C316" s="230"/>
      <c r="D316" s="231"/>
      <c r="E316" s="230"/>
      <c r="F316" s="230"/>
      <c r="G316" s="230"/>
      <c r="H316" s="230"/>
      <c r="I316" s="230"/>
    </row>
    <row r="317" spans="1:9" ht="18">
      <c r="A317" s="230"/>
      <c r="B317" s="230"/>
      <c r="C317" s="230"/>
      <c r="D317" s="231"/>
      <c r="E317" s="230"/>
      <c r="F317" s="230"/>
      <c r="G317" s="230"/>
      <c r="H317" s="230"/>
      <c r="I317" s="230"/>
    </row>
    <row r="318" spans="1:9" ht="18">
      <c r="A318" s="230"/>
      <c r="B318" s="230"/>
      <c r="C318" s="230"/>
      <c r="D318" s="231"/>
      <c r="E318" s="230"/>
      <c r="F318" s="230"/>
      <c r="G318" s="230"/>
      <c r="H318" s="230"/>
      <c r="I318" s="230"/>
    </row>
    <row r="319" spans="1:9" ht="18">
      <c r="A319" s="230"/>
      <c r="B319" s="230"/>
      <c r="C319" s="230"/>
      <c r="D319" s="231"/>
      <c r="E319" s="230"/>
      <c r="F319" s="230"/>
      <c r="G319" s="230"/>
      <c r="H319" s="230"/>
      <c r="I319" s="230"/>
    </row>
    <row r="320" spans="1:9" ht="18">
      <c r="A320" s="230"/>
      <c r="B320" s="230"/>
      <c r="C320" s="230"/>
      <c r="D320" s="231"/>
      <c r="E320" s="230"/>
      <c r="F320" s="230"/>
      <c r="G320" s="230"/>
      <c r="H320" s="230"/>
      <c r="I320" s="230"/>
    </row>
    <row r="321" spans="1:9" ht="18">
      <c r="A321" s="230"/>
      <c r="B321" s="230"/>
      <c r="C321" s="230"/>
      <c r="D321" s="231"/>
      <c r="E321" s="230"/>
      <c r="F321" s="230"/>
      <c r="G321" s="230"/>
      <c r="H321" s="230"/>
      <c r="I321" s="230"/>
    </row>
    <row r="322" spans="1:9" ht="18">
      <c r="A322" s="230"/>
      <c r="B322" s="230"/>
      <c r="C322" s="230"/>
      <c r="D322" s="231"/>
      <c r="E322" s="230"/>
      <c r="F322" s="230"/>
      <c r="G322" s="230"/>
      <c r="H322" s="230"/>
      <c r="I322" s="230"/>
    </row>
    <row r="323" spans="1:9" ht="18">
      <c r="A323" s="230"/>
      <c r="B323" s="230"/>
      <c r="C323" s="230"/>
      <c r="D323" s="231"/>
      <c r="E323" s="230"/>
      <c r="F323" s="230"/>
      <c r="G323" s="230"/>
      <c r="H323" s="230"/>
      <c r="I323" s="230"/>
    </row>
    <row r="324" spans="1:9" ht="18">
      <c r="A324" s="230"/>
      <c r="B324" s="230"/>
      <c r="C324" s="230"/>
      <c r="D324" s="231"/>
      <c r="E324" s="230"/>
      <c r="F324" s="230"/>
      <c r="G324" s="230"/>
      <c r="H324" s="230"/>
      <c r="I324" s="230"/>
    </row>
    <row r="325" spans="1:9" ht="18">
      <c r="A325" s="230"/>
      <c r="B325" s="230"/>
      <c r="C325" s="230"/>
      <c r="D325" s="231"/>
      <c r="E325" s="230"/>
      <c r="F325" s="230"/>
      <c r="G325" s="230"/>
      <c r="H325" s="230"/>
      <c r="I325" s="230"/>
    </row>
    <row r="326" spans="1:9" ht="18">
      <c r="A326" s="230"/>
      <c r="B326" s="230"/>
      <c r="C326" s="230"/>
      <c r="D326" s="231"/>
      <c r="E326" s="230"/>
      <c r="F326" s="230"/>
      <c r="G326" s="230"/>
      <c r="H326" s="230"/>
      <c r="I326" s="230"/>
    </row>
    <row r="327" spans="1:9" ht="18">
      <c r="A327" s="230"/>
      <c r="B327" s="230"/>
      <c r="C327" s="230"/>
      <c r="D327" s="231"/>
      <c r="E327" s="230"/>
      <c r="F327" s="230"/>
      <c r="G327" s="230"/>
      <c r="H327" s="230"/>
      <c r="I327" s="230"/>
    </row>
    <row r="328" spans="1:9" ht="18">
      <c r="A328" s="230"/>
      <c r="B328" s="230"/>
      <c r="C328" s="230"/>
      <c r="D328" s="231"/>
      <c r="E328" s="230"/>
      <c r="F328" s="230"/>
      <c r="G328" s="230"/>
      <c r="H328" s="230"/>
      <c r="I328" s="230"/>
    </row>
    <row r="329" spans="1:9" ht="18">
      <c r="A329" s="230"/>
      <c r="B329" s="230"/>
      <c r="C329" s="230"/>
      <c r="D329" s="231"/>
      <c r="E329" s="230"/>
      <c r="F329" s="230"/>
      <c r="G329" s="230"/>
      <c r="H329" s="230"/>
      <c r="I329" s="230"/>
    </row>
    <row r="330" spans="1:9" ht="18">
      <c r="A330" s="230"/>
      <c r="B330" s="230"/>
      <c r="C330" s="230"/>
      <c r="D330" s="231"/>
      <c r="E330" s="230"/>
      <c r="F330" s="230"/>
      <c r="G330" s="230"/>
      <c r="H330" s="230"/>
      <c r="I330" s="230"/>
    </row>
    <row r="331" spans="1:9" ht="18">
      <c r="A331" s="230"/>
      <c r="B331" s="230"/>
      <c r="C331" s="230"/>
      <c r="D331" s="231"/>
      <c r="E331" s="230"/>
      <c r="F331" s="230"/>
      <c r="G331" s="230"/>
      <c r="H331" s="230"/>
      <c r="I331" s="230"/>
    </row>
    <row r="332" spans="1:9" ht="18">
      <c r="A332" s="230"/>
      <c r="B332" s="230"/>
      <c r="C332" s="230"/>
      <c r="D332" s="231"/>
      <c r="E332" s="230"/>
      <c r="F332" s="230"/>
      <c r="G332" s="230"/>
      <c r="H332" s="230"/>
      <c r="I332" s="230"/>
    </row>
    <row r="333" spans="1:9" ht="18">
      <c r="A333" s="230"/>
      <c r="B333" s="230"/>
      <c r="C333" s="230"/>
      <c r="D333" s="231"/>
      <c r="E333" s="230"/>
      <c r="F333" s="230"/>
      <c r="G333" s="230"/>
      <c r="H333" s="230"/>
      <c r="I333" s="230"/>
    </row>
    <row r="334" spans="1:9" ht="18">
      <c r="A334" s="230"/>
      <c r="B334" s="230"/>
      <c r="C334" s="230"/>
      <c r="D334" s="231"/>
      <c r="E334" s="230"/>
      <c r="F334" s="230"/>
      <c r="G334" s="230"/>
      <c r="H334" s="230"/>
      <c r="I334" s="230"/>
    </row>
    <row r="335" spans="1:9" ht="18">
      <c r="A335" s="230"/>
      <c r="B335" s="230"/>
      <c r="C335" s="230"/>
      <c r="D335" s="231"/>
      <c r="E335" s="230"/>
      <c r="F335" s="230"/>
      <c r="G335" s="230"/>
      <c r="H335" s="230"/>
      <c r="I335" s="230"/>
    </row>
    <row r="336" spans="1:9" ht="18">
      <c r="A336" s="230"/>
      <c r="B336" s="230"/>
      <c r="C336" s="230"/>
      <c r="D336" s="231"/>
      <c r="E336" s="230"/>
      <c r="F336" s="230"/>
      <c r="G336" s="230"/>
      <c r="H336" s="230"/>
      <c r="I336" s="230"/>
    </row>
    <row r="337" spans="1:9" ht="18">
      <c r="A337" s="230"/>
      <c r="B337" s="230"/>
      <c r="C337" s="230"/>
      <c r="D337" s="231"/>
      <c r="E337" s="230"/>
      <c r="F337" s="230"/>
      <c r="G337" s="230"/>
      <c r="H337" s="230"/>
      <c r="I337" s="230"/>
    </row>
    <row r="338" spans="1:9" ht="18">
      <c r="A338" s="230"/>
      <c r="B338" s="230"/>
      <c r="C338" s="230"/>
      <c r="D338" s="231"/>
      <c r="E338" s="230"/>
      <c r="F338" s="230"/>
      <c r="G338" s="230"/>
      <c r="H338" s="230"/>
      <c r="I338" s="230"/>
    </row>
    <row r="339" spans="1:9" ht="18">
      <c r="A339" s="230"/>
      <c r="B339" s="230"/>
      <c r="C339" s="230"/>
      <c r="D339" s="231"/>
      <c r="E339" s="230"/>
      <c r="F339" s="230"/>
      <c r="G339" s="230"/>
      <c r="H339" s="230"/>
      <c r="I339" s="230"/>
    </row>
    <row r="340" spans="1:9" ht="18">
      <c r="A340" s="230"/>
      <c r="B340" s="230"/>
      <c r="C340" s="230"/>
      <c r="D340" s="231"/>
      <c r="E340" s="230"/>
      <c r="F340" s="230"/>
      <c r="G340" s="230"/>
      <c r="H340" s="230"/>
      <c r="I340" s="230"/>
    </row>
    <row r="341" spans="1:9" ht="18">
      <c r="A341" s="230"/>
      <c r="B341" s="230"/>
      <c r="C341" s="230"/>
      <c r="D341" s="231"/>
      <c r="E341" s="230"/>
      <c r="F341" s="230"/>
      <c r="G341" s="230"/>
      <c r="H341" s="230"/>
      <c r="I341" s="230"/>
    </row>
    <row r="342" spans="1:9" ht="18">
      <c r="A342" s="230"/>
      <c r="B342" s="230"/>
      <c r="C342" s="230"/>
      <c r="D342" s="231"/>
      <c r="E342" s="230"/>
      <c r="F342" s="230"/>
      <c r="G342" s="230"/>
      <c r="H342" s="230"/>
      <c r="I342" s="230"/>
    </row>
    <row r="343" spans="1:9" ht="18">
      <c r="A343" s="230"/>
      <c r="B343" s="230"/>
      <c r="C343" s="230"/>
      <c r="D343" s="231"/>
      <c r="E343" s="230"/>
      <c r="F343" s="230"/>
      <c r="G343" s="230"/>
      <c r="H343" s="230"/>
      <c r="I343" s="230"/>
    </row>
    <row r="344" spans="1:9" ht="18">
      <c r="A344" s="230"/>
      <c r="B344" s="230"/>
      <c r="C344" s="230"/>
      <c r="D344" s="231"/>
      <c r="E344" s="230"/>
      <c r="F344" s="230"/>
      <c r="G344" s="230"/>
      <c r="H344" s="230"/>
      <c r="I344" s="230"/>
    </row>
    <row r="345" spans="1:9" ht="18">
      <c r="A345" s="230"/>
      <c r="B345" s="230"/>
      <c r="C345" s="230"/>
      <c r="D345" s="231"/>
      <c r="E345" s="230"/>
      <c r="F345" s="230"/>
      <c r="G345" s="230"/>
      <c r="H345" s="230"/>
      <c r="I345" s="230"/>
    </row>
    <row r="346" spans="1:9" ht="18">
      <c r="A346" s="230"/>
      <c r="B346" s="230"/>
      <c r="C346" s="230"/>
      <c r="D346" s="231"/>
      <c r="E346" s="230"/>
      <c r="F346" s="230"/>
      <c r="G346" s="230"/>
      <c r="H346" s="230"/>
      <c r="I346" s="230"/>
    </row>
    <row r="347" spans="1:9" ht="18">
      <c r="A347" s="230"/>
      <c r="B347" s="230"/>
      <c r="C347" s="230"/>
      <c r="D347" s="231"/>
      <c r="E347" s="230"/>
      <c r="F347" s="230"/>
      <c r="G347" s="230"/>
      <c r="H347" s="230"/>
      <c r="I347" s="230"/>
    </row>
    <row r="348" spans="1:9" ht="18">
      <c r="A348" s="230"/>
      <c r="B348" s="230"/>
      <c r="C348" s="230"/>
      <c r="D348" s="231"/>
      <c r="E348" s="230"/>
      <c r="F348" s="230"/>
      <c r="G348" s="230"/>
      <c r="H348" s="230"/>
      <c r="I348" s="230"/>
    </row>
    <row r="349" spans="1:9" ht="18">
      <c r="A349" s="230"/>
      <c r="B349" s="230"/>
      <c r="C349" s="230"/>
      <c r="D349" s="231"/>
      <c r="E349" s="230"/>
      <c r="F349" s="230"/>
      <c r="G349" s="230"/>
      <c r="H349" s="230"/>
      <c r="I349" s="230"/>
    </row>
    <row r="350" spans="1:9" ht="18">
      <c r="A350" s="230"/>
      <c r="B350" s="230"/>
      <c r="C350" s="230"/>
      <c r="D350" s="231"/>
      <c r="E350" s="230"/>
      <c r="F350" s="230"/>
      <c r="G350" s="230"/>
      <c r="H350" s="230"/>
      <c r="I350" s="230"/>
    </row>
    <row r="351" spans="1:9" ht="18">
      <c r="A351" s="230"/>
      <c r="B351" s="230"/>
      <c r="C351" s="230"/>
      <c r="D351" s="231"/>
      <c r="E351" s="230"/>
      <c r="F351" s="230"/>
      <c r="G351" s="230"/>
      <c r="H351" s="230"/>
      <c r="I351" s="230"/>
    </row>
    <row r="352" spans="1:9" ht="18">
      <c r="A352" s="230"/>
      <c r="B352" s="230"/>
      <c r="C352" s="230"/>
      <c r="D352" s="231"/>
      <c r="E352" s="230"/>
      <c r="F352" s="230"/>
      <c r="G352" s="230"/>
      <c r="H352" s="230"/>
      <c r="I352" s="230"/>
    </row>
    <row r="353" spans="1:9" ht="18">
      <c r="A353" s="230"/>
      <c r="B353" s="230"/>
      <c r="C353" s="230"/>
      <c r="D353" s="231"/>
      <c r="E353" s="230"/>
      <c r="F353" s="230"/>
      <c r="G353" s="230"/>
      <c r="H353" s="230"/>
      <c r="I353" s="230"/>
    </row>
    <row r="354" spans="1:9" ht="18">
      <c r="A354" s="230"/>
      <c r="B354" s="230"/>
      <c r="C354" s="230"/>
      <c r="D354" s="231"/>
      <c r="E354" s="230"/>
      <c r="F354" s="230"/>
      <c r="G354" s="230"/>
      <c r="H354" s="230"/>
      <c r="I354" s="230"/>
    </row>
    <row r="355" spans="1:9" ht="18">
      <c r="A355" s="230"/>
      <c r="B355" s="230"/>
      <c r="C355" s="230"/>
      <c r="D355" s="231"/>
      <c r="E355" s="230"/>
      <c r="F355" s="230"/>
      <c r="G355" s="230"/>
      <c r="H355" s="230"/>
      <c r="I355" s="230"/>
    </row>
    <row r="356" spans="1:9" ht="18">
      <c r="A356" s="230"/>
      <c r="B356" s="230"/>
      <c r="C356" s="230"/>
      <c r="D356" s="231"/>
      <c r="E356" s="230"/>
      <c r="F356" s="230"/>
      <c r="G356" s="230"/>
      <c r="H356" s="230"/>
      <c r="I356" s="230"/>
    </row>
    <row r="357" spans="1:9" ht="18">
      <c r="A357" s="230"/>
      <c r="B357" s="230"/>
      <c r="C357" s="230"/>
      <c r="D357" s="231"/>
      <c r="E357" s="230"/>
      <c r="F357" s="230"/>
      <c r="G357" s="230"/>
      <c r="H357" s="230"/>
      <c r="I357" s="230"/>
    </row>
    <row r="358" spans="1:9" ht="18">
      <c r="A358" s="230"/>
      <c r="B358" s="230"/>
      <c r="C358" s="230"/>
      <c r="D358" s="231"/>
      <c r="E358" s="230"/>
      <c r="F358" s="230"/>
      <c r="G358" s="230"/>
      <c r="H358" s="230"/>
      <c r="I358" s="230"/>
    </row>
    <row r="359" spans="1:9" ht="18">
      <c r="A359" s="230"/>
      <c r="B359" s="230"/>
      <c r="C359" s="230"/>
      <c r="D359" s="231"/>
      <c r="E359" s="230"/>
      <c r="F359" s="230"/>
      <c r="G359" s="230"/>
      <c r="H359" s="230"/>
      <c r="I359" s="230"/>
    </row>
    <row r="360" spans="1:9" ht="18">
      <c r="A360" s="230"/>
      <c r="B360" s="230"/>
      <c r="C360" s="230"/>
      <c r="D360" s="231"/>
      <c r="E360" s="230"/>
      <c r="F360" s="230"/>
      <c r="G360" s="230"/>
      <c r="H360" s="230"/>
      <c r="I360" s="230"/>
    </row>
    <row r="361" spans="1:9" ht="18">
      <c r="A361" s="230"/>
      <c r="B361" s="230"/>
      <c r="C361" s="230"/>
      <c r="D361" s="231"/>
      <c r="E361" s="230"/>
      <c r="F361" s="230"/>
      <c r="G361" s="230"/>
      <c r="H361" s="230"/>
      <c r="I361" s="230"/>
    </row>
    <row r="362" spans="1:9" ht="18">
      <c r="A362" s="230"/>
      <c r="B362" s="230"/>
      <c r="C362" s="230"/>
      <c r="D362" s="231"/>
      <c r="E362" s="230"/>
      <c r="F362" s="230"/>
      <c r="G362" s="230"/>
      <c r="H362" s="230"/>
      <c r="I362" s="230"/>
    </row>
    <row r="363" spans="1:9" ht="18">
      <c r="A363" s="230"/>
      <c r="B363" s="230"/>
      <c r="C363" s="230"/>
      <c r="D363" s="231"/>
      <c r="E363" s="230"/>
      <c r="F363" s="230"/>
      <c r="G363" s="230"/>
      <c r="H363" s="230"/>
      <c r="I363" s="230"/>
    </row>
    <row r="364" spans="1:9" ht="18">
      <c r="A364" s="230"/>
      <c r="B364" s="230"/>
      <c r="C364" s="230"/>
      <c r="D364" s="231"/>
      <c r="E364" s="230"/>
      <c r="F364" s="230"/>
      <c r="G364" s="230"/>
      <c r="H364" s="230"/>
      <c r="I364" s="230"/>
    </row>
    <row r="365" spans="1:9" ht="18">
      <c r="A365" s="230"/>
      <c r="B365" s="230"/>
      <c r="C365" s="230"/>
      <c r="D365" s="231"/>
      <c r="E365" s="230"/>
      <c r="F365" s="230"/>
      <c r="G365" s="230"/>
      <c r="H365" s="230"/>
      <c r="I365" s="230"/>
    </row>
    <row r="366" spans="1:9" ht="18">
      <c r="A366" s="230"/>
      <c r="B366" s="230"/>
      <c r="C366" s="230"/>
      <c r="D366" s="231"/>
      <c r="E366" s="230"/>
      <c r="F366" s="230"/>
      <c r="G366" s="230"/>
      <c r="H366" s="230"/>
      <c r="I366" s="230"/>
    </row>
    <row r="367" spans="1:9" ht="18">
      <c r="A367" s="230"/>
      <c r="B367" s="230"/>
      <c r="C367" s="230"/>
      <c r="D367" s="231"/>
      <c r="E367" s="230"/>
      <c r="F367" s="230"/>
      <c r="G367" s="230"/>
      <c r="H367" s="230"/>
      <c r="I367" s="230"/>
    </row>
    <row r="368" spans="1:9" ht="18">
      <c r="A368" s="230"/>
      <c r="B368" s="230"/>
      <c r="C368" s="230"/>
      <c r="D368" s="231"/>
      <c r="E368" s="230"/>
      <c r="F368" s="230"/>
      <c r="G368" s="230"/>
      <c r="H368" s="230"/>
      <c r="I368" s="230"/>
    </row>
    <row r="369" spans="1:9" ht="18">
      <c r="A369" s="230"/>
      <c r="B369" s="230"/>
      <c r="C369" s="230"/>
      <c r="D369" s="231"/>
      <c r="E369" s="230"/>
      <c r="F369" s="230"/>
      <c r="G369" s="230"/>
      <c r="H369" s="230"/>
      <c r="I369" s="230"/>
    </row>
    <row r="370" spans="1:9" ht="18">
      <c r="A370" s="230"/>
      <c r="B370" s="230"/>
      <c r="C370" s="230"/>
      <c r="D370" s="231"/>
      <c r="E370" s="230"/>
      <c r="F370" s="230"/>
      <c r="G370" s="230"/>
      <c r="H370" s="230"/>
      <c r="I370" s="230"/>
    </row>
    <row r="371" spans="1:9" ht="18">
      <c r="A371" s="230"/>
      <c r="B371" s="230"/>
      <c r="C371" s="230"/>
      <c r="D371" s="231"/>
      <c r="E371" s="230"/>
      <c r="F371" s="230"/>
      <c r="G371" s="230"/>
      <c r="H371" s="230"/>
      <c r="I371" s="230"/>
    </row>
    <row r="372" spans="1:9" ht="18">
      <c r="A372" s="230"/>
      <c r="B372" s="230"/>
      <c r="C372" s="230"/>
      <c r="D372" s="231"/>
      <c r="E372" s="230"/>
      <c r="F372" s="230"/>
      <c r="G372" s="230"/>
      <c r="H372" s="230"/>
      <c r="I372" s="230"/>
    </row>
    <row r="373" spans="1:9" ht="18">
      <c r="A373" s="230"/>
      <c r="B373" s="230"/>
      <c r="C373" s="230"/>
      <c r="D373" s="231"/>
      <c r="E373" s="230"/>
      <c r="F373" s="230"/>
      <c r="G373" s="230"/>
      <c r="H373" s="230"/>
      <c r="I373" s="230"/>
    </row>
    <row r="374" spans="1:9" ht="18">
      <c r="A374" s="230"/>
      <c r="B374" s="230"/>
      <c r="C374" s="230"/>
      <c r="D374" s="231"/>
      <c r="E374" s="230"/>
      <c r="F374" s="230"/>
      <c r="G374" s="230"/>
      <c r="H374" s="230"/>
      <c r="I374" s="230"/>
    </row>
    <row r="375" spans="1:9" ht="18">
      <c r="A375" s="230"/>
      <c r="B375" s="230"/>
      <c r="C375" s="230"/>
      <c r="D375" s="231"/>
      <c r="E375" s="230"/>
      <c r="F375" s="230"/>
      <c r="G375" s="230"/>
      <c r="H375" s="230"/>
      <c r="I375" s="230"/>
    </row>
    <row r="376" spans="1:9" ht="18">
      <c r="A376" s="230"/>
      <c r="B376" s="230"/>
      <c r="C376" s="230"/>
      <c r="D376" s="231"/>
      <c r="E376" s="230"/>
      <c r="F376" s="230"/>
      <c r="G376" s="230"/>
      <c r="H376" s="230"/>
      <c r="I376" s="230"/>
    </row>
    <row r="377" spans="1:9" ht="18">
      <c r="A377" s="230"/>
      <c r="B377" s="230"/>
      <c r="C377" s="230"/>
      <c r="D377" s="231"/>
      <c r="E377" s="230"/>
      <c r="F377" s="230"/>
      <c r="G377" s="230"/>
      <c r="H377" s="230"/>
      <c r="I377" s="230"/>
    </row>
    <row r="378" spans="1:9" ht="18">
      <c r="A378" s="230"/>
      <c r="B378" s="230"/>
      <c r="C378" s="230"/>
      <c r="D378" s="231"/>
      <c r="E378" s="230"/>
      <c r="F378" s="230"/>
      <c r="G378" s="230"/>
      <c r="H378" s="230"/>
      <c r="I378" s="230"/>
    </row>
    <row r="379" spans="1:9" ht="18">
      <c r="A379" s="230"/>
      <c r="B379" s="230"/>
      <c r="C379" s="230"/>
      <c r="D379" s="231"/>
      <c r="E379" s="230"/>
      <c r="F379" s="230"/>
      <c r="G379" s="230"/>
      <c r="H379" s="230"/>
      <c r="I379" s="230"/>
    </row>
    <row r="380" spans="1:9" ht="18">
      <c r="A380" s="230"/>
      <c r="B380" s="230"/>
      <c r="C380" s="230"/>
      <c r="D380" s="231"/>
      <c r="E380" s="230"/>
      <c r="F380" s="230"/>
      <c r="G380" s="230"/>
      <c r="H380" s="230"/>
      <c r="I380" s="230"/>
    </row>
    <row r="381" spans="1:9" ht="18">
      <c r="A381" s="230"/>
      <c r="B381" s="230"/>
      <c r="C381" s="230"/>
      <c r="D381" s="231"/>
      <c r="E381" s="230"/>
      <c r="F381" s="230"/>
      <c r="G381" s="230"/>
      <c r="H381" s="230"/>
      <c r="I381" s="230"/>
    </row>
    <row r="382" spans="1:9" ht="18">
      <c r="A382" s="230"/>
      <c r="B382" s="230"/>
      <c r="C382" s="230"/>
      <c r="D382" s="231"/>
      <c r="E382" s="230"/>
      <c r="F382" s="230"/>
      <c r="G382" s="230"/>
      <c r="H382" s="230"/>
      <c r="I382" s="230"/>
    </row>
    <row r="383" spans="1:9" ht="18">
      <c r="A383" s="230"/>
      <c r="B383" s="230"/>
      <c r="C383" s="230"/>
      <c r="D383" s="231"/>
      <c r="E383" s="230"/>
      <c r="F383" s="230"/>
      <c r="G383" s="230"/>
      <c r="H383" s="230"/>
      <c r="I383" s="230"/>
    </row>
    <row r="384" spans="1:9" ht="18">
      <c r="A384" s="230"/>
      <c r="B384" s="230"/>
      <c r="C384" s="230"/>
      <c r="D384" s="231"/>
      <c r="E384" s="230"/>
      <c r="F384" s="230"/>
      <c r="G384" s="230"/>
      <c r="H384" s="230"/>
      <c r="I384" s="230"/>
    </row>
    <row r="385" spans="1:9" ht="18">
      <c r="A385" s="230"/>
      <c r="B385" s="230"/>
      <c r="C385" s="230"/>
      <c r="D385" s="231"/>
      <c r="E385" s="230"/>
      <c r="F385" s="230"/>
      <c r="G385" s="230"/>
      <c r="H385" s="230"/>
      <c r="I385" s="230"/>
    </row>
    <row r="386" spans="1:9" ht="18">
      <c r="A386" s="230"/>
      <c r="B386" s="230"/>
      <c r="C386" s="230"/>
      <c r="D386" s="231"/>
      <c r="E386" s="230"/>
      <c r="F386" s="230"/>
      <c r="G386" s="230"/>
      <c r="H386" s="230"/>
      <c r="I386" s="230"/>
    </row>
    <row r="387" spans="1:9" ht="18">
      <c r="A387" s="230"/>
      <c r="B387" s="230"/>
      <c r="C387" s="230"/>
      <c r="D387" s="231"/>
      <c r="E387" s="230"/>
      <c r="F387" s="230"/>
      <c r="G387" s="230"/>
      <c r="H387" s="230"/>
      <c r="I387" s="230"/>
    </row>
    <row r="388" spans="1:9" ht="18">
      <c r="A388" s="230"/>
      <c r="B388" s="230"/>
      <c r="C388" s="230"/>
      <c r="D388" s="231"/>
      <c r="E388" s="230"/>
      <c r="F388" s="230"/>
      <c r="G388" s="230"/>
      <c r="H388" s="230"/>
      <c r="I388" s="230"/>
    </row>
    <row r="389" spans="1:9" ht="18">
      <c r="A389" s="230"/>
      <c r="B389" s="230"/>
      <c r="C389" s="230"/>
      <c r="D389" s="231"/>
      <c r="E389" s="230"/>
      <c r="F389" s="230"/>
      <c r="G389" s="230"/>
      <c r="H389" s="230"/>
      <c r="I389" s="230"/>
    </row>
    <row r="390" spans="1:9" ht="18">
      <c r="A390" s="230"/>
      <c r="B390" s="230"/>
      <c r="C390" s="230"/>
      <c r="D390" s="231"/>
      <c r="E390" s="230"/>
      <c r="F390" s="230"/>
      <c r="G390" s="230"/>
      <c r="H390" s="230"/>
      <c r="I390" s="230"/>
    </row>
    <row r="391" spans="1:9" ht="18">
      <c r="A391" s="230"/>
      <c r="B391" s="230"/>
      <c r="C391" s="230"/>
      <c r="D391" s="231"/>
      <c r="E391" s="230"/>
      <c r="F391" s="230"/>
      <c r="G391" s="230"/>
      <c r="H391" s="230"/>
      <c r="I391" s="230"/>
    </row>
    <row r="392" spans="1:9" ht="18">
      <c r="A392" s="230"/>
      <c r="B392" s="230"/>
      <c r="C392" s="230"/>
      <c r="D392" s="231"/>
      <c r="E392" s="230"/>
      <c r="F392" s="230"/>
      <c r="G392" s="230"/>
      <c r="H392" s="230"/>
      <c r="I392" s="230"/>
    </row>
    <row r="393" spans="1:9" ht="18">
      <c r="A393" s="230"/>
      <c r="B393" s="230"/>
      <c r="C393" s="230"/>
      <c r="D393" s="231"/>
      <c r="E393" s="230"/>
      <c r="F393" s="230"/>
      <c r="G393" s="230"/>
      <c r="H393" s="230"/>
      <c r="I393" s="230"/>
    </row>
    <row r="394" spans="1:9" ht="18">
      <c r="A394" s="230"/>
      <c r="B394" s="230"/>
      <c r="C394" s="230"/>
      <c r="D394" s="231"/>
      <c r="E394" s="230"/>
      <c r="F394" s="230"/>
      <c r="G394" s="230"/>
      <c r="H394" s="230"/>
      <c r="I394" s="230"/>
    </row>
    <row r="395" spans="1:9" ht="18">
      <c r="A395" s="230"/>
      <c r="B395" s="230"/>
      <c r="C395" s="230"/>
      <c r="D395" s="231"/>
      <c r="E395" s="230"/>
      <c r="F395" s="230"/>
      <c r="G395" s="230"/>
      <c r="H395" s="230"/>
      <c r="I395" s="230"/>
    </row>
    <row r="396" spans="1:9" ht="18">
      <c r="A396" s="230"/>
      <c r="B396" s="230"/>
      <c r="C396" s="230"/>
      <c r="D396" s="231"/>
      <c r="E396" s="230"/>
      <c r="F396" s="230"/>
      <c r="G396" s="230"/>
      <c r="H396" s="230"/>
      <c r="I396" s="230"/>
    </row>
    <row r="397" spans="1:9" ht="18">
      <c r="A397" s="230"/>
      <c r="B397" s="230"/>
      <c r="C397" s="230"/>
      <c r="D397" s="231"/>
      <c r="E397" s="230"/>
      <c r="F397" s="230"/>
      <c r="G397" s="230"/>
      <c r="H397" s="230"/>
      <c r="I397" s="230"/>
    </row>
    <row r="398" spans="1:9" ht="18">
      <c r="A398" s="230"/>
      <c r="B398" s="230"/>
      <c r="C398" s="230"/>
      <c r="D398" s="231"/>
      <c r="E398" s="230"/>
      <c r="F398" s="230"/>
      <c r="G398" s="230"/>
      <c r="H398" s="230"/>
      <c r="I398" s="230"/>
    </row>
    <row r="399" spans="1:9" ht="18">
      <c r="A399" s="230"/>
      <c r="B399" s="230"/>
      <c r="C399" s="230"/>
      <c r="D399" s="231"/>
      <c r="E399" s="230"/>
      <c r="F399" s="230"/>
      <c r="G399" s="230"/>
      <c r="H399" s="230"/>
      <c r="I399" s="230"/>
    </row>
    <row r="400" spans="1:9" ht="18">
      <c r="A400" s="230"/>
      <c r="B400" s="230"/>
      <c r="C400" s="230"/>
      <c r="D400" s="231"/>
      <c r="E400" s="230"/>
      <c r="F400" s="230"/>
      <c r="G400" s="230"/>
      <c r="H400" s="230"/>
      <c r="I400" s="230"/>
    </row>
    <row r="401" spans="1:9" ht="18">
      <c r="A401" s="230"/>
      <c r="B401" s="230"/>
      <c r="C401" s="230"/>
      <c r="D401" s="231"/>
      <c r="E401" s="230"/>
      <c r="F401" s="230"/>
      <c r="G401" s="230"/>
      <c r="H401" s="230"/>
      <c r="I401" s="230"/>
    </row>
    <row r="402" spans="1:9" ht="18">
      <c r="A402" s="230"/>
      <c r="B402" s="230"/>
      <c r="C402" s="230"/>
      <c r="D402" s="231"/>
      <c r="E402" s="230"/>
      <c r="F402" s="230"/>
      <c r="G402" s="230"/>
      <c r="H402" s="230"/>
      <c r="I402" s="230"/>
    </row>
    <row r="403" spans="1:9" ht="18">
      <c r="A403" s="230"/>
      <c r="B403" s="230"/>
      <c r="C403" s="230"/>
      <c r="D403" s="231"/>
      <c r="E403" s="230"/>
      <c r="F403" s="230"/>
      <c r="G403" s="230"/>
      <c r="H403" s="230"/>
      <c r="I403" s="230"/>
    </row>
    <row r="404" spans="1:9" ht="18">
      <c r="A404" s="230"/>
      <c r="B404" s="230"/>
      <c r="C404" s="230"/>
      <c r="D404" s="231"/>
      <c r="E404" s="230"/>
      <c r="F404" s="230"/>
      <c r="G404" s="230"/>
      <c r="H404" s="230"/>
      <c r="I404" s="230"/>
    </row>
    <row r="405" spans="1:9" ht="18">
      <c r="A405" s="230"/>
      <c r="B405" s="230"/>
      <c r="C405" s="230"/>
      <c r="D405" s="231"/>
      <c r="E405" s="230"/>
      <c r="F405" s="230"/>
      <c r="G405" s="230"/>
      <c r="H405" s="230"/>
      <c r="I405" s="230"/>
    </row>
    <row r="406" spans="1:9" ht="18">
      <c r="A406" s="230"/>
      <c r="B406" s="230"/>
      <c r="C406" s="230"/>
      <c r="D406" s="231"/>
      <c r="E406" s="230"/>
      <c r="F406" s="230"/>
      <c r="G406" s="230"/>
      <c r="H406" s="230"/>
      <c r="I406" s="230"/>
    </row>
    <row r="407" spans="1:9" ht="18">
      <c r="A407" s="230"/>
      <c r="B407" s="230"/>
      <c r="C407" s="230"/>
      <c r="D407" s="231"/>
      <c r="E407" s="230"/>
      <c r="F407" s="230"/>
      <c r="G407" s="230"/>
      <c r="H407" s="230"/>
      <c r="I407" s="230"/>
    </row>
    <row r="408" spans="1:9" ht="18">
      <c r="A408" s="230"/>
      <c r="B408" s="230"/>
      <c r="C408" s="230"/>
      <c r="D408" s="231"/>
      <c r="E408" s="230"/>
      <c r="F408" s="230"/>
      <c r="G408" s="230"/>
      <c r="H408" s="230"/>
      <c r="I408" s="230"/>
    </row>
    <row r="409" spans="1:9" ht="18">
      <c r="A409" s="230"/>
      <c r="B409" s="230"/>
      <c r="C409" s="230"/>
      <c r="D409" s="231"/>
      <c r="E409" s="230"/>
      <c r="F409" s="230"/>
      <c r="G409" s="230"/>
      <c r="H409" s="230"/>
      <c r="I409" s="230"/>
    </row>
    <row r="410" spans="1:9" ht="18">
      <c r="A410" s="230"/>
      <c r="B410" s="230"/>
      <c r="C410" s="230"/>
      <c r="D410" s="231"/>
      <c r="E410" s="230"/>
      <c r="F410" s="230"/>
      <c r="G410" s="230"/>
      <c r="H410" s="230"/>
      <c r="I410" s="230"/>
    </row>
    <row r="411" spans="1:9" ht="18">
      <c r="A411" s="230"/>
      <c r="B411" s="230"/>
      <c r="C411" s="230"/>
      <c r="D411" s="231"/>
      <c r="E411" s="230"/>
      <c r="F411" s="230"/>
      <c r="G411" s="230"/>
      <c r="H411" s="230"/>
      <c r="I411" s="230"/>
    </row>
    <row r="412" spans="1:9" ht="18">
      <c r="A412" s="230"/>
      <c r="B412" s="230"/>
      <c r="C412" s="230"/>
      <c r="D412" s="231"/>
      <c r="E412" s="230"/>
      <c r="F412" s="230"/>
      <c r="G412" s="230"/>
      <c r="H412" s="230"/>
      <c r="I412" s="230"/>
    </row>
    <row r="413" spans="1:9" ht="18">
      <c r="A413" s="230"/>
      <c r="B413" s="230"/>
      <c r="C413" s="230"/>
      <c r="D413" s="231"/>
      <c r="E413" s="230"/>
      <c r="F413" s="230"/>
      <c r="G413" s="230"/>
      <c r="H413" s="230"/>
      <c r="I413" s="230"/>
    </row>
    <row r="414" spans="1:9" ht="18">
      <c r="A414" s="230"/>
      <c r="B414" s="230"/>
      <c r="C414" s="230"/>
      <c r="D414" s="231"/>
      <c r="E414" s="230"/>
      <c r="F414" s="230"/>
      <c r="G414" s="230"/>
      <c r="H414" s="230"/>
      <c r="I414" s="230"/>
    </row>
    <row r="415" spans="1:9" ht="18">
      <c r="A415" s="230"/>
      <c r="B415" s="230"/>
      <c r="C415" s="230"/>
      <c r="D415" s="231"/>
      <c r="E415" s="230"/>
      <c r="F415" s="230"/>
      <c r="G415" s="230"/>
      <c r="H415" s="230"/>
      <c r="I415" s="230"/>
    </row>
    <row r="416" spans="1:9" ht="18">
      <c r="A416" s="230"/>
      <c r="B416" s="230"/>
      <c r="C416" s="230"/>
      <c r="D416" s="231"/>
      <c r="E416" s="230"/>
      <c r="F416" s="230"/>
      <c r="G416" s="230"/>
      <c r="H416" s="230"/>
      <c r="I416" s="230"/>
    </row>
    <row r="417" spans="1:9" ht="18">
      <c r="A417" s="230"/>
      <c r="B417" s="230"/>
      <c r="C417" s="230"/>
      <c r="D417" s="231"/>
      <c r="E417" s="230"/>
      <c r="F417" s="230"/>
      <c r="G417" s="230"/>
      <c r="H417" s="230"/>
      <c r="I417" s="230"/>
    </row>
    <row r="418" spans="1:9" ht="18">
      <c r="A418" s="230"/>
      <c r="B418" s="230"/>
      <c r="C418" s="230"/>
      <c r="D418" s="231"/>
      <c r="E418" s="230"/>
      <c r="F418" s="230"/>
      <c r="G418" s="230"/>
      <c r="H418" s="230"/>
      <c r="I418" s="230"/>
    </row>
    <row r="419" spans="1:9" ht="18">
      <c r="A419" s="230"/>
      <c r="B419" s="230"/>
      <c r="C419" s="230"/>
      <c r="D419" s="231"/>
      <c r="E419" s="230"/>
      <c r="F419" s="230"/>
      <c r="G419" s="230"/>
      <c r="H419" s="230"/>
      <c r="I419" s="230"/>
    </row>
    <row r="420" spans="1:9" ht="18">
      <c r="A420" s="230"/>
      <c r="B420" s="230"/>
      <c r="C420" s="230"/>
      <c r="D420" s="231"/>
      <c r="E420" s="230"/>
      <c r="F420" s="230"/>
      <c r="G420" s="230"/>
      <c r="H420" s="230"/>
      <c r="I420" s="230"/>
    </row>
    <row r="421" spans="1:9" ht="18">
      <c r="A421" s="230"/>
      <c r="B421" s="230"/>
      <c r="C421" s="230"/>
      <c r="D421" s="231"/>
      <c r="E421" s="230"/>
      <c r="F421" s="230"/>
      <c r="G421" s="230"/>
      <c r="H421" s="230"/>
      <c r="I421" s="230"/>
    </row>
    <row r="422" spans="1:9" ht="18">
      <c r="A422" s="230"/>
      <c r="B422" s="230"/>
      <c r="C422" s="230"/>
      <c r="D422" s="231"/>
      <c r="E422" s="230"/>
      <c r="F422" s="230"/>
      <c r="G422" s="230"/>
      <c r="H422" s="230"/>
      <c r="I422" s="230"/>
    </row>
    <row r="423" spans="1:9" ht="18">
      <c r="A423" s="230"/>
      <c r="B423" s="230"/>
      <c r="C423" s="230"/>
      <c r="D423" s="231"/>
      <c r="E423" s="230"/>
      <c r="F423" s="230"/>
      <c r="G423" s="230"/>
      <c r="H423" s="230"/>
      <c r="I423" s="230"/>
    </row>
    <row r="424" spans="1:9" ht="18">
      <c r="A424" s="230"/>
      <c r="B424" s="230"/>
      <c r="C424" s="230"/>
      <c r="D424" s="231"/>
      <c r="E424" s="230"/>
      <c r="F424" s="230"/>
      <c r="G424" s="230"/>
      <c r="H424" s="230"/>
      <c r="I424" s="230"/>
    </row>
    <row r="425" spans="1:9" ht="18">
      <c r="A425" s="230"/>
      <c r="B425" s="230"/>
      <c r="C425" s="230"/>
      <c r="D425" s="231"/>
      <c r="E425" s="230"/>
      <c r="F425" s="230"/>
      <c r="G425" s="230"/>
      <c r="H425" s="230"/>
      <c r="I425" s="230"/>
    </row>
    <row r="426" spans="1:9" ht="18">
      <c r="A426" s="230"/>
      <c r="B426" s="230"/>
      <c r="C426" s="230"/>
      <c r="D426" s="231"/>
      <c r="E426" s="230"/>
      <c r="F426" s="230"/>
      <c r="G426" s="230"/>
      <c r="H426" s="230"/>
      <c r="I426" s="230"/>
    </row>
    <row r="427" spans="1:9" ht="18">
      <c r="A427" s="230"/>
      <c r="B427" s="230"/>
      <c r="C427" s="230"/>
      <c r="D427" s="231"/>
      <c r="E427" s="230"/>
      <c r="F427" s="230"/>
      <c r="G427" s="230"/>
      <c r="H427" s="230"/>
      <c r="I427" s="230"/>
    </row>
    <row r="428" spans="1:9" ht="18">
      <c r="A428" s="230"/>
      <c r="B428" s="230"/>
      <c r="C428" s="230"/>
      <c r="D428" s="231"/>
      <c r="E428" s="230"/>
      <c r="F428" s="230"/>
      <c r="G428" s="230"/>
      <c r="H428" s="230"/>
      <c r="I428" s="230"/>
    </row>
    <row r="429" spans="1:9" ht="18">
      <c r="A429" s="230"/>
      <c r="B429" s="230"/>
      <c r="C429" s="230"/>
      <c r="D429" s="231"/>
      <c r="E429" s="230"/>
      <c r="F429" s="230"/>
      <c r="G429" s="230"/>
      <c r="H429" s="230"/>
      <c r="I429" s="230"/>
    </row>
    <row r="430" spans="1:9" ht="18">
      <c r="A430" s="230"/>
      <c r="B430" s="230"/>
      <c r="C430" s="230"/>
      <c r="D430" s="231"/>
      <c r="E430" s="230"/>
      <c r="F430" s="230"/>
      <c r="G430" s="230"/>
      <c r="H430" s="230"/>
      <c r="I430" s="230"/>
    </row>
    <row r="431" spans="1:9" ht="18">
      <c r="A431" s="230"/>
      <c r="B431" s="230"/>
      <c r="C431" s="230"/>
      <c r="D431" s="231"/>
      <c r="E431" s="230"/>
      <c r="F431" s="230"/>
      <c r="G431" s="230"/>
      <c r="H431" s="230"/>
      <c r="I431" s="230"/>
    </row>
    <row r="432" spans="1:9" ht="18">
      <c r="A432" s="230"/>
      <c r="B432" s="230"/>
      <c r="C432" s="230"/>
      <c r="D432" s="231"/>
      <c r="E432" s="230"/>
      <c r="F432" s="230"/>
      <c r="G432" s="230"/>
      <c r="H432" s="230"/>
      <c r="I432" s="230"/>
    </row>
    <row r="433" spans="1:9" ht="18">
      <c r="A433" s="230"/>
      <c r="B433" s="230"/>
      <c r="C433" s="230"/>
      <c r="D433" s="231"/>
      <c r="E433" s="230"/>
      <c r="F433" s="230"/>
      <c r="G433" s="230"/>
      <c r="H433" s="230"/>
      <c r="I433" s="230"/>
    </row>
    <row r="434" spans="1:9" ht="18">
      <c r="A434" s="230"/>
      <c r="B434" s="230"/>
      <c r="C434" s="230"/>
      <c r="D434" s="231"/>
      <c r="E434" s="230"/>
      <c r="F434" s="230"/>
      <c r="G434" s="230"/>
      <c r="H434" s="230"/>
      <c r="I434" s="230"/>
    </row>
    <row r="435" spans="1:9" ht="18">
      <c r="A435" s="230"/>
      <c r="B435" s="230"/>
      <c r="C435" s="230"/>
      <c r="D435" s="231"/>
      <c r="E435" s="230"/>
      <c r="F435" s="230"/>
      <c r="G435" s="230"/>
      <c r="H435" s="230"/>
      <c r="I435" s="230"/>
    </row>
    <row r="436" spans="1:9" ht="18">
      <c r="A436" s="230"/>
      <c r="B436" s="230"/>
      <c r="C436" s="230"/>
      <c r="D436" s="231"/>
      <c r="E436" s="230"/>
      <c r="F436" s="230"/>
      <c r="G436" s="230"/>
      <c r="H436" s="230"/>
      <c r="I436" s="230"/>
    </row>
    <row r="437" spans="1:9" ht="18">
      <c r="A437" s="230"/>
      <c r="B437" s="230"/>
      <c r="C437" s="230"/>
      <c r="D437" s="231"/>
      <c r="E437" s="230"/>
      <c r="F437" s="230"/>
      <c r="G437" s="230"/>
      <c r="H437" s="230"/>
      <c r="I437" s="230"/>
    </row>
    <row r="438" spans="1:9" ht="18">
      <c r="A438" s="230"/>
      <c r="B438" s="230"/>
      <c r="C438" s="230"/>
      <c r="D438" s="231"/>
      <c r="E438" s="230"/>
      <c r="F438" s="230"/>
      <c r="G438" s="230"/>
      <c r="H438" s="230"/>
      <c r="I438" s="230"/>
    </row>
    <row r="439" spans="1:9" ht="18">
      <c r="A439" s="230"/>
      <c r="B439" s="230"/>
      <c r="C439" s="230"/>
      <c r="D439" s="231"/>
      <c r="E439" s="230"/>
      <c r="F439" s="230"/>
      <c r="G439" s="230"/>
      <c r="H439" s="230"/>
      <c r="I439" s="230"/>
    </row>
    <row r="440" spans="1:9" ht="18">
      <c r="A440" s="230"/>
      <c r="B440" s="230"/>
      <c r="C440" s="230"/>
      <c r="D440" s="231"/>
      <c r="E440" s="230"/>
      <c r="F440" s="230"/>
      <c r="G440" s="230"/>
      <c r="H440" s="230"/>
      <c r="I440" s="230"/>
    </row>
    <row r="441" spans="1:9" ht="18">
      <c r="A441" s="230"/>
      <c r="B441" s="230"/>
      <c r="C441" s="230"/>
      <c r="D441" s="231"/>
      <c r="E441" s="230"/>
      <c r="F441" s="230"/>
      <c r="G441" s="230"/>
      <c r="H441" s="230"/>
      <c r="I441" s="230"/>
    </row>
    <row r="442" spans="1:9" ht="18">
      <c r="A442" s="230"/>
      <c r="B442" s="230"/>
      <c r="C442" s="230"/>
      <c r="D442" s="231"/>
      <c r="E442" s="230"/>
      <c r="F442" s="230"/>
      <c r="G442" s="230"/>
      <c r="H442" s="230"/>
      <c r="I442" s="230"/>
    </row>
    <row r="443" spans="1:9" ht="18">
      <c r="A443" s="230"/>
      <c r="B443" s="230"/>
      <c r="C443" s="230"/>
      <c r="D443" s="231"/>
      <c r="E443" s="230"/>
      <c r="F443" s="230"/>
      <c r="G443" s="230"/>
      <c r="H443" s="230"/>
      <c r="I443" s="230"/>
    </row>
    <row r="444" spans="1:9" ht="18">
      <c r="A444" s="230"/>
      <c r="B444" s="230"/>
      <c r="C444" s="230"/>
      <c r="D444" s="231"/>
      <c r="E444" s="230"/>
      <c r="F444" s="230"/>
      <c r="G444" s="230"/>
      <c r="H444" s="230"/>
      <c r="I444" s="230"/>
    </row>
    <row r="445" spans="1:9" ht="18">
      <c r="A445" s="230"/>
      <c r="B445" s="230"/>
      <c r="C445" s="230"/>
      <c r="D445" s="231"/>
      <c r="E445" s="230"/>
      <c r="F445" s="230"/>
      <c r="G445" s="230"/>
      <c r="H445" s="230"/>
      <c r="I445" s="230"/>
    </row>
    <row r="446" spans="1:9" ht="18">
      <c r="A446" s="230"/>
      <c r="B446" s="230"/>
      <c r="C446" s="230"/>
      <c r="D446" s="231"/>
      <c r="E446" s="230"/>
      <c r="F446" s="230"/>
      <c r="G446" s="230"/>
      <c r="H446" s="230"/>
      <c r="I446" s="230"/>
    </row>
    <row r="447" spans="1:9" ht="18">
      <c r="A447" s="230"/>
      <c r="B447" s="230"/>
      <c r="C447" s="230"/>
      <c r="D447" s="231"/>
      <c r="E447" s="230"/>
      <c r="F447" s="230"/>
      <c r="G447" s="230"/>
      <c r="H447" s="230"/>
      <c r="I447" s="230"/>
    </row>
    <row r="448" spans="1:9" ht="18">
      <c r="A448" s="230"/>
      <c r="B448" s="230"/>
      <c r="C448" s="230"/>
      <c r="D448" s="231"/>
      <c r="E448" s="230"/>
      <c r="F448" s="230"/>
      <c r="G448" s="230"/>
      <c r="H448" s="230"/>
      <c r="I448" s="230"/>
    </row>
    <row r="449" spans="1:9" ht="18">
      <c r="A449" s="230"/>
      <c r="B449" s="230"/>
      <c r="C449" s="230"/>
      <c r="D449" s="231"/>
      <c r="E449" s="230"/>
      <c r="F449" s="230"/>
      <c r="G449" s="230"/>
      <c r="H449" s="230"/>
      <c r="I449" s="230"/>
    </row>
    <row r="450" spans="1:9" ht="18">
      <c r="A450" s="230"/>
      <c r="B450" s="230"/>
      <c r="C450" s="230"/>
      <c r="D450" s="231"/>
      <c r="E450" s="230"/>
      <c r="F450" s="230"/>
      <c r="G450" s="230"/>
      <c r="H450" s="230"/>
      <c r="I450" s="230"/>
    </row>
    <row r="451" spans="1:9" ht="18">
      <c r="A451" s="230"/>
      <c r="B451" s="230"/>
      <c r="C451" s="230"/>
      <c r="D451" s="231"/>
      <c r="E451" s="230"/>
      <c r="F451" s="230"/>
      <c r="G451" s="230"/>
      <c r="H451" s="230"/>
      <c r="I451" s="230"/>
    </row>
    <row r="452" spans="1:9" ht="18">
      <c r="A452" s="230"/>
      <c r="B452" s="230"/>
      <c r="C452" s="230"/>
      <c r="D452" s="231"/>
      <c r="E452" s="230"/>
      <c r="F452" s="230"/>
      <c r="G452" s="230"/>
      <c r="H452" s="230"/>
      <c r="I452" s="230"/>
    </row>
    <row r="453" spans="1:9" ht="18">
      <c r="A453" s="230"/>
      <c r="B453" s="230"/>
      <c r="C453" s="230"/>
      <c r="D453" s="231"/>
      <c r="E453" s="230"/>
      <c r="F453" s="230"/>
      <c r="G453" s="230"/>
      <c r="H453" s="230"/>
      <c r="I453" s="230"/>
    </row>
    <row r="454" spans="1:9" ht="18">
      <c r="A454" s="230"/>
      <c r="B454" s="230"/>
      <c r="C454" s="230"/>
      <c r="D454" s="231"/>
      <c r="E454" s="230"/>
      <c r="F454" s="230"/>
      <c r="G454" s="230"/>
      <c r="H454" s="230"/>
      <c r="I454" s="230"/>
    </row>
    <row r="455" spans="1:9" ht="18">
      <c r="A455" s="230"/>
      <c r="B455" s="230"/>
      <c r="C455" s="230"/>
      <c r="D455" s="231"/>
      <c r="E455" s="230"/>
      <c r="F455" s="230"/>
      <c r="G455" s="230"/>
      <c r="H455" s="230"/>
      <c r="I455" s="230"/>
    </row>
    <row r="456" spans="1:9" ht="18">
      <c r="A456" s="230"/>
      <c r="B456" s="230"/>
      <c r="C456" s="230"/>
      <c r="D456" s="231"/>
      <c r="E456" s="230"/>
      <c r="F456" s="230"/>
      <c r="G456" s="230"/>
      <c r="H456" s="230"/>
      <c r="I456" s="230"/>
    </row>
    <row r="457" spans="1:9" ht="18">
      <c r="A457" s="230"/>
      <c r="B457" s="230"/>
      <c r="C457" s="230"/>
      <c r="D457" s="231"/>
      <c r="E457" s="230"/>
      <c r="F457" s="230"/>
      <c r="G457" s="230"/>
      <c r="H457" s="230"/>
      <c r="I457" s="230"/>
    </row>
    <row r="458" spans="1:9" ht="18">
      <c r="A458" s="230"/>
      <c r="B458" s="230"/>
      <c r="C458" s="230"/>
      <c r="D458" s="231"/>
      <c r="E458" s="230"/>
      <c r="F458" s="230"/>
      <c r="G458" s="230"/>
      <c r="H458" s="230"/>
      <c r="I458" s="230"/>
    </row>
    <row r="459" spans="1:9" ht="18">
      <c r="A459" s="230"/>
      <c r="B459" s="230"/>
      <c r="C459" s="230"/>
      <c r="D459" s="231"/>
      <c r="E459" s="230"/>
      <c r="F459" s="230"/>
      <c r="G459" s="230"/>
      <c r="H459" s="230"/>
      <c r="I459" s="230"/>
    </row>
    <row r="460" spans="1:9" ht="18">
      <c r="A460" s="230"/>
      <c r="B460" s="230"/>
      <c r="C460" s="230"/>
      <c r="D460" s="231"/>
      <c r="E460" s="230"/>
      <c r="F460" s="230"/>
      <c r="G460" s="230"/>
      <c r="H460" s="230"/>
      <c r="I460" s="230"/>
    </row>
    <row r="461" spans="1:9" ht="18">
      <c r="A461" s="230"/>
      <c r="B461" s="230"/>
      <c r="C461" s="230"/>
      <c r="D461" s="231"/>
      <c r="E461" s="230"/>
      <c r="F461" s="230"/>
      <c r="G461" s="230"/>
      <c r="H461" s="230"/>
      <c r="I461" s="230"/>
    </row>
    <row r="462" spans="1:9" ht="18">
      <c r="A462" s="230"/>
      <c r="B462" s="230"/>
      <c r="C462" s="230"/>
      <c r="D462" s="231"/>
      <c r="E462" s="230"/>
      <c r="F462" s="230"/>
      <c r="G462" s="230"/>
      <c r="H462" s="230"/>
      <c r="I462" s="230"/>
    </row>
    <row r="463" spans="1:9" ht="18">
      <c r="A463" s="230"/>
      <c r="B463" s="230"/>
      <c r="C463" s="230"/>
      <c r="D463" s="231"/>
      <c r="E463" s="230"/>
      <c r="F463" s="230"/>
      <c r="G463" s="230"/>
      <c r="H463" s="230"/>
      <c r="I463" s="230"/>
    </row>
    <row r="464" spans="1:9" ht="18">
      <c r="A464" s="230"/>
      <c r="B464" s="230"/>
      <c r="C464" s="230"/>
      <c r="D464" s="231"/>
      <c r="E464" s="230"/>
      <c r="F464" s="230"/>
      <c r="G464" s="230"/>
      <c r="H464" s="230"/>
      <c r="I464" s="230"/>
    </row>
    <row r="465" spans="1:9" ht="18">
      <c r="A465" s="230"/>
      <c r="B465" s="230"/>
      <c r="C465" s="230"/>
      <c r="D465" s="231"/>
      <c r="E465" s="230"/>
      <c r="F465" s="230"/>
      <c r="G465" s="230"/>
      <c r="H465" s="230"/>
      <c r="I465" s="230"/>
    </row>
    <row r="466" spans="1:9" ht="18">
      <c r="A466" s="230"/>
      <c r="B466" s="230"/>
      <c r="C466" s="230"/>
      <c r="D466" s="231"/>
      <c r="E466" s="230"/>
      <c r="F466" s="230"/>
      <c r="G466" s="230"/>
      <c r="H466" s="230"/>
      <c r="I466" s="230"/>
    </row>
    <row r="467" spans="1:9" ht="18">
      <c r="A467" s="230"/>
      <c r="B467" s="230"/>
      <c r="C467" s="230"/>
      <c r="D467" s="231"/>
      <c r="E467" s="230"/>
      <c r="F467" s="230"/>
      <c r="G467" s="230"/>
      <c r="H467" s="230"/>
      <c r="I467" s="230"/>
    </row>
    <row r="468" spans="1:9" ht="18">
      <c r="A468" s="230"/>
      <c r="B468" s="230"/>
      <c r="C468" s="230"/>
      <c r="D468" s="231"/>
      <c r="E468" s="230"/>
      <c r="F468" s="230"/>
      <c r="G468" s="230"/>
      <c r="H468" s="230"/>
      <c r="I468" s="230"/>
    </row>
    <row r="469" spans="1:9" ht="18">
      <c r="A469" s="230"/>
      <c r="B469" s="230"/>
      <c r="C469" s="230"/>
      <c r="D469" s="231"/>
      <c r="E469" s="230"/>
      <c r="F469" s="230"/>
      <c r="G469" s="230"/>
      <c r="H469" s="230"/>
      <c r="I469" s="230"/>
    </row>
    <row r="470" spans="1:9" ht="18">
      <c r="A470" s="230"/>
      <c r="B470" s="230"/>
      <c r="C470" s="230"/>
      <c r="D470" s="231"/>
      <c r="E470" s="230"/>
      <c r="F470" s="230"/>
      <c r="G470" s="230"/>
      <c r="H470" s="230"/>
      <c r="I470" s="230"/>
    </row>
    <row r="471" spans="1:9" ht="18">
      <c r="A471" s="230"/>
      <c r="B471" s="230"/>
      <c r="C471" s="230"/>
      <c r="D471" s="231"/>
      <c r="E471" s="230"/>
      <c r="F471" s="230"/>
      <c r="G471" s="230"/>
      <c r="H471" s="230"/>
      <c r="I471" s="230"/>
    </row>
    <row r="472" spans="1:9" ht="18">
      <c r="A472" s="230"/>
      <c r="B472" s="230"/>
      <c r="C472" s="230"/>
      <c r="D472" s="231"/>
      <c r="E472" s="230"/>
      <c r="F472" s="230"/>
      <c r="G472" s="230"/>
      <c r="H472" s="230"/>
      <c r="I472" s="230"/>
    </row>
    <row r="473" spans="1:9" ht="18">
      <c r="A473" s="230"/>
      <c r="B473" s="230"/>
      <c r="C473" s="230"/>
      <c r="D473" s="231"/>
      <c r="E473" s="230"/>
      <c r="F473" s="230"/>
      <c r="G473" s="230"/>
      <c r="H473" s="230"/>
      <c r="I473" s="230"/>
    </row>
    <row r="474" spans="1:9" ht="18">
      <c r="A474" s="230"/>
      <c r="B474" s="230"/>
      <c r="C474" s="230"/>
      <c r="D474" s="231"/>
      <c r="E474" s="230"/>
      <c r="F474" s="230"/>
      <c r="G474" s="230"/>
      <c r="H474" s="230"/>
      <c r="I474" s="230"/>
    </row>
    <row r="475" spans="1:9" ht="18">
      <c r="A475" s="230"/>
      <c r="B475" s="230"/>
      <c r="C475" s="230"/>
      <c r="D475" s="231"/>
      <c r="E475" s="230"/>
      <c r="F475" s="230"/>
      <c r="G475" s="230"/>
      <c r="H475" s="230"/>
      <c r="I475" s="230"/>
    </row>
    <row r="476" spans="1:9" ht="18">
      <c r="A476" s="230"/>
      <c r="B476" s="230"/>
      <c r="C476" s="230"/>
      <c r="D476" s="231"/>
      <c r="E476" s="230"/>
      <c r="F476" s="230"/>
      <c r="G476" s="230"/>
      <c r="H476" s="230"/>
      <c r="I476" s="230"/>
    </row>
    <row r="477" spans="1:9" ht="18">
      <c r="A477" s="230"/>
      <c r="B477" s="230"/>
      <c r="C477" s="230"/>
      <c r="D477" s="231"/>
      <c r="E477" s="230"/>
      <c r="F477" s="230"/>
      <c r="G477" s="230"/>
      <c r="H477" s="230"/>
      <c r="I477" s="230"/>
    </row>
    <row r="478" spans="1:9" ht="18">
      <c r="A478" s="230"/>
      <c r="B478" s="230"/>
      <c r="C478" s="230"/>
      <c r="D478" s="231"/>
      <c r="E478" s="230"/>
      <c r="F478" s="230"/>
      <c r="G478" s="230"/>
      <c r="H478" s="230"/>
      <c r="I478" s="230"/>
    </row>
    <row r="479" spans="1:9" ht="18">
      <c r="A479" s="230"/>
      <c r="B479" s="230"/>
      <c r="C479" s="230"/>
      <c r="D479" s="231"/>
      <c r="E479" s="230"/>
      <c r="F479" s="230"/>
      <c r="G479" s="230"/>
      <c r="H479" s="230"/>
      <c r="I479" s="230"/>
    </row>
    <row r="480" spans="1:9" ht="18">
      <c r="A480" s="230"/>
      <c r="B480" s="230"/>
      <c r="C480" s="230"/>
      <c r="D480" s="231"/>
      <c r="E480" s="230"/>
      <c r="F480" s="230"/>
      <c r="G480" s="230"/>
      <c r="H480" s="230"/>
      <c r="I480" s="230"/>
    </row>
    <row r="481" spans="1:9" ht="18">
      <c r="A481" s="230"/>
      <c r="B481" s="230"/>
      <c r="C481" s="230"/>
      <c r="D481" s="231"/>
      <c r="E481" s="230"/>
      <c r="F481" s="230"/>
      <c r="G481" s="230"/>
      <c r="H481" s="230"/>
      <c r="I481" s="230"/>
    </row>
    <row r="482" spans="1:9" ht="18">
      <c r="A482" s="230"/>
      <c r="B482" s="230"/>
      <c r="C482" s="230"/>
      <c r="D482" s="231"/>
      <c r="E482" s="230"/>
      <c r="F482" s="230"/>
      <c r="G482" s="230"/>
      <c r="H482" s="230"/>
      <c r="I482" s="230"/>
    </row>
    <row r="483" spans="1:9" ht="18">
      <c r="A483" s="230"/>
      <c r="B483" s="230"/>
      <c r="C483" s="230"/>
      <c r="D483" s="231"/>
      <c r="E483" s="230"/>
      <c r="F483" s="230"/>
      <c r="G483" s="230"/>
      <c r="H483" s="230"/>
      <c r="I483" s="230"/>
    </row>
    <row r="484" spans="1:9" ht="18">
      <c r="A484" s="230"/>
      <c r="B484" s="230"/>
      <c r="C484" s="230"/>
      <c r="D484" s="231"/>
      <c r="E484" s="230"/>
      <c r="F484" s="230"/>
      <c r="G484" s="230"/>
      <c r="H484" s="230"/>
      <c r="I484" s="230"/>
    </row>
    <row r="485" spans="1:9" ht="18">
      <c r="A485" s="230"/>
      <c r="B485" s="230"/>
      <c r="C485" s="230"/>
      <c r="D485" s="231"/>
      <c r="E485" s="230"/>
      <c r="F485" s="230"/>
      <c r="G485" s="230"/>
      <c r="H485" s="230"/>
      <c r="I485" s="230"/>
    </row>
    <row r="486" spans="1:9" ht="18">
      <c r="A486" s="230"/>
      <c r="B486" s="230"/>
      <c r="C486" s="230"/>
      <c r="D486" s="231"/>
      <c r="E486" s="230"/>
      <c r="F486" s="230"/>
      <c r="G486" s="230"/>
      <c r="H486" s="230"/>
      <c r="I486" s="230"/>
    </row>
    <row r="487" spans="1:9" ht="18">
      <c r="A487" s="230"/>
      <c r="B487" s="230"/>
      <c r="C487" s="230"/>
      <c r="D487" s="231"/>
      <c r="E487" s="230"/>
      <c r="F487" s="230"/>
      <c r="G487" s="230"/>
      <c r="H487" s="230"/>
      <c r="I487" s="230"/>
    </row>
    <row r="488" spans="1:9" ht="18">
      <c r="A488" s="230"/>
      <c r="B488" s="230"/>
      <c r="C488" s="230"/>
      <c r="D488" s="231"/>
      <c r="E488" s="230"/>
      <c r="F488" s="230"/>
      <c r="G488" s="230"/>
      <c r="H488" s="230"/>
      <c r="I488" s="230"/>
    </row>
    <row r="489" spans="1:9" ht="18">
      <c r="A489" s="230"/>
      <c r="B489" s="230"/>
      <c r="C489" s="230"/>
      <c r="D489" s="231"/>
      <c r="E489" s="230"/>
      <c r="F489" s="230"/>
      <c r="G489" s="230"/>
      <c r="H489" s="230"/>
      <c r="I489" s="230"/>
    </row>
    <row r="490" spans="1:9" ht="18">
      <c r="A490" s="230"/>
      <c r="B490" s="230"/>
      <c r="C490" s="230"/>
      <c r="D490" s="231"/>
      <c r="E490" s="230"/>
      <c r="F490" s="230"/>
      <c r="G490" s="230"/>
      <c r="H490" s="230"/>
      <c r="I490" s="230"/>
    </row>
    <row r="491" spans="1:9" ht="18">
      <c r="A491" s="230"/>
      <c r="B491" s="230"/>
      <c r="C491" s="230"/>
      <c r="D491" s="231"/>
      <c r="E491" s="230"/>
      <c r="F491" s="230"/>
      <c r="G491" s="230"/>
      <c r="H491" s="230"/>
      <c r="I491" s="230"/>
    </row>
    <row r="492" spans="1:9" ht="18">
      <c r="A492" s="230"/>
      <c r="B492" s="230"/>
      <c r="C492" s="230"/>
      <c r="D492" s="231"/>
      <c r="E492" s="230"/>
      <c r="F492" s="230"/>
      <c r="G492" s="230"/>
      <c r="H492" s="230"/>
      <c r="I492" s="230"/>
    </row>
    <row r="493" spans="1:9" ht="18">
      <c r="A493" s="230"/>
      <c r="B493" s="230"/>
      <c r="C493" s="230"/>
      <c r="D493" s="231"/>
      <c r="E493" s="230"/>
      <c r="F493" s="230"/>
      <c r="G493" s="230"/>
      <c r="H493" s="230"/>
      <c r="I493" s="230"/>
    </row>
    <row r="494" spans="1:9" ht="18">
      <c r="A494" s="230"/>
      <c r="B494" s="230"/>
      <c r="C494" s="230"/>
      <c r="D494" s="231"/>
      <c r="E494" s="230"/>
      <c r="F494" s="230"/>
      <c r="G494" s="230"/>
      <c r="H494" s="230"/>
      <c r="I494" s="230"/>
    </row>
    <row r="495" spans="1:9" ht="18">
      <c r="A495" s="230"/>
      <c r="B495" s="230"/>
      <c r="C495" s="230"/>
      <c r="D495" s="231"/>
      <c r="E495" s="230"/>
      <c r="F495" s="230"/>
      <c r="G495" s="230"/>
      <c r="H495" s="230"/>
      <c r="I495" s="230"/>
    </row>
    <row r="496" spans="1:9" ht="18">
      <c r="A496" s="230"/>
      <c r="B496" s="230"/>
      <c r="C496" s="230"/>
      <c r="D496" s="231"/>
      <c r="E496" s="230"/>
      <c r="F496" s="230"/>
      <c r="G496" s="230"/>
      <c r="H496" s="230"/>
      <c r="I496" s="230"/>
    </row>
    <row r="497" spans="1:9" ht="18">
      <c r="A497" s="230"/>
      <c r="B497" s="230"/>
      <c r="C497" s="230"/>
      <c r="D497" s="231"/>
      <c r="E497" s="230"/>
      <c r="F497" s="230"/>
      <c r="G497" s="230"/>
      <c r="H497" s="230"/>
      <c r="I497" s="230"/>
    </row>
    <row r="498" spans="1:9" ht="18">
      <c r="A498" s="230"/>
      <c r="B498" s="230"/>
      <c r="C498" s="230"/>
      <c r="D498" s="231"/>
      <c r="E498" s="230"/>
      <c r="F498" s="230"/>
      <c r="G498" s="230"/>
      <c r="H498" s="230"/>
      <c r="I498" s="230"/>
    </row>
    <row r="499" spans="1:9" ht="18">
      <c r="A499" s="230"/>
      <c r="B499" s="230"/>
      <c r="C499" s="230"/>
      <c r="D499" s="231"/>
      <c r="E499" s="230"/>
      <c r="F499" s="230"/>
      <c r="G499" s="230"/>
      <c r="H499" s="230"/>
      <c r="I499" s="230"/>
    </row>
    <row r="500" spans="1:9" ht="18">
      <c r="A500" s="230"/>
      <c r="B500" s="230"/>
      <c r="C500" s="230"/>
      <c r="D500" s="231"/>
      <c r="E500" s="230"/>
      <c r="F500" s="230"/>
      <c r="G500" s="230"/>
      <c r="H500" s="230"/>
      <c r="I500" s="230"/>
    </row>
    <row r="501" spans="1:9" ht="18">
      <c r="A501" s="230"/>
      <c r="B501" s="230"/>
      <c r="C501" s="230"/>
      <c r="D501" s="231"/>
      <c r="E501" s="230"/>
      <c r="F501" s="230"/>
      <c r="G501" s="230"/>
      <c r="H501" s="230"/>
      <c r="I501" s="230"/>
    </row>
    <row r="502" spans="1:9" ht="18">
      <c r="A502" s="230"/>
      <c r="B502" s="230"/>
      <c r="C502" s="230"/>
      <c r="D502" s="231"/>
      <c r="E502" s="230"/>
      <c r="F502" s="230"/>
      <c r="G502" s="230"/>
      <c r="H502" s="230"/>
      <c r="I502" s="230"/>
    </row>
    <row r="503" spans="1:9" ht="18">
      <c r="A503" s="230"/>
      <c r="B503" s="230"/>
      <c r="C503" s="230"/>
      <c r="D503" s="231"/>
      <c r="E503" s="230"/>
      <c r="F503" s="230"/>
      <c r="G503" s="230"/>
      <c r="H503" s="230"/>
      <c r="I503" s="230"/>
    </row>
    <row r="504" spans="1:9" ht="18">
      <c r="A504" s="230"/>
      <c r="B504" s="230"/>
      <c r="C504" s="230"/>
      <c r="D504" s="231"/>
      <c r="E504" s="230"/>
      <c r="F504" s="230"/>
      <c r="G504" s="230"/>
      <c r="H504" s="230"/>
      <c r="I504" s="230"/>
    </row>
    <row r="505" spans="1:9" ht="18">
      <c r="A505" s="230"/>
      <c r="B505" s="230"/>
      <c r="C505" s="230"/>
      <c r="D505" s="231"/>
      <c r="E505" s="230"/>
      <c r="F505" s="230"/>
      <c r="G505" s="230"/>
      <c r="H505" s="230"/>
      <c r="I505" s="230"/>
    </row>
    <row r="506" spans="1:9" ht="18">
      <c r="A506" s="230"/>
      <c r="B506" s="230"/>
      <c r="C506" s="230"/>
      <c r="D506" s="231"/>
      <c r="E506" s="230"/>
      <c r="F506" s="230"/>
      <c r="G506" s="230"/>
      <c r="H506" s="230"/>
      <c r="I506" s="230"/>
    </row>
    <row r="507" spans="1:9" ht="18">
      <c r="A507" s="230"/>
      <c r="B507" s="230"/>
      <c r="C507" s="230"/>
      <c r="D507" s="231"/>
      <c r="E507" s="230"/>
      <c r="F507" s="230"/>
      <c r="G507" s="230"/>
      <c r="H507" s="230"/>
      <c r="I507" s="230"/>
    </row>
    <row r="508" spans="1:9" ht="18">
      <c r="A508" s="230"/>
      <c r="B508" s="230"/>
      <c r="C508" s="230"/>
      <c r="D508" s="231"/>
      <c r="E508" s="230"/>
      <c r="F508" s="230"/>
      <c r="G508" s="230"/>
      <c r="H508" s="230"/>
      <c r="I508" s="230"/>
    </row>
    <row r="509" spans="1:9" ht="18">
      <c r="A509" s="230"/>
      <c r="B509" s="230"/>
      <c r="C509" s="230"/>
      <c r="D509" s="231"/>
      <c r="E509" s="230"/>
      <c r="F509" s="230"/>
      <c r="G509" s="230"/>
      <c r="H509" s="230"/>
      <c r="I509" s="230"/>
    </row>
    <row r="510" spans="1:9" ht="18">
      <c r="A510" s="230"/>
      <c r="B510" s="230"/>
      <c r="C510" s="230"/>
      <c r="D510" s="231"/>
      <c r="E510" s="230"/>
      <c r="F510" s="230"/>
      <c r="G510" s="230"/>
      <c r="H510" s="230"/>
      <c r="I510" s="230"/>
    </row>
    <row r="511" spans="1:9" ht="18">
      <c r="A511" s="230"/>
      <c r="B511" s="230"/>
      <c r="C511" s="230"/>
      <c r="D511" s="231"/>
      <c r="E511" s="230"/>
      <c r="F511" s="230"/>
      <c r="G511" s="230"/>
      <c r="H511" s="230"/>
      <c r="I511" s="230"/>
    </row>
    <row r="512" spans="1:9" ht="18">
      <c r="A512" s="230"/>
      <c r="B512" s="230"/>
      <c r="C512" s="230"/>
      <c r="D512" s="231"/>
      <c r="E512" s="230"/>
      <c r="F512" s="230"/>
      <c r="G512" s="230"/>
      <c r="H512" s="230"/>
      <c r="I512" s="230"/>
    </row>
    <row r="513" spans="1:9" ht="18">
      <c r="A513" s="230"/>
      <c r="B513" s="230"/>
      <c r="C513" s="230"/>
      <c r="D513" s="231"/>
      <c r="E513" s="230"/>
      <c r="F513" s="230"/>
      <c r="G513" s="230"/>
      <c r="H513" s="230"/>
      <c r="I513" s="230"/>
    </row>
    <row r="514" spans="1:9" ht="18">
      <c r="A514" s="230"/>
      <c r="B514" s="230"/>
      <c r="C514" s="230"/>
      <c r="D514" s="231"/>
      <c r="E514" s="230"/>
      <c r="F514" s="230"/>
      <c r="G514" s="230"/>
      <c r="H514" s="230"/>
      <c r="I514" s="230"/>
    </row>
    <row r="515" spans="1:9" ht="18">
      <c r="A515" s="230"/>
      <c r="B515" s="230"/>
      <c r="C515" s="230"/>
      <c r="D515" s="231"/>
      <c r="E515" s="230"/>
      <c r="F515" s="230"/>
      <c r="G515" s="230"/>
      <c r="H515" s="230"/>
      <c r="I515" s="230"/>
    </row>
    <row r="516" spans="1:9" ht="18">
      <c r="A516" s="230"/>
      <c r="B516" s="230"/>
      <c r="C516" s="230"/>
      <c r="D516" s="231"/>
      <c r="E516" s="230"/>
      <c r="F516" s="230"/>
      <c r="G516" s="230"/>
      <c r="H516" s="230"/>
      <c r="I516" s="230"/>
    </row>
    <row r="517" spans="1:9" ht="18">
      <c r="A517" s="230"/>
      <c r="B517" s="230"/>
      <c r="C517" s="230"/>
      <c r="D517" s="231"/>
      <c r="E517" s="230"/>
      <c r="F517" s="230"/>
      <c r="G517" s="230"/>
      <c r="H517" s="230"/>
      <c r="I517" s="230"/>
    </row>
    <row r="518" spans="1:9" ht="18">
      <c r="A518" s="230"/>
      <c r="B518" s="230"/>
      <c r="C518" s="230"/>
      <c r="D518" s="231"/>
      <c r="E518" s="230"/>
      <c r="F518" s="230"/>
      <c r="G518" s="230"/>
      <c r="H518" s="230"/>
      <c r="I518" s="230"/>
    </row>
    <row r="519" spans="1:9" ht="18">
      <c r="A519" s="230"/>
      <c r="B519" s="230"/>
      <c r="C519" s="230"/>
      <c r="D519" s="231"/>
      <c r="E519" s="230"/>
      <c r="F519" s="230"/>
      <c r="G519" s="230"/>
      <c r="H519" s="230"/>
      <c r="I519" s="230"/>
    </row>
    <row r="520" spans="1:9" ht="18">
      <c r="A520" s="230"/>
      <c r="B520" s="230"/>
      <c r="C520" s="230"/>
      <c r="D520" s="231"/>
      <c r="E520" s="230"/>
      <c r="F520" s="230"/>
      <c r="G520" s="230"/>
      <c r="H520" s="230"/>
      <c r="I520" s="230"/>
    </row>
    <row r="521" spans="1:9" ht="18">
      <c r="A521" s="230"/>
      <c r="B521" s="230"/>
      <c r="C521" s="230"/>
      <c r="D521" s="231"/>
      <c r="E521" s="230"/>
      <c r="F521" s="230"/>
      <c r="G521" s="230"/>
      <c r="H521" s="230"/>
      <c r="I521" s="230"/>
    </row>
    <row r="522" spans="1:9" ht="18">
      <c r="A522" s="230"/>
      <c r="B522" s="230"/>
      <c r="C522" s="230"/>
      <c r="D522" s="231"/>
      <c r="E522" s="230"/>
      <c r="F522" s="230"/>
      <c r="G522" s="230"/>
      <c r="H522" s="230"/>
      <c r="I522" s="230"/>
    </row>
    <row r="523" spans="1:9" ht="18">
      <c r="A523" s="230"/>
      <c r="B523" s="230"/>
      <c r="C523" s="230"/>
      <c r="D523" s="231"/>
      <c r="E523" s="230"/>
      <c r="F523" s="230"/>
      <c r="G523" s="230"/>
      <c r="H523" s="230"/>
      <c r="I523" s="230"/>
    </row>
    <row r="524" spans="1:9" ht="18">
      <c r="A524" s="230"/>
      <c r="B524" s="230"/>
      <c r="C524" s="230"/>
      <c r="D524" s="231"/>
      <c r="E524" s="230"/>
      <c r="F524" s="230"/>
      <c r="G524" s="230"/>
      <c r="H524" s="230"/>
      <c r="I524" s="230"/>
    </row>
    <row r="525" spans="1:9" ht="18">
      <c r="A525" s="230"/>
      <c r="B525" s="230"/>
      <c r="C525" s="230"/>
      <c r="D525" s="231"/>
      <c r="E525" s="230"/>
      <c r="F525" s="230"/>
      <c r="G525" s="230"/>
      <c r="H525" s="230"/>
      <c r="I525" s="230"/>
    </row>
    <row r="526" spans="1:9" ht="18">
      <c r="A526" s="230"/>
      <c r="B526" s="230"/>
      <c r="C526" s="230"/>
      <c r="D526" s="231"/>
      <c r="E526" s="230"/>
      <c r="F526" s="230"/>
      <c r="G526" s="230"/>
      <c r="H526" s="230"/>
      <c r="I526" s="230"/>
    </row>
    <row r="527" spans="1:9" ht="18">
      <c r="A527" s="230"/>
      <c r="B527" s="230"/>
      <c r="C527" s="230"/>
      <c r="D527" s="231"/>
      <c r="E527" s="230"/>
      <c r="F527" s="230"/>
      <c r="G527" s="230"/>
      <c r="H527" s="230"/>
      <c r="I527" s="230"/>
    </row>
    <row r="528" spans="1:9" ht="18">
      <c r="A528" s="230"/>
      <c r="B528" s="230"/>
      <c r="C528" s="230"/>
      <c r="D528" s="231"/>
      <c r="E528" s="230"/>
      <c r="F528" s="230"/>
      <c r="G528" s="230"/>
      <c r="H528" s="230"/>
      <c r="I528" s="230"/>
    </row>
    <row r="529" spans="1:9" ht="18">
      <c r="A529" s="230"/>
      <c r="B529" s="230"/>
      <c r="C529" s="230"/>
      <c r="D529" s="231"/>
      <c r="E529" s="230"/>
      <c r="F529" s="230"/>
      <c r="G529" s="230"/>
      <c r="H529" s="230"/>
      <c r="I529" s="230"/>
    </row>
    <row r="530" spans="1:9" ht="18">
      <c r="A530" s="230"/>
      <c r="B530" s="230"/>
      <c r="C530" s="230"/>
      <c r="D530" s="231"/>
      <c r="E530" s="230"/>
      <c r="F530" s="230"/>
      <c r="G530" s="230"/>
      <c r="H530" s="230"/>
      <c r="I530" s="230"/>
    </row>
    <row r="531" spans="1:9" ht="18">
      <c r="A531" s="230"/>
      <c r="B531" s="230"/>
      <c r="C531" s="230"/>
      <c r="D531" s="231"/>
      <c r="E531" s="230"/>
      <c r="F531" s="230"/>
      <c r="G531" s="230"/>
      <c r="H531" s="230"/>
      <c r="I531" s="230"/>
    </row>
    <row r="532" spans="1:9" ht="18">
      <c r="A532" s="230"/>
      <c r="B532" s="230"/>
      <c r="C532" s="230"/>
      <c r="D532" s="231"/>
      <c r="E532" s="230"/>
      <c r="F532" s="230"/>
      <c r="G532" s="230"/>
      <c r="H532" s="230"/>
      <c r="I532" s="230"/>
    </row>
    <row r="533" spans="1:9" ht="18">
      <c r="A533" s="230"/>
      <c r="B533" s="230"/>
      <c r="C533" s="230"/>
      <c r="D533" s="231"/>
      <c r="E533" s="230"/>
      <c r="F533" s="230"/>
      <c r="G533" s="230"/>
      <c r="H533" s="230"/>
      <c r="I533" s="230"/>
    </row>
    <row r="534" spans="1:9" ht="18">
      <c r="A534" s="230"/>
      <c r="B534" s="230"/>
      <c r="C534" s="230"/>
      <c r="D534" s="231"/>
      <c r="E534" s="230"/>
      <c r="F534" s="230"/>
      <c r="G534" s="230"/>
      <c r="H534" s="230"/>
      <c r="I534" s="230"/>
    </row>
    <row r="535" spans="1:9" ht="18">
      <c r="A535" s="230"/>
      <c r="B535" s="230"/>
      <c r="C535" s="230"/>
      <c r="D535" s="231"/>
      <c r="E535" s="230"/>
      <c r="F535" s="230"/>
      <c r="G535" s="230"/>
      <c r="H535" s="230"/>
      <c r="I535" s="230"/>
    </row>
    <row r="536" spans="1:9" ht="18">
      <c r="A536" s="230"/>
      <c r="B536" s="230"/>
      <c r="C536" s="230"/>
      <c r="D536" s="231"/>
      <c r="E536" s="230"/>
      <c r="F536" s="230"/>
      <c r="G536" s="230"/>
      <c r="H536" s="230"/>
      <c r="I536" s="230"/>
    </row>
    <row r="537" spans="1:9" ht="18">
      <c r="A537" s="230"/>
      <c r="B537" s="230"/>
      <c r="C537" s="230"/>
      <c r="D537" s="231"/>
      <c r="E537" s="230"/>
      <c r="F537" s="230"/>
      <c r="G537" s="230"/>
      <c r="H537" s="230"/>
      <c r="I537" s="230"/>
    </row>
    <row r="538" spans="1:9" ht="18">
      <c r="A538" s="230"/>
      <c r="B538" s="230"/>
      <c r="C538" s="230"/>
      <c r="D538" s="231"/>
      <c r="E538" s="230"/>
      <c r="F538" s="230"/>
      <c r="G538" s="230"/>
      <c r="H538" s="230"/>
      <c r="I538" s="230"/>
    </row>
    <row r="539" spans="1:9" ht="18">
      <c r="A539" s="230"/>
      <c r="B539" s="230"/>
      <c r="C539" s="230"/>
      <c r="D539" s="231"/>
      <c r="E539" s="230"/>
      <c r="F539" s="230"/>
      <c r="G539" s="230"/>
      <c r="H539" s="230"/>
      <c r="I539" s="230"/>
    </row>
    <row r="540" spans="1:9" ht="18">
      <c r="A540" s="230"/>
      <c r="B540" s="230"/>
      <c r="C540" s="230"/>
      <c r="D540" s="231"/>
      <c r="E540" s="230"/>
      <c r="F540" s="230"/>
      <c r="G540" s="230"/>
      <c r="H540" s="230"/>
      <c r="I540" s="230"/>
    </row>
    <row r="541" spans="1:9" ht="18">
      <c r="A541" s="230"/>
      <c r="B541" s="230"/>
      <c r="C541" s="230"/>
      <c r="D541" s="231"/>
      <c r="E541" s="230"/>
      <c r="F541" s="230"/>
      <c r="G541" s="230"/>
      <c r="H541" s="230"/>
      <c r="I541" s="230"/>
    </row>
    <row r="542" spans="1:9" ht="18">
      <c r="A542" s="230"/>
      <c r="B542" s="230"/>
      <c r="C542" s="230"/>
      <c r="D542" s="231"/>
      <c r="E542" s="230"/>
      <c r="F542" s="230"/>
      <c r="G542" s="230"/>
      <c r="H542" s="230"/>
      <c r="I542" s="230"/>
    </row>
    <row r="543" spans="1:9" ht="18">
      <c r="A543" s="230"/>
      <c r="B543" s="230"/>
      <c r="C543" s="230"/>
      <c r="D543" s="231"/>
      <c r="E543" s="230"/>
      <c r="F543" s="230"/>
      <c r="G543" s="230"/>
      <c r="H543" s="230"/>
      <c r="I543" s="230"/>
    </row>
    <row r="544" spans="1:9" ht="18">
      <c r="A544" s="230"/>
      <c r="B544" s="230"/>
      <c r="C544" s="230"/>
      <c r="D544" s="231"/>
      <c r="E544" s="230"/>
      <c r="F544" s="230"/>
      <c r="G544" s="230"/>
      <c r="H544" s="230"/>
      <c r="I544" s="230"/>
    </row>
    <row r="545" spans="1:9" ht="18">
      <c r="A545" s="230"/>
      <c r="B545" s="230"/>
      <c r="C545" s="230"/>
      <c r="D545" s="231"/>
      <c r="E545" s="230"/>
      <c r="F545" s="230"/>
      <c r="G545" s="230"/>
      <c r="H545" s="230"/>
      <c r="I545" s="230"/>
    </row>
    <row r="546" spans="1:9" ht="18">
      <c r="A546" s="230"/>
      <c r="B546" s="230"/>
      <c r="C546" s="230"/>
      <c r="D546" s="231"/>
      <c r="E546" s="230"/>
      <c r="F546" s="230"/>
      <c r="G546" s="230"/>
      <c r="H546" s="230"/>
      <c r="I546" s="230"/>
    </row>
    <row r="547" spans="1:9" ht="18">
      <c r="A547" s="230"/>
      <c r="B547" s="230"/>
      <c r="C547" s="230"/>
      <c r="D547" s="231"/>
      <c r="E547" s="230"/>
      <c r="F547" s="230"/>
      <c r="G547" s="230"/>
      <c r="H547" s="230"/>
      <c r="I547" s="230"/>
    </row>
    <row r="548" spans="1:9" ht="18">
      <c r="A548" s="230"/>
      <c r="B548" s="230"/>
      <c r="C548" s="230"/>
      <c r="D548" s="231"/>
      <c r="E548" s="230"/>
      <c r="F548" s="230"/>
      <c r="G548" s="230"/>
      <c r="H548" s="230"/>
      <c r="I548" s="230"/>
    </row>
    <row r="549" spans="1:9" ht="18">
      <c r="A549" s="230"/>
      <c r="B549" s="230"/>
      <c r="C549" s="230"/>
      <c r="D549" s="231"/>
      <c r="E549" s="230"/>
      <c r="F549" s="230"/>
      <c r="G549" s="230"/>
      <c r="H549" s="230"/>
      <c r="I549" s="230"/>
    </row>
    <row r="550" spans="1:9" ht="18">
      <c r="A550" s="230"/>
      <c r="B550" s="230"/>
      <c r="C550" s="230"/>
      <c r="D550" s="231"/>
      <c r="E550" s="230"/>
      <c r="F550" s="230"/>
      <c r="G550" s="230"/>
      <c r="H550" s="230"/>
      <c r="I550" s="230"/>
    </row>
    <row r="551" spans="1:9" ht="18">
      <c r="A551" s="230"/>
      <c r="B551" s="230"/>
      <c r="C551" s="230"/>
      <c r="D551" s="231"/>
      <c r="E551" s="230"/>
      <c r="F551" s="230"/>
      <c r="G551" s="230"/>
      <c r="H551" s="230"/>
      <c r="I551" s="230"/>
    </row>
    <row r="552" spans="1:9" ht="18">
      <c r="A552" s="230"/>
      <c r="B552" s="230"/>
      <c r="C552" s="230"/>
      <c r="D552" s="231"/>
      <c r="E552" s="230"/>
      <c r="F552" s="230"/>
      <c r="G552" s="230"/>
      <c r="H552" s="230"/>
      <c r="I552" s="230"/>
    </row>
    <row r="553" spans="1:9" ht="18">
      <c r="A553" s="230"/>
      <c r="B553" s="230"/>
      <c r="C553" s="230"/>
      <c r="D553" s="231"/>
      <c r="E553" s="230"/>
      <c r="F553" s="230"/>
      <c r="G553" s="230"/>
      <c r="H553" s="230"/>
      <c r="I553" s="230"/>
    </row>
    <row r="554" spans="1:9" ht="18">
      <c r="A554" s="230"/>
      <c r="B554" s="230"/>
      <c r="C554" s="230"/>
      <c r="D554" s="231"/>
      <c r="E554" s="230"/>
      <c r="F554" s="230"/>
      <c r="G554" s="230"/>
      <c r="H554" s="230"/>
      <c r="I554" s="230"/>
    </row>
    <row r="555" spans="1:9" ht="18">
      <c r="A555" s="230"/>
      <c r="B555" s="230"/>
      <c r="C555" s="230"/>
      <c r="D555" s="231"/>
      <c r="E555" s="230"/>
      <c r="F555" s="230"/>
      <c r="G555" s="230"/>
      <c r="H555" s="230"/>
      <c r="I555" s="230"/>
    </row>
    <row r="556" spans="1:9" ht="18">
      <c r="A556" s="230"/>
      <c r="B556" s="230"/>
      <c r="C556" s="230"/>
      <c r="D556" s="231"/>
      <c r="E556" s="230"/>
      <c r="F556" s="230"/>
      <c r="G556" s="230"/>
      <c r="H556" s="230"/>
      <c r="I556" s="230"/>
    </row>
    <row r="557" spans="1:9" ht="18">
      <c r="A557" s="230"/>
      <c r="B557" s="230"/>
      <c r="C557" s="230"/>
      <c r="D557" s="231"/>
      <c r="E557" s="230"/>
      <c r="F557" s="230"/>
      <c r="G557" s="230"/>
      <c r="H557" s="230"/>
      <c r="I557" s="230"/>
    </row>
    <row r="558" spans="1:9" ht="18">
      <c r="A558" s="230"/>
      <c r="B558" s="230"/>
      <c r="C558" s="230"/>
      <c r="D558" s="231"/>
      <c r="E558" s="230"/>
      <c r="F558" s="230"/>
      <c r="G558" s="230"/>
      <c r="H558" s="230"/>
      <c r="I558" s="230"/>
    </row>
    <row r="559" spans="1:9" ht="18">
      <c r="A559" s="230"/>
      <c r="B559" s="230"/>
      <c r="C559" s="230"/>
      <c r="D559" s="231"/>
      <c r="E559" s="230"/>
      <c r="F559" s="230"/>
      <c r="G559" s="230"/>
      <c r="H559" s="230"/>
      <c r="I559" s="230"/>
    </row>
    <row r="560" spans="1:9" ht="18">
      <c r="A560" s="230"/>
      <c r="B560" s="230"/>
      <c r="C560" s="230"/>
      <c r="D560" s="231"/>
      <c r="E560" s="230"/>
      <c r="F560" s="230"/>
      <c r="G560" s="230"/>
      <c r="H560" s="230"/>
      <c r="I560" s="230"/>
    </row>
    <row r="561" spans="1:9" ht="18">
      <c r="A561" s="230"/>
      <c r="B561" s="230"/>
      <c r="C561" s="230"/>
      <c r="D561" s="231"/>
      <c r="E561" s="230"/>
      <c r="F561" s="230"/>
      <c r="G561" s="230"/>
      <c r="H561" s="230"/>
      <c r="I561" s="230"/>
    </row>
    <row r="562" spans="1:9" ht="18">
      <c r="A562" s="230"/>
      <c r="B562" s="230"/>
      <c r="C562" s="230"/>
      <c r="D562" s="231"/>
      <c r="E562" s="230"/>
      <c r="F562" s="230"/>
      <c r="G562" s="230"/>
      <c r="H562" s="230"/>
      <c r="I562" s="230"/>
    </row>
    <row r="563" spans="1:9" ht="18">
      <c r="A563" s="230"/>
      <c r="B563" s="230"/>
      <c r="C563" s="230"/>
      <c r="D563" s="231"/>
      <c r="E563" s="230"/>
      <c r="F563" s="230"/>
      <c r="G563" s="230"/>
      <c r="H563" s="230"/>
      <c r="I563" s="230"/>
    </row>
    <row r="564" spans="1:9" ht="18">
      <c r="A564" s="230"/>
      <c r="B564" s="230"/>
      <c r="C564" s="230"/>
      <c r="D564" s="231"/>
      <c r="E564" s="230"/>
      <c r="F564" s="230"/>
      <c r="G564" s="230"/>
      <c r="H564" s="230"/>
      <c r="I564" s="230"/>
    </row>
    <row r="565" spans="1:9" ht="18">
      <c r="A565" s="230"/>
      <c r="B565" s="230"/>
      <c r="C565" s="230"/>
      <c r="D565" s="231"/>
      <c r="E565" s="230"/>
      <c r="F565" s="230"/>
      <c r="G565" s="230"/>
      <c r="H565" s="230"/>
      <c r="I565" s="230"/>
    </row>
    <row r="566" spans="1:9" ht="18">
      <c r="A566" s="230"/>
      <c r="B566" s="230"/>
      <c r="C566" s="230"/>
      <c r="D566" s="231"/>
      <c r="E566" s="230"/>
      <c r="F566" s="230"/>
      <c r="G566" s="230"/>
      <c r="H566" s="230"/>
      <c r="I566" s="230"/>
    </row>
    <row r="567" spans="1:9" ht="18">
      <c r="A567" s="230"/>
      <c r="B567" s="230"/>
      <c r="C567" s="230"/>
      <c r="D567" s="231"/>
      <c r="E567" s="230"/>
      <c r="F567" s="230"/>
      <c r="G567" s="230"/>
      <c r="H567" s="230"/>
      <c r="I567" s="230"/>
    </row>
    <row r="568" spans="1:9" ht="18">
      <c r="A568" s="230"/>
      <c r="B568" s="230"/>
      <c r="C568" s="230"/>
      <c r="D568" s="231"/>
      <c r="E568" s="230"/>
      <c r="F568" s="230"/>
      <c r="G568" s="230"/>
      <c r="H568" s="230"/>
      <c r="I568" s="230"/>
    </row>
    <row r="569" spans="1:9" ht="18">
      <c r="A569" s="230"/>
      <c r="B569" s="230"/>
      <c r="C569" s="230"/>
      <c r="D569" s="231"/>
      <c r="E569" s="230"/>
      <c r="F569" s="230"/>
      <c r="G569" s="230"/>
      <c r="H569" s="230"/>
      <c r="I569" s="230"/>
    </row>
    <row r="570" spans="1:9" ht="18">
      <c r="A570" s="230"/>
      <c r="B570" s="230"/>
      <c r="C570" s="230"/>
      <c r="D570" s="231"/>
      <c r="E570" s="230"/>
      <c r="F570" s="230"/>
      <c r="G570" s="230"/>
      <c r="H570" s="230"/>
      <c r="I570" s="230"/>
    </row>
    <row r="571" spans="1:9" ht="18">
      <c r="A571" s="230"/>
      <c r="B571" s="230"/>
      <c r="C571" s="230"/>
      <c r="D571" s="231"/>
      <c r="E571" s="230"/>
      <c r="F571" s="230"/>
      <c r="G571" s="230"/>
      <c r="H571" s="230"/>
      <c r="I571" s="230"/>
    </row>
    <row r="572" spans="1:9" ht="18">
      <c r="A572" s="230"/>
      <c r="B572" s="230"/>
      <c r="C572" s="230"/>
      <c r="D572" s="231"/>
      <c r="E572" s="230"/>
      <c r="F572" s="230"/>
      <c r="G572" s="230"/>
      <c r="H572" s="230"/>
      <c r="I572" s="230"/>
    </row>
    <row r="573" spans="1:9" ht="18">
      <c r="A573" s="230"/>
      <c r="B573" s="230"/>
      <c r="C573" s="230"/>
      <c r="D573" s="231"/>
      <c r="E573" s="230"/>
      <c r="F573" s="230"/>
      <c r="G573" s="230"/>
      <c r="H573" s="230"/>
      <c r="I573" s="230"/>
    </row>
    <row r="574" spans="1:9" ht="18">
      <c r="A574" s="230"/>
      <c r="B574" s="230"/>
      <c r="C574" s="230"/>
      <c r="D574" s="231"/>
      <c r="E574" s="230"/>
      <c r="F574" s="230"/>
      <c r="G574" s="230"/>
      <c r="H574" s="230"/>
      <c r="I574" s="230"/>
    </row>
    <row r="575" spans="1:9" ht="18">
      <c r="A575" s="230"/>
      <c r="B575" s="230"/>
      <c r="C575" s="230"/>
      <c r="D575" s="231"/>
      <c r="E575" s="230"/>
      <c r="F575" s="230"/>
      <c r="G575" s="230"/>
      <c r="H575" s="230"/>
      <c r="I575" s="230"/>
    </row>
    <row r="576" spans="1:9" ht="18">
      <c r="A576" s="230"/>
      <c r="B576" s="230"/>
      <c r="C576" s="230"/>
      <c r="D576" s="231"/>
      <c r="E576" s="230"/>
      <c r="F576" s="230"/>
      <c r="G576" s="230"/>
      <c r="H576" s="230"/>
      <c r="I576" s="230"/>
    </row>
    <row r="577" spans="1:9" ht="18">
      <c r="A577" s="230"/>
      <c r="B577" s="230"/>
      <c r="C577" s="230"/>
      <c r="D577" s="231"/>
      <c r="E577" s="230"/>
      <c r="F577" s="230"/>
      <c r="G577" s="230"/>
      <c r="H577" s="230"/>
      <c r="I577" s="230"/>
    </row>
    <row r="578" spans="1:9" ht="18">
      <c r="A578" s="230"/>
      <c r="B578" s="230"/>
      <c r="C578" s="230"/>
      <c r="D578" s="231"/>
      <c r="E578" s="230"/>
      <c r="F578" s="230"/>
      <c r="G578" s="230"/>
      <c r="H578" s="230"/>
      <c r="I578" s="230"/>
    </row>
    <row r="579" spans="1:9" ht="18">
      <c r="A579" s="230"/>
      <c r="B579" s="230"/>
      <c r="C579" s="230"/>
      <c r="D579" s="231"/>
      <c r="E579" s="230"/>
      <c r="F579" s="230"/>
      <c r="G579" s="230"/>
      <c r="H579" s="230"/>
      <c r="I579" s="230"/>
    </row>
    <row r="580" spans="1:9" ht="18">
      <c r="A580" s="230"/>
      <c r="B580" s="230"/>
      <c r="C580" s="230"/>
      <c r="D580" s="231"/>
      <c r="E580" s="230"/>
      <c r="F580" s="230"/>
      <c r="G580" s="230"/>
      <c r="H580" s="230"/>
      <c r="I580" s="230"/>
    </row>
    <row r="581" spans="1:9" ht="18">
      <c r="A581" s="230"/>
      <c r="B581" s="230"/>
      <c r="C581" s="230"/>
      <c r="D581" s="231"/>
      <c r="E581" s="230"/>
      <c r="F581" s="230"/>
      <c r="G581" s="230"/>
      <c r="H581" s="230"/>
      <c r="I581" s="230"/>
    </row>
    <row r="582" spans="1:9" ht="18">
      <c r="A582" s="230"/>
      <c r="B582" s="230"/>
      <c r="C582" s="230"/>
      <c r="D582" s="231"/>
      <c r="E582" s="230"/>
      <c r="F582" s="230"/>
      <c r="G582" s="230"/>
      <c r="H582" s="230"/>
      <c r="I582" s="230"/>
    </row>
    <row r="583" spans="1:9" ht="18">
      <c r="A583" s="230"/>
      <c r="B583" s="230"/>
      <c r="C583" s="230"/>
      <c r="D583" s="231"/>
      <c r="E583" s="230"/>
      <c r="F583" s="230"/>
      <c r="G583" s="230"/>
      <c r="H583" s="230"/>
      <c r="I583" s="230"/>
    </row>
    <row r="584" spans="1:9" ht="18">
      <c r="A584" s="230"/>
      <c r="B584" s="230"/>
      <c r="C584" s="230"/>
      <c r="D584" s="231"/>
      <c r="E584" s="230"/>
      <c r="F584" s="230"/>
      <c r="G584" s="230"/>
      <c r="H584" s="230"/>
      <c r="I584" s="230"/>
    </row>
    <row r="585" spans="1:9" ht="18">
      <c r="A585" s="230"/>
      <c r="B585" s="230"/>
      <c r="C585" s="230"/>
      <c r="D585" s="231"/>
      <c r="E585" s="230"/>
      <c r="F585" s="230"/>
      <c r="G585" s="230"/>
      <c r="H585" s="230"/>
      <c r="I585" s="230"/>
    </row>
    <row r="586" spans="1:9" ht="18">
      <c r="A586" s="230"/>
      <c r="B586" s="230"/>
      <c r="C586" s="230"/>
      <c r="D586" s="231"/>
      <c r="E586" s="230"/>
      <c r="F586" s="230"/>
      <c r="G586" s="230"/>
      <c r="H586" s="230"/>
      <c r="I586" s="230"/>
    </row>
    <row r="587" spans="1:9" ht="18">
      <c r="A587" s="230"/>
      <c r="B587" s="230"/>
      <c r="C587" s="230"/>
      <c r="D587" s="231"/>
      <c r="E587" s="230"/>
      <c r="F587" s="230"/>
      <c r="G587" s="230"/>
      <c r="H587" s="230"/>
      <c r="I587" s="230"/>
    </row>
    <row r="588" spans="1:9" ht="18">
      <c r="A588" s="230"/>
      <c r="B588" s="230"/>
      <c r="C588" s="230"/>
      <c r="D588" s="231"/>
      <c r="E588" s="230"/>
      <c r="F588" s="230"/>
      <c r="G588" s="230"/>
      <c r="H588" s="230"/>
      <c r="I588" s="230"/>
    </row>
    <row r="589" spans="1:9" ht="18">
      <c r="A589" s="230"/>
      <c r="B589" s="230"/>
      <c r="C589" s="230"/>
      <c r="D589" s="231"/>
      <c r="E589" s="230"/>
      <c r="F589" s="230"/>
      <c r="G589" s="230"/>
      <c r="H589" s="230"/>
      <c r="I589" s="230"/>
    </row>
    <row r="590" spans="1:9" ht="18">
      <c r="A590" s="230"/>
      <c r="B590" s="230"/>
      <c r="C590" s="230"/>
      <c r="D590" s="231"/>
      <c r="E590" s="230"/>
      <c r="F590" s="230"/>
      <c r="G590" s="230"/>
      <c r="H590" s="230"/>
      <c r="I590" s="230"/>
    </row>
    <row r="591" spans="1:9" ht="18">
      <c r="A591" s="230"/>
      <c r="B591" s="230"/>
      <c r="C591" s="230"/>
      <c r="D591" s="231"/>
      <c r="E591" s="230"/>
      <c r="F591" s="230"/>
      <c r="G591" s="230"/>
      <c r="H591" s="230"/>
      <c r="I591" s="230"/>
    </row>
    <row r="592" spans="1:9" ht="18">
      <c r="A592" s="230"/>
      <c r="B592" s="230"/>
      <c r="C592" s="230"/>
      <c r="D592" s="231"/>
      <c r="E592" s="230"/>
      <c r="F592" s="230"/>
      <c r="G592" s="230"/>
      <c r="H592" s="230"/>
      <c r="I592" s="230"/>
    </row>
    <row r="593" spans="1:9" ht="18">
      <c r="A593" s="230"/>
      <c r="B593" s="230"/>
      <c r="C593" s="230"/>
      <c r="D593" s="231"/>
      <c r="E593" s="230"/>
      <c r="F593" s="230"/>
      <c r="G593" s="230"/>
      <c r="H593" s="230"/>
      <c r="I593" s="230"/>
    </row>
    <row r="594" spans="1:9" ht="18">
      <c r="A594" s="230"/>
      <c r="B594" s="230"/>
      <c r="C594" s="230"/>
      <c r="D594" s="231"/>
      <c r="E594" s="230"/>
      <c r="F594" s="230"/>
      <c r="G594" s="230"/>
      <c r="H594" s="230"/>
      <c r="I594" s="230"/>
    </row>
    <row r="595" spans="1:9" ht="18">
      <c r="A595" s="230"/>
      <c r="B595" s="230"/>
      <c r="C595" s="230"/>
      <c r="D595" s="231"/>
      <c r="E595" s="230"/>
      <c r="F595" s="230"/>
      <c r="G595" s="230"/>
      <c r="H595" s="230"/>
      <c r="I595" s="230"/>
    </row>
    <row r="596" spans="1:9" ht="18">
      <c r="A596" s="230"/>
      <c r="B596" s="230"/>
      <c r="C596" s="230"/>
      <c r="D596" s="231"/>
      <c r="E596" s="230"/>
      <c r="F596" s="230"/>
      <c r="G596" s="230"/>
      <c r="H596" s="230"/>
      <c r="I596" s="230"/>
    </row>
    <row r="597" spans="1:9" ht="18">
      <c r="A597" s="230"/>
      <c r="B597" s="230"/>
      <c r="C597" s="230"/>
      <c r="D597" s="231"/>
      <c r="E597" s="230"/>
      <c r="F597" s="230"/>
      <c r="G597" s="230"/>
      <c r="H597" s="230"/>
      <c r="I597" s="230"/>
    </row>
    <row r="598" spans="1:9" ht="18">
      <c r="A598" s="230"/>
      <c r="B598" s="230"/>
      <c r="C598" s="230"/>
      <c r="D598" s="231"/>
      <c r="E598" s="230"/>
      <c r="F598" s="230"/>
      <c r="G598" s="230"/>
      <c r="H598" s="230"/>
      <c r="I598" s="230"/>
    </row>
    <row r="599" spans="1:9" ht="18">
      <c r="A599" s="230"/>
      <c r="B599" s="230"/>
      <c r="C599" s="230"/>
      <c r="D599" s="231"/>
      <c r="E599" s="230"/>
      <c r="F599" s="230"/>
      <c r="G599" s="230"/>
      <c r="H599" s="230"/>
      <c r="I599" s="230"/>
    </row>
    <row r="600" spans="1:9" ht="18">
      <c r="A600" s="230"/>
      <c r="B600" s="230"/>
      <c r="C600" s="230"/>
      <c r="D600" s="231"/>
      <c r="E600" s="230"/>
      <c r="F600" s="230"/>
      <c r="G600" s="230"/>
      <c r="H600" s="230"/>
      <c r="I600" s="230"/>
    </row>
  </sheetData>
  <mergeCells count="9">
    <mergeCell ref="A7:F7"/>
    <mergeCell ref="A8:F8"/>
    <mergeCell ref="A14:F14"/>
    <mergeCell ref="A1:C1"/>
    <mergeCell ref="D1:F1"/>
    <mergeCell ref="A2:F2"/>
    <mergeCell ref="A3:F3"/>
    <mergeCell ref="A4:B4"/>
    <mergeCell ref="D4:F4"/>
  </mergeCells>
  <printOptions horizontalCentered="1"/>
  <pageMargins left="0.39370078740157483" right="0" top="0.74803149606299213" bottom="0" header="0.31496062992125984" footer="0.31496062992125984"/>
  <pageSetup scale="57"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H645"/>
  <sheetViews>
    <sheetView zoomScale="90" zoomScaleNormal="90" workbookViewId="0">
      <selection activeCell="D1" sqref="D1:F1"/>
    </sheetView>
  </sheetViews>
  <sheetFormatPr baseColWidth="10" defaultRowHeight="15"/>
  <cols>
    <col min="1" max="1" width="7.140625" customWidth="1"/>
    <col min="2" max="2" width="15" customWidth="1"/>
    <col min="3" max="3" width="45" customWidth="1"/>
    <col min="4" max="4" width="73.5703125" style="232" customWidth="1"/>
    <col min="5" max="5" width="12.5703125" customWidth="1"/>
    <col min="6" max="6" width="19" customWidth="1"/>
    <col min="7" max="7" width="15.5703125" customWidth="1"/>
    <col min="8" max="8" width="74" customWidth="1"/>
  </cols>
  <sheetData>
    <row r="1" spans="1:8" ht="45.75" customHeight="1">
      <c r="A1" s="491" t="s">
        <v>352</v>
      </c>
      <c r="B1" s="491"/>
      <c r="C1" s="491"/>
      <c r="D1" s="492" t="s">
        <v>467</v>
      </c>
      <c r="E1" s="492"/>
      <c r="F1" s="492"/>
    </row>
    <row r="2" spans="1:8" ht="42" customHeight="1">
      <c r="A2" s="498" t="s">
        <v>418</v>
      </c>
      <c r="B2" s="498"/>
      <c r="C2" s="498"/>
      <c r="D2" s="498"/>
      <c r="E2" s="498"/>
      <c r="F2" s="498"/>
    </row>
    <row r="3" spans="1:8" ht="21" thickBot="1">
      <c r="A3" s="407" t="s">
        <v>517</v>
      </c>
      <c r="B3" s="407"/>
      <c r="C3" s="407"/>
      <c r="D3" s="407"/>
      <c r="E3" s="407"/>
      <c r="F3" s="407"/>
    </row>
    <row r="4" spans="1:8" ht="6" customHeight="1">
      <c r="A4" s="495"/>
      <c r="B4" s="495"/>
      <c r="C4" s="495"/>
      <c r="D4" s="495"/>
      <c r="E4" s="495"/>
      <c r="F4" s="495"/>
    </row>
    <row r="5" spans="1:8" ht="60" customHeight="1">
      <c r="A5" s="339" t="s">
        <v>287</v>
      </c>
      <c r="B5" s="339" t="s">
        <v>368</v>
      </c>
      <c r="C5" s="339" t="s">
        <v>369</v>
      </c>
      <c r="D5" s="339" t="s">
        <v>370</v>
      </c>
      <c r="E5" s="339" t="s">
        <v>371</v>
      </c>
      <c r="F5" s="339" t="s">
        <v>521</v>
      </c>
      <c r="G5" s="24"/>
      <c r="H5" s="24"/>
    </row>
    <row r="6" spans="1:8" ht="3" customHeight="1" thickBot="1">
      <c r="A6" s="488"/>
      <c r="B6" s="488"/>
      <c r="C6" s="488"/>
      <c r="D6" s="488"/>
      <c r="E6" s="488"/>
      <c r="F6" s="488"/>
      <c r="G6" s="24"/>
      <c r="H6" s="24"/>
    </row>
    <row r="7" spans="1:8" ht="3" customHeight="1" thickBot="1">
      <c r="A7" s="489"/>
      <c r="B7" s="489"/>
      <c r="C7" s="489"/>
      <c r="D7" s="489"/>
      <c r="E7" s="489"/>
      <c r="F7" s="489"/>
      <c r="G7" s="24"/>
      <c r="H7" s="24"/>
    </row>
    <row r="8" spans="1:8" ht="15.75">
      <c r="A8" s="207"/>
      <c r="B8" s="208" t="s">
        <v>24</v>
      </c>
      <c r="C8" s="209"/>
      <c r="D8" s="210"/>
      <c r="E8" s="209"/>
      <c r="F8" s="211">
        <f>+F13+F10+F15+F18+F22+F26</f>
        <v>296240000</v>
      </c>
      <c r="G8" s="212"/>
      <c r="H8" s="213"/>
    </row>
    <row r="9" spans="1:8" ht="15.75">
      <c r="A9" s="274">
        <v>1</v>
      </c>
      <c r="B9" s="214" t="s">
        <v>266</v>
      </c>
      <c r="C9" s="214"/>
      <c r="D9" s="215"/>
      <c r="E9" s="209"/>
      <c r="F9" s="207"/>
      <c r="G9" s="216"/>
      <c r="H9" s="213"/>
    </row>
    <row r="10" spans="1:8" ht="16.5" customHeight="1">
      <c r="A10" s="274"/>
      <c r="B10" s="405" t="s">
        <v>485</v>
      </c>
      <c r="C10" s="217"/>
      <c r="D10" s="218"/>
      <c r="E10" s="219"/>
      <c r="F10" s="406">
        <f>SUM(F11:F12)</f>
        <v>150000000</v>
      </c>
      <c r="G10" s="216"/>
      <c r="H10" s="213"/>
    </row>
    <row r="11" spans="1:8" ht="21" customHeight="1">
      <c r="A11" s="274"/>
      <c r="B11" s="214"/>
      <c r="C11" s="217" t="s">
        <v>486</v>
      </c>
      <c r="D11" s="218" t="s">
        <v>487</v>
      </c>
      <c r="E11" s="219">
        <v>48101</v>
      </c>
      <c r="F11" s="276">
        <v>100000000</v>
      </c>
      <c r="G11" s="216"/>
      <c r="H11" s="213"/>
    </row>
    <row r="12" spans="1:8" ht="33" customHeight="1">
      <c r="A12" s="274"/>
      <c r="B12" s="214"/>
      <c r="C12" s="217" t="s">
        <v>488</v>
      </c>
      <c r="D12" s="218" t="s">
        <v>489</v>
      </c>
      <c r="E12" s="219">
        <v>48101</v>
      </c>
      <c r="F12" s="276">
        <v>50000000</v>
      </c>
      <c r="G12" s="216"/>
      <c r="H12" s="213"/>
    </row>
    <row r="13" spans="1:8" ht="15.75">
      <c r="A13" s="274"/>
      <c r="B13" s="405" t="s">
        <v>490</v>
      </c>
      <c r="C13" s="214"/>
      <c r="D13" s="215"/>
      <c r="E13" s="209"/>
      <c r="F13" s="211">
        <f>+F14</f>
        <v>125600000</v>
      </c>
      <c r="G13" s="216"/>
      <c r="H13" s="213"/>
    </row>
    <row r="14" spans="1:8" ht="33" customHeight="1">
      <c r="A14" s="274"/>
      <c r="B14" s="214"/>
      <c r="C14" s="217" t="s">
        <v>488</v>
      </c>
      <c r="D14" s="218" t="s">
        <v>491</v>
      </c>
      <c r="E14" s="219">
        <v>48101</v>
      </c>
      <c r="F14" s="276">
        <v>125600000</v>
      </c>
      <c r="G14" s="216"/>
      <c r="H14" s="213"/>
    </row>
    <row r="15" spans="1:8" ht="15.75">
      <c r="A15" s="275"/>
      <c r="B15" s="405" t="s">
        <v>268</v>
      </c>
      <c r="C15" s="405"/>
      <c r="D15" s="210"/>
      <c r="E15" s="219"/>
      <c r="F15" s="211">
        <f>+F16</f>
        <v>200000</v>
      </c>
      <c r="G15" s="216"/>
      <c r="H15" s="213"/>
    </row>
    <row r="16" spans="1:8" s="221" customFormat="1" ht="31.5" customHeight="1">
      <c r="A16" s="275"/>
      <c r="B16" s="209"/>
      <c r="C16" s="217" t="s">
        <v>372</v>
      </c>
      <c r="D16" s="218" t="s">
        <v>373</v>
      </c>
      <c r="E16" s="219">
        <v>48101</v>
      </c>
      <c r="F16" s="276">
        <v>200000</v>
      </c>
      <c r="G16" s="216"/>
      <c r="H16" s="213"/>
    </row>
    <row r="17" spans="1:8" s="221" customFormat="1">
      <c r="A17" s="274">
        <v>3</v>
      </c>
      <c r="B17" s="214" t="s">
        <v>270</v>
      </c>
      <c r="C17" s="214"/>
      <c r="D17" s="210"/>
      <c r="E17" s="209"/>
      <c r="F17" s="207"/>
      <c r="G17" s="216"/>
      <c r="H17" s="213"/>
    </row>
    <row r="18" spans="1:8" s="221" customFormat="1">
      <c r="A18" s="275"/>
      <c r="B18" s="405" t="s">
        <v>271</v>
      </c>
      <c r="C18" s="405"/>
      <c r="D18" s="210"/>
      <c r="E18" s="209"/>
      <c r="F18" s="211">
        <f>SUM(F19:F20)</f>
        <v>6940000</v>
      </c>
      <c r="G18" s="216"/>
      <c r="H18" s="213"/>
    </row>
    <row r="19" spans="1:8" s="221" customFormat="1" ht="78" customHeight="1">
      <c r="A19" s="275"/>
      <c r="B19" s="209"/>
      <c r="C19" s="217" t="s">
        <v>374</v>
      </c>
      <c r="D19" s="218" t="s">
        <v>435</v>
      </c>
      <c r="E19" s="219">
        <v>48101</v>
      </c>
      <c r="F19" s="276">
        <v>2940000</v>
      </c>
      <c r="G19" s="342"/>
      <c r="H19" s="213"/>
    </row>
    <row r="20" spans="1:8" s="221" customFormat="1" ht="62.25" customHeight="1">
      <c r="A20" s="275"/>
      <c r="B20" s="209"/>
      <c r="C20" s="217" t="s">
        <v>390</v>
      </c>
      <c r="D20" s="218" t="s">
        <v>436</v>
      </c>
      <c r="E20" s="219">
        <v>48101</v>
      </c>
      <c r="F20" s="276">
        <v>4000000</v>
      </c>
      <c r="G20" s="342"/>
      <c r="H20" s="213"/>
    </row>
    <row r="21" spans="1:8" s="221" customFormat="1">
      <c r="A21" s="274">
        <v>48</v>
      </c>
      <c r="B21" s="214" t="s">
        <v>383</v>
      </c>
      <c r="C21" s="217"/>
      <c r="D21" s="218"/>
      <c r="E21" s="219"/>
      <c r="F21" s="220"/>
      <c r="G21" s="216"/>
      <c r="H21" s="213"/>
    </row>
    <row r="22" spans="1:8" s="221" customFormat="1">
      <c r="A22" s="274"/>
      <c r="B22" s="405" t="s">
        <v>492</v>
      </c>
      <c r="C22" s="217"/>
      <c r="D22" s="218"/>
      <c r="E22" s="219"/>
      <c r="F22" s="211">
        <f>SUM(F23:F25)</f>
        <v>6500000</v>
      </c>
      <c r="G22" s="216"/>
      <c r="H22" s="213"/>
    </row>
    <row r="23" spans="1:8" s="221" customFormat="1" ht="17.25" customHeight="1">
      <c r="A23" s="274"/>
      <c r="B23" s="214"/>
      <c r="C23" s="217" t="s">
        <v>493</v>
      </c>
      <c r="D23" s="218" t="s">
        <v>494</v>
      </c>
      <c r="E23" s="219">
        <v>48101</v>
      </c>
      <c r="F23" s="220">
        <v>2500000</v>
      </c>
      <c r="G23" s="216"/>
      <c r="H23" s="213"/>
    </row>
    <row r="24" spans="1:8" s="221" customFormat="1" ht="17.25" customHeight="1">
      <c r="A24" s="274"/>
      <c r="B24" s="214"/>
      <c r="C24" s="217" t="s">
        <v>495</v>
      </c>
      <c r="D24" s="218" t="s">
        <v>496</v>
      </c>
      <c r="E24" s="219">
        <v>48101</v>
      </c>
      <c r="F24" s="220">
        <v>1000000</v>
      </c>
      <c r="G24" s="216"/>
      <c r="H24" s="213"/>
    </row>
    <row r="25" spans="1:8" s="221" customFormat="1" ht="27" customHeight="1">
      <c r="A25" s="274"/>
      <c r="B25" s="214"/>
      <c r="C25" s="217" t="s">
        <v>497</v>
      </c>
      <c r="D25" s="218" t="s">
        <v>498</v>
      </c>
      <c r="E25" s="219">
        <v>48101</v>
      </c>
      <c r="F25" s="220">
        <v>3000000</v>
      </c>
      <c r="G25" s="216"/>
      <c r="H25" s="213"/>
    </row>
    <row r="26" spans="1:8" s="221" customFormat="1">
      <c r="A26" s="274"/>
      <c r="B26" s="405" t="s">
        <v>437</v>
      </c>
      <c r="C26" s="217"/>
      <c r="D26" s="218"/>
      <c r="E26" s="219"/>
      <c r="F26" s="211">
        <f>+F27</f>
        <v>7000000</v>
      </c>
      <c r="G26" s="216"/>
      <c r="H26" s="213"/>
    </row>
    <row r="27" spans="1:8" s="221" customFormat="1" ht="67.5">
      <c r="A27" s="275"/>
      <c r="B27" s="209"/>
      <c r="C27" s="333" t="s">
        <v>438</v>
      </c>
      <c r="D27" s="218" t="s">
        <v>439</v>
      </c>
      <c r="E27" s="219">
        <v>48101</v>
      </c>
      <c r="F27" s="276">
        <v>7000000</v>
      </c>
      <c r="G27" s="216"/>
      <c r="H27" s="213"/>
    </row>
    <row r="28" spans="1:8" s="221" customFormat="1" ht="14.25" customHeight="1" thickBot="1">
      <c r="A28" s="277"/>
      <c r="B28" s="222"/>
      <c r="C28" s="223"/>
      <c r="D28" s="224"/>
      <c r="E28" s="225"/>
      <c r="F28" s="226"/>
      <c r="G28" s="216"/>
      <c r="H28" s="213"/>
    </row>
    <row r="29" spans="1:8" ht="16.5" customHeight="1">
      <c r="A29" s="490" t="s">
        <v>375</v>
      </c>
      <c r="B29" s="490"/>
      <c r="C29" s="490"/>
      <c r="D29" s="490"/>
      <c r="E29" s="490"/>
      <c r="F29" s="490"/>
      <c r="G29" s="216"/>
      <c r="H29" s="213"/>
    </row>
    <row r="30" spans="1:8" ht="15.75">
      <c r="A30" s="228"/>
      <c r="B30" s="228"/>
      <c r="C30" s="228"/>
      <c r="D30" s="229"/>
      <c r="E30" s="228"/>
      <c r="F30" s="228"/>
      <c r="G30" s="216"/>
      <c r="H30" s="213"/>
    </row>
    <row r="31" spans="1:8" ht="15.75">
      <c r="A31" s="228"/>
      <c r="B31" s="228"/>
      <c r="C31" s="228"/>
      <c r="D31" s="229"/>
      <c r="E31" s="228"/>
      <c r="F31" s="228"/>
      <c r="G31" s="216"/>
      <c r="H31" s="213"/>
    </row>
    <row r="32" spans="1:8" ht="15.75">
      <c r="A32" s="228"/>
      <c r="B32" s="228"/>
      <c r="C32" s="228"/>
      <c r="D32" s="229"/>
      <c r="E32" s="228"/>
      <c r="F32" s="228"/>
      <c r="G32" s="216"/>
      <c r="H32" s="213"/>
    </row>
    <row r="33" spans="1:8" ht="15.75">
      <c r="A33" s="228"/>
      <c r="B33" s="228"/>
      <c r="C33" s="228"/>
      <c r="D33" s="229"/>
      <c r="E33" s="228"/>
      <c r="F33" s="228"/>
      <c r="G33" s="216"/>
      <c r="H33" s="213"/>
    </row>
    <row r="34" spans="1:8" ht="15.75">
      <c r="A34" s="228"/>
      <c r="B34" s="228"/>
      <c r="C34" s="228"/>
      <c r="D34" s="229"/>
      <c r="E34" s="228"/>
      <c r="F34" s="228"/>
      <c r="G34" s="216"/>
      <c r="H34" s="213"/>
    </row>
    <row r="35" spans="1:8" ht="15.75">
      <c r="A35" s="228"/>
      <c r="B35" s="228"/>
      <c r="C35" s="228"/>
      <c r="D35" s="229"/>
      <c r="E35" s="228"/>
      <c r="F35" s="228"/>
      <c r="G35" s="216"/>
      <c r="H35" s="213"/>
    </row>
    <row r="36" spans="1:8" ht="15.75">
      <c r="A36" s="228"/>
      <c r="B36" s="228"/>
      <c r="C36" s="228"/>
      <c r="D36" s="229"/>
      <c r="E36" s="228"/>
      <c r="F36" s="228"/>
      <c r="G36" s="216"/>
      <c r="H36" s="213"/>
    </row>
    <row r="37" spans="1:8" ht="15.75">
      <c r="A37" s="228"/>
      <c r="B37" s="228"/>
      <c r="C37" s="228"/>
      <c r="D37" s="229"/>
      <c r="E37" s="228"/>
      <c r="F37" s="228"/>
      <c r="G37" s="216"/>
      <c r="H37" s="213"/>
    </row>
    <row r="38" spans="1:8" ht="15.75">
      <c r="A38" s="228"/>
      <c r="B38" s="228"/>
      <c r="C38" s="228"/>
      <c r="D38" s="229"/>
      <c r="E38" s="228"/>
      <c r="F38" s="228"/>
      <c r="G38" s="216"/>
      <c r="H38" s="213"/>
    </row>
    <row r="39" spans="1:8" ht="15.75">
      <c r="A39" s="228"/>
      <c r="B39" s="228"/>
      <c r="C39" s="228"/>
      <c r="D39" s="229"/>
      <c r="E39" s="228"/>
      <c r="F39" s="228"/>
      <c r="G39" s="216"/>
      <c r="H39" s="213"/>
    </row>
    <row r="40" spans="1:8" ht="15.75">
      <c r="A40" s="228"/>
      <c r="B40" s="228"/>
      <c r="C40" s="228"/>
      <c r="D40" s="229"/>
      <c r="E40" s="228"/>
      <c r="F40" s="228"/>
      <c r="G40" s="216"/>
      <c r="H40" s="213"/>
    </row>
    <row r="41" spans="1:8" ht="15.75">
      <c r="A41" s="228"/>
      <c r="B41" s="228"/>
      <c r="C41" s="228"/>
      <c r="D41" s="229"/>
      <c r="E41" s="228"/>
      <c r="F41" s="228"/>
      <c r="G41" s="216"/>
      <c r="H41" s="213"/>
    </row>
    <row r="42" spans="1:8" ht="15.75">
      <c r="A42" s="228"/>
      <c r="B42" s="228"/>
      <c r="C42" s="228"/>
      <c r="D42" s="229"/>
      <c r="E42" s="228"/>
      <c r="F42" s="228"/>
      <c r="G42" s="216"/>
      <c r="H42" s="213"/>
    </row>
    <row r="43" spans="1:8" ht="15.75">
      <c r="A43" s="228"/>
      <c r="B43" s="228"/>
      <c r="C43" s="228"/>
      <c r="D43" s="229"/>
      <c r="E43" s="228"/>
      <c r="F43" s="228"/>
      <c r="G43" s="216"/>
      <c r="H43" s="213"/>
    </row>
    <row r="44" spans="1:8" ht="15.75">
      <c r="A44" s="228"/>
      <c r="B44" s="228"/>
      <c r="C44" s="228"/>
      <c r="D44" s="229"/>
      <c r="E44" s="228"/>
      <c r="F44" s="228"/>
      <c r="G44" s="216"/>
      <c r="H44" s="213"/>
    </row>
    <row r="45" spans="1:8" ht="15.75">
      <c r="A45" s="228"/>
      <c r="B45" s="228"/>
      <c r="C45" s="228"/>
      <c r="D45" s="229"/>
      <c r="E45" s="228"/>
      <c r="F45" s="228"/>
      <c r="G45" s="216"/>
      <c r="H45" s="213"/>
    </row>
    <row r="46" spans="1:8" ht="15.75">
      <c r="A46" s="228"/>
      <c r="B46" s="228"/>
      <c r="C46" s="228"/>
      <c r="D46" s="229"/>
      <c r="E46" s="228"/>
      <c r="F46" s="228"/>
      <c r="G46" s="216"/>
      <c r="H46" s="213"/>
    </row>
    <row r="47" spans="1:8" ht="15.75">
      <c r="A47" s="228"/>
      <c r="B47" s="228"/>
      <c r="C47" s="228"/>
      <c r="D47" s="229"/>
      <c r="E47" s="228"/>
      <c r="F47" s="228"/>
      <c r="G47" s="216"/>
      <c r="H47" s="213"/>
    </row>
    <row r="48" spans="1:8" ht="15.75">
      <c r="A48" s="228"/>
      <c r="B48" s="228"/>
      <c r="C48" s="228"/>
      <c r="D48" s="229"/>
      <c r="E48" s="228"/>
      <c r="F48" s="228"/>
      <c r="G48" s="216"/>
      <c r="H48" s="213"/>
    </row>
    <row r="49" spans="1:8" ht="15.75">
      <c r="A49" s="228"/>
      <c r="B49" s="228"/>
      <c r="C49" s="228"/>
      <c r="D49" s="229"/>
      <c r="E49" s="228"/>
      <c r="F49" s="228"/>
      <c r="G49" s="216"/>
      <c r="H49" s="213"/>
    </row>
    <row r="50" spans="1:8" ht="15.75">
      <c r="A50" s="228"/>
      <c r="B50" s="228"/>
      <c r="C50" s="228"/>
      <c r="D50" s="229"/>
      <c r="E50" s="228"/>
      <c r="F50" s="228"/>
      <c r="G50" s="216"/>
      <c r="H50" s="213"/>
    </row>
    <row r="51" spans="1:8" ht="15.75">
      <c r="A51" s="228"/>
      <c r="B51" s="228"/>
      <c r="C51" s="228"/>
      <c r="D51" s="229"/>
      <c r="E51" s="228"/>
      <c r="F51" s="228"/>
      <c r="G51" s="216"/>
      <c r="H51" s="213"/>
    </row>
    <row r="52" spans="1:8" ht="15.75">
      <c r="A52" s="228"/>
      <c r="B52" s="228"/>
      <c r="C52" s="228"/>
      <c r="D52" s="229"/>
      <c r="E52" s="228"/>
      <c r="F52" s="228"/>
      <c r="G52" s="216"/>
      <c r="H52" s="213"/>
    </row>
    <row r="53" spans="1:8" ht="15.75">
      <c r="A53" s="228"/>
      <c r="B53" s="228"/>
      <c r="C53" s="228"/>
      <c r="D53" s="229"/>
      <c r="E53" s="228"/>
      <c r="F53" s="228"/>
      <c r="G53" s="216"/>
      <c r="H53" s="213"/>
    </row>
    <row r="54" spans="1:8" ht="15.75">
      <c r="A54" s="228"/>
      <c r="B54" s="228"/>
      <c r="C54" s="228"/>
      <c r="D54" s="229"/>
      <c r="E54" s="228"/>
      <c r="F54" s="228"/>
      <c r="G54" s="216"/>
      <c r="H54" s="213"/>
    </row>
    <row r="55" spans="1:8" ht="15.75">
      <c r="A55" s="228"/>
      <c r="B55" s="228"/>
      <c r="C55" s="228"/>
      <c r="D55" s="229"/>
      <c r="E55" s="228"/>
      <c r="F55" s="228"/>
      <c r="G55" s="216"/>
      <c r="H55" s="213"/>
    </row>
    <row r="56" spans="1:8" ht="15.75">
      <c r="A56" s="228"/>
      <c r="B56" s="228"/>
      <c r="C56" s="228"/>
      <c r="D56" s="229"/>
      <c r="E56" s="228"/>
      <c r="F56" s="228"/>
      <c r="G56" s="216"/>
      <c r="H56" s="213"/>
    </row>
    <row r="57" spans="1:8" ht="15.75">
      <c r="A57" s="228"/>
      <c r="B57" s="228"/>
      <c r="C57" s="228"/>
      <c r="D57" s="229"/>
      <c r="E57" s="228"/>
      <c r="F57" s="228"/>
      <c r="G57" s="216"/>
      <c r="H57" s="213"/>
    </row>
    <row r="58" spans="1:8" ht="15.75">
      <c r="A58" s="228"/>
      <c r="B58" s="228"/>
      <c r="C58" s="228"/>
      <c r="D58" s="229"/>
      <c r="E58" s="228"/>
      <c r="F58" s="228"/>
      <c r="G58" s="216"/>
      <c r="H58" s="213"/>
    </row>
    <row r="59" spans="1:8" ht="15.75">
      <c r="A59" s="228"/>
      <c r="B59" s="228"/>
      <c r="C59" s="228"/>
      <c r="D59" s="229"/>
      <c r="E59" s="228"/>
      <c r="F59" s="228"/>
      <c r="G59" s="216"/>
      <c r="H59" s="213"/>
    </row>
    <row r="60" spans="1:8" ht="15.75">
      <c r="A60" s="228"/>
      <c r="B60" s="228"/>
      <c r="C60" s="228"/>
      <c r="D60" s="229"/>
      <c r="E60" s="228"/>
      <c r="F60" s="228"/>
      <c r="G60" s="216"/>
      <c r="H60" s="213"/>
    </row>
    <row r="61" spans="1:8" ht="15.75">
      <c r="A61" s="228"/>
      <c r="B61" s="228"/>
      <c r="C61" s="228"/>
      <c r="D61" s="229"/>
      <c r="E61" s="228"/>
      <c r="F61" s="228"/>
      <c r="G61" s="216"/>
      <c r="H61" s="213"/>
    </row>
    <row r="62" spans="1:8" ht="15.75">
      <c r="A62" s="228"/>
      <c r="B62" s="228"/>
      <c r="C62" s="228"/>
      <c r="D62" s="229"/>
      <c r="E62" s="228"/>
      <c r="F62" s="228"/>
      <c r="G62" s="216"/>
      <c r="H62" s="213"/>
    </row>
    <row r="63" spans="1:8" ht="15.75">
      <c r="A63" s="228"/>
      <c r="B63" s="228"/>
      <c r="C63" s="228"/>
      <c r="D63" s="229"/>
      <c r="E63" s="228"/>
      <c r="F63" s="228"/>
      <c r="G63" s="216"/>
      <c r="H63" s="213"/>
    </row>
    <row r="64" spans="1:8" ht="15.75">
      <c r="A64" s="228"/>
      <c r="B64" s="228"/>
      <c r="C64" s="228"/>
      <c r="D64" s="229"/>
      <c r="E64" s="228"/>
      <c r="F64" s="228"/>
      <c r="G64" s="216"/>
      <c r="H64" s="213"/>
    </row>
    <row r="65" spans="1:8" ht="15.75">
      <c r="A65" s="228"/>
      <c r="B65" s="228"/>
      <c r="C65" s="228"/>
      <c r="D65" s="229"/>
      <c r="E65" s="228"/>
      <c r="F65" s="228"/>
      <c r="G65" s="216"/>
      <c r="H65" s="213"/>
    </row>
    <row r="66" spans="1:8" ht="15.75">
      <c r="A66" s="228"/>
      <c r="B66" s="228"/>
      <c r="C66" s="228"/>
      <c r="D66" s="229"/>
      <c r="E66" s="228"/>
      <c r="F66" s="228"/>
      <c r="G66" s="216"/>
      <c r="H66" s="213"/>
    </row>
    <row r="67" spans="1:8" ht="15.75">
      <c r="A67" s="228"/>
      <c r="B67" s="228"/>
      <c r="C67" s="228"/>
      <c r="D67" s="229"/>
      <c r="E67" s="228"/>
      <c r="F67" s="228"/>
      <c r="G67" s="216"/>
      <c r="H67" s="213"/>
    </row>
    <row r="68" spans="1:8" ht="15.75">
      <c r="A68" s="228"/>
      <c r="B68" s="228"/>
      <c r="C68" s="228"/>
      <c r="D68" s="229"/>
      <c r="E68" s="228"/>
      <c r="F68" s="228"/>
      <c r="G68" s="216"/>
      <c r="H68" s="213"/>
    </row>
    <row r="69" spans="1:8" ht="15.75">
      <c r="A69" s="228"/>
      <c r="B69" s="228"/>
      <c r="C69" s="228"/>
      <c r="D69" s="229"/>
      <c r="E69" s="228"/>
      <c r="F69" s="228"/>
      <c r="G69" s="216"/>
      <c r="H69" s="213"/>
    </row>
    <row r="70" spans="1:8" ht="15.75">
      <c r="A70" s="228"/>
      <c r="B70" s="228"/>
      <c r="C70" s="228"/>
      <c r="D70" s="229"/>
      <c r="E70" s="228"/>
      <c r="F70" s="228"/>
      <c r="G70" s="216"/>
      <c r="H70" s="213"/>
    </row>
    <row r="71" spans="1:8" ht="15.75">
      <c r="A71" s="228"/>
      <c r="B71" s="228"/>
      <c r="C71" s="228"/>
      <c r="D71" s="229"/>
      <c r="E71" s="228"/>
      <c r="F71" s="228"/>
      <c r="G71" s="216"/>
      <c r="H71" s="213"/>
    </row>
    <row r="72" spans="1:8" ht="15.75">
      <c r="A72" s="228"/>
      <c r="B72" s="228"/>
      <c r="C72" s="228"/>
      <c r="D72" s="229"/>
      <c r="E72" s="228"/>
      <c r="F72" s="228"/>
      <c r="G72" s="216"/>
      <c r="H72" s="213"/>
    </row>
    <row r="73" spans="1:8" ht="15.75">
      <c r="A73" s="228"/>
      <c r="B73" s="228"/>
      <c r="C73" s="228"/>
      <c r="D73" s="229"/>
      <c r="E73" s="228"/>
      <c r="F73" s="228"/>
      <c r="G73" s="216"/>
      <c r="H73" s="213"/>
    </row>
    <row r="74" spans="1:8" ht="15.75">
      <c r="A74" s="228"/>
      <c r="B74" s="228"/>
      <c r="C74" s="228"/>
      <c r="D74" s="229"/>
      <c r="E74" s="228"/>
      <c r="F74" s="228"/>
      <c r="G74" s="216"/>
      <c r="H74" s="213"/>
    </row>
    <row r="75" spans="1:8" ht="18">
      <c r="A75" s="228"/>
      <c r="B75" s="228"/>
      <c r="C75" s="228"/>
      <c r="D75" s="229"/>
      <c r="E75" s="228"/>
      <c r="F75" s="228"/>
      <c r="G75" s="216"/>
      <c r="H75" s="230"/>
    </row>
    <row r="76" spans="1:8" ht="18">
      <c r="A76" s="228"/>
      <c r="B76" s="228"/>
      <c r="C76" s="228"/>
      <c r="D76" s="229"/>
      <c r="E76" s="228"/>
      <c r="F76" s="228"/>
      <c r="G76" s="216"/>
      <c r="H76" s="230"/>
    </row>
    <row r="77" spans="1:8" ht="18">
      <c r="A77" s="228"/>
      <c r="B77" s="228"/>
      <c r="C77" s="228"/>
      <c r="D77" s="229"/>
      <c r="E77" s="228"/>
      <c r="F77" s="228"/>
      <c r="G77" s="216"/>
      <c r="H77" s="230"/>
    </row>
    <row r="78" spans="1:8" ht="18">
      <c r="A78" s="216"/>
      <c r="B78" s="216"/>
      <c r="C78" s="216"/>
      <c r="D78" s="330"/>
      <c r="E78" s="216"/>
      <c r="F78" s="216"/>
      <c r="G78" s="216"/>
      <c r="H78" s="230"/>
    </row>
    <row r="79" spans="1:8" ht="18">
      <c r="A79" s="216"/>
      <c r="B79" s="216"/>
      <c r="C79" s="216"/>
      <c r="D79" s="330"/>
      <c r="E79" s="216"/>
      <c r="F79" s="216"/>
      <c r="G79" s="216"/>
      <c r="H79" s="230"/>
    </row>
    <row r="80" spans="1:8" ht="18">
      <c r="A80" s="216"/>
      <c r="B80" s="216"/>
      <c r="C80" s="216"/>
      <c r="D80" s="330"/>
      <c r="E80" s="216"/>
      <c r="F80" s="216"/>
      <c r="G80" s="216"/>
      <c r="H80" s="230"/>
    </row>
    <row r="81" spans="1:8" ht="18">
      <c r="A81" s="216"/>
      <c r="B81" s="216"/>
      <c r="C81" s="216"/>
      <c r="D81" s="330"/>
      <c r="E81" s="216"/>
      <c r="F81" s="216"/>
      <c r="G81" s="216"/>
      <c r="H81" s="230"/>
    </row>
    <row r="82" spans="1:8" ht="18">
      <c r="A82" s="216"/>
      <c r="B82" s="216"/>
      <c r="C82" s="216"/>
      <c r="D82" s="330"/>
      <c r="E82" s="216"/>
      <c r="F82" s="216"/>
      <c r="G82" s="216"/>
      <c r="H82" s="230"/>
    </row>
    <row r="83" spans="1:8" ht="18">
      <c r="A83" s="216"/>
      <c r="B83" s="216"/>
      <c r="C83" s="216"/>
      <c r="D83" s="330"/>
      <c r="E83" s="216"/>
      <c r="F83" s="216"/>
      <c r="G83" s="216"/>
      <c r="H83" s="230"/>
    </row>
    <row r="84" spans="1:8" ht="18">
      <c r="A84" s="216"/>
      <c r="B84" s="216"/>
      <c r="C84" s="216"/>
      <c r="D84" s="330"/>
      <c r="E84" s="216"/>
      <c r="F84" s="216"/>
      <c r="G84" s="216"/>
      <c r="H84" s="230"/>
    </row>
    <row r="85" spans="1:8" ht="18">
      <c r="A85" s="216"/>
      <c r="B85" s="216"/>
      <c r="C85" s="216"/>
      <c r="D85" s="330"/>
      <c r="E85" s="216"/>
      <c r="F85" s="216"/>
      <c r="G85" s="216"/>
      <c r="H85" s="230"/>
    </row>
    <row r="86" spans="1:8" ht="18">
      <c r="A86" s="216"/>
      <c r="B86" s="216"/>
      <c r="C86" s="216"/>
      <c r="D86" s="330"/>
      <c r="E86" s="216"/>
      <c r="F86" s="216"/>
      <c r="G86" s="216"/>
      <c r="H86" s="230"/>
    </row>
    <row r="87" spans="1:8" ht="18">
      <c r="A87" s="216"/>
      <c r="B87" s="216"/>
      <c r="C87" s="216"/>
      <c r="D87" s="330"/>
      <c r="E87" s="216"/>
      <c r="F87" s="216"/>
      <c r="G87" s="216"/>
      <c r="H87" s="230"/>
    </row>
    <row r="88" spans="1:8" ht="18">
      <c r="A88" s="216"/>
      <c r="B88" s="216"/>
      <c r="C88" s="216"/>
      <c r="D88" s="330"/>
      <c r="E88" s="216"/>
      <c r="F88" s="216"/>
      <c r="G88" s="216"/>
      <c r="H88" s="230"/>
    </row>
    <row r="89" spans="1:8" ht="18">
      <c r="A89" s="216"/>
      <c r="B89" s="216"/>
      <c r="C89" s="216"/>
      <c r="D89" s="330"/>
      <c r="E89" s="216"/>
      <c r="F89" s="216"/>
      <c r="G89" s="216"/>
      <c r="H89" s="230"/>
    </row>
    <row r="90" spans="1:8" ht="18">
      <c r="A90" s="216"/>
      <c r="B90" s="216"/>
      <c r="C90" s="216"/>
      <c r="D90" s="330"/>
      <c r="E90" s="216"/>
      <c r="F90" s="216"/>
      <c r="G90" s="216"/>
      <c r="H90" s="230"/>
    </row>
    <row r="91" spans="1:8" ht="18">
      <c r="A91" s="216"/>
      <c r="B91" s="216"/>
      <c r="C91" s="216"/>
      <c r="D91" s="330"/>
      <c r="E91" s="216"/>
      <c r="F91" s="216"/>
      <c r="G91" s="216"/>
      <c r="H91" s="230"/>
    </row>
    <row r="92" spans="1:8" ht="18">
      <c r="A92" s="216"/>
      <c r="B92" s="216"/>
      <c r="C92" s="216"/>
      <c r="D92" s="330"/>
      <c r="E92" s="216"/>
      <c r="F92" s="216"/>
      <c r="G92" s="216"/>
      <c r="H92" s="230"/>
    </row>
    <row r="93" spans="1:8" ht="18">
      <c r="A93" s="216"/>
      <c r="B93" s="216"/>
      <c r="C93" s="216"/>
      <c r="D93" s="330"/>
      <c r="E93" s="216"/>
      <c r="F93" s="216"/>
      <c r="G93" s="216"/>
      <c r="H93" s="230"/>
    </row>
    <row r="94" spans="1:8" ht="18">
      <c r="A94" s="216"/>
      <c r="B94" s="216"/>
      <c r="C94" s="216"/>
      <c r="D94" s="330"/>
      <c r="E94" s="216"/>
      <c r="F94" s="216"/>
      <c r="G94" s="216"/>
      <c r="H94" s="230"/>
    </row>
    <row r="95" spans="1:8" ht="18">
      <c r="A95" s="216"/>
      <c r="B95" s="216"/>
      <c r="C95" s="216"/>
      <c r="D95" s="330"/>
      <c r="E95" s="216"/>
      <c r="F95" s="216"/>
      <c r="G95" s="216"/>
      <c r="H95" s="230"/>
    </row>
    <row r="96" spans="1:8" ht="18">
      <c r="A96" s="216"/>
      <c r="B96" s="216"/>
      <c r="C96" s="216"/>
      <c r="D96" s="330"/>
      <c r="E96" s="216"/>
      <c r="F96" s="216"/>
      <c r="G96" s="216"/>
      <c r="H96" s="230"/>
    </row>
    <row r="97" spans="1:8" ht="18">
      <c r="A97" s="216"/>
      <c r="B97" s="216"/>
      <c r="C97" s="216"/>
      <c r="D97" s="330"/>
      <c r="E97" s="216"/>
      <c r="F97" s="216"/>
      <c r="G97" s="216"/>
      <c r="H97" s="230"/>
    </row>
    <row r="98" spans="1:8" ht="18">
      <c r="A98" s="216"/>
      <c r="B98" s="216"/>
      <c r="C98" s="216"/>
      <c r="D98" s="330"/>
      <c r="E98" s="216"/>
      <c r="F98" s="216"/>
      <c r="G98" s="216"/>
      <c r="H98" s="230"/>
    </row>
    <row r="99" spans="1:8" ht="18">
      <c r="A99" s="216"/>
      <c r="B99" s="216"/>
      <c r="C99" s="216"/>
      <c r="D99" s="330"/>
      <c r="E99" s="216"/>
      <c r="F99" s="216"/>
      <c r="G99" s="216"/>
      <c r="H99" s="230"/>
    </row>
    <row r="100" spans="1:8" ht="18">
      <c r="A100" s="216"/>
      <c r="B100" s="216"/>
      <c r="C100" s="216"/>
      <c r="D100" s="330"/>
      <c r="E100" s="216"/>
      <c r="F100" s="216"/>
      <c r="G100" s="216"/>
      <c r="H100" s="230"/>
    </row>
    <row r="101" spans="1:8" ht="18">
      <c r="A101" s="216"/>
      <c r="B101" s="216"/>
      <c r="C101" s="216"/>
      <c r="D101" s="330"/>
      <c r="E101" s="216"/>
      <c r="F101" s="216"/>
      <c r="G101" s="216"/>
      <c r="H101" s="230"/>
    </row>
    <row r="102" spans="1:8" ht="18">
      <c r="A102" s="216"/>
      <c r="B102" s="216"/>
      <c r="C102" s="216"/>
      <c r="D102" s="330"/>
      <c r="E102" s="216"/>
      <c r="F102" s="216"/>
      <c r="G102" s="216"/>
      <c r="H102" s="230"/>
    </row>
    <row r="103" spans="1:8" ht="18">
      <c r="A103" s="216"/>
      <c r="B103" s="216"/>
      <c r="C103" s="216"/>
      <c r="D103" s="330"/>
      <c r="E103" s="216"/>
      <c r="F103" s="216"/>
      <c r="G103" s="216"/>
      <c r="H103" s="230"/>
    </row>
    <row r="104" spans="1:8" ht="18">
      <c r="A104" s="216"/>
      <c r="B104" s="216"/>
      <c r="C104" s="216"/>
      <c r="D104" s="330"/>
      <c r="E104" s="216"/>
      <c r="F104" s="216"/>
      <c r="G104" s="216"/>
      <c r="H104" s="230"/>
    </row>
    <row r="105" spans="1:8" ht="18">
      <c r="A105" s="216"/>
      <c r="B105" s="216"/>
      <c r="C105" s="216"/>
      <c r="D105" s="330"/>
      <c r="E105" s="216"/>
      <c r="F105" s="216"/>
      <c r="G105" s="216"/>
      <c r="H105" s="230"/>
    </row>
    <row r="106" spans="1:8" ht="18">
      <c r="A106" s="216"/>
      <c r="B106" s="216"/>
      <c r="C106" s="216"/>
      <c r="D106" s="330"/>
      <c r="E106" s="216"/>
      <c r="F106" s="216"/>
      <c r="G106" s="216"/>
      <c r="H106" s="230"/>
    </row>
    <row r="107" spans="1:8" ht="18">
      <c r="A107" s="216"/>
      <c r="B107" s="216"/>
      <c r="C107" s="216"/>
      <c r="D107" s="330"/>
      <c r="E107" s="216"/>
      <c r="F107" s="216"/>
      <c r="G107" s="216"/>
      <c r="H107" s="230"/>
    </row>
    <row r="108" spans="1:8" ht="18">
      <c r="A108" s="216"/>
      <c r="B108" s="216"/>
      <c r="C108" s="216"/>
      <c r="D108" s="330"/>
      <c r="E108" s="216"/>
      <c r="F108" s="216"/>
      <c r="G108" s="216"/>
      <c r="H108" s="230"/>
    </row>
    <row r="109" spans="1:8" ht="18">
      <c r="A109" s="216"/>
      <c r="B109" s="216"/>
      <c r="C109" s="216"/>
      <c r="D109" s="330"/>
      <c r="E109" s="216"/>
      <c r="F109" s="216"/>
      <c r="G109" s="216"/>
      <c r="H109" s="230"/>
    </row>
    <row r="110" spans="1:8" ht="18">
      <c r="A110" s="216"/>
      <c r="B110" s="216"/>
      <c r="C110" s="216"/>
      <c r="D110" s="330"/>
      <c r="E110" s="216"/>
      <c r="F110" s="216"/>
      <c r="G110" s="216"/>
      <c r="H110" s="230"/>
    </row>
    <row r="111" spans="1:8" ht="18">
      <c r="A111" s="216"/>
      <c r="B111" s="216"/>
      <c r="C111" s="216"/>
      <c r="D111" s="330"/>
      <c r="E111" s="216"/>
      <c r="F111" s="216"/>
      <c r="G111" s="216"/>
      <c r="H111" s="230"/>
    </row>
    <row r="112" spans="1:8" ht="18">
      <c r="A112" s="216"/>
      <c r="B112" s="216"/>
      <c r="C112" s="216"/>
      <c r="D112" s="330"/>
      <c r="E112" s="216"/>
      <c r="F112" s="216"/>
      <c r="G112" s="216"/>
      <c r="H112" s="230"/>
    </row>
    <row r="113" spans="1:8" ht="18">
      <c r="A113" s="216"/>
      <c r="B113" s="216"/>
      <c r="C113" s="216"/>
      <c r="D113" s="330"/>
      <c r="E113" s="216"/>
      <c r="F113" s="216"/>
      <c r="G113" s="216"/>
      <c r="H113" s="230"/>
    </row>
    <row r="114" spans="1:8" ht="18">
      <c r="A114" s="216"/>
      <c r="B114" s="216"/>
      <c r="C114" s="216"/>
      <c r="D114" s="330"/>
      <c r="E114" s="216"/>
      <c r="F114" s="216"/>
      <c r="G114" s="216"/>
      <c r="H114" s="230"/>
    </row>
    <row r="115" spans="1:8" ht="18">
      <c r="A115" s="216"/>
      <c r="B115" s="216"/>
      <c r="C115" s="216"/>
      <c r="D115" s="330"/>
      <c r="E115" s="216"/>
      <c r="F115" s="216"/>
      <c r="G115" s="216"/>
      <c r="H115" s="230"/>
    </row>
    <row r="116" spans="1:8" ht="18">
      <c r="A116" s="216"/>
      <c r="B116" s="216"/>
      <c r="C116" s="216"/>
      <c r="D116" s="330"/>
      <c r="E116" s="216"/>
      <c r="F116" s="216"/>
      <c r="G116" s="216"/>
      <c r="H116" s="230"/>
    </row>
    <row r="117" spans="1:8" ht="18">
      <c r="A117" s="216"/>
      <c r="B117" s="216"/>
      <c r="C117" s="216"/>
      <c r="D117" s="330"/>
      <c r="E117" s="216"/>
      <c r="F117" s="216"/>
      <c r="G117" s="216"/>
      <c r="H117" s="230"/>
    </row>
    <row r="118" spans="1:8" ht="18">
      <c r="A118" s="216"/>
      <c r="B118" s="216"/>
      <c r="C118" s="216"/>
      <c r="D118" s="330"/>
      <c r="E118" s="216"/>
      <c r="F118" s="216"/>
      <c r="G118" s="216"/>
      <c r="H118" s="230"/>
    </row>
    <row r="119" spans="1:8" ht="18">
      <c r="A119" s="216"/>
      <c r="B119" s="216"/>
      <c r="C119" s="216"/>
      <c r="D119" s="330"/>
      <c r="E119" s="216"/>
      <c r="F119" s="216"/>
      <c r="G119" s="216"/>
      <c r="H119" s="230"/>
    </row>
    <row r="120" spans="1:8" ht="18">
      <c r="A120" s="216"/>
      <c r="B120" s="216"/>
      <c r="C120" s="216"/>
      <c r="D120" s="330"/>
      <c r="E120" s="216"/>
      <c r="F120" s="216"/>
      <c r="G120" s="216"/>
      <c r="H120" s="230"/>
    </row>
    <row r="121" spans="1:8" ht="18">
      <c r="A121" s="216"/>
      <c r="B121" s="216"/>
      <c r="C121" s="216"/>
      <c r="D121" s="330"/>
      <c r="E121" s="216"/>
      <c r="F121" s="216"/>
      <c r="G121" s="216"/>
      <c r="H121" s="230"/>
    </row>
    <row r="122" spans="1:8" ht="18">
      <c r="A122" s="216"/>
      <c r="B122" s="216"/>
      <c r="C122" s="216"/>
      <c r="D122" s="330"/>
      <c r="E122" s="216"/>
      <c r="F122" s="216"/>
      <c r="G122" s="216"/>
      <c r="H122" s="230"/>
    </row>
    <row r="123" spans="1:8" ht="18">
      <c r="A123" s="216"/>
      <c r="B123" s="216"/>
      <c r="C123" s="216"/>
      <c r="D123" s="330"/>
      <c r="E123" s="216"/>
      <c r="F123" s="216"/>
      <c r="G123" s="216"/>
      <c r="H123" s="230"/>
    </row>
    <row r="124" spans="1:8" ht="18">
      <c r="A124" s="216"/>
      <c r="B124" s="216"/>
      <c r="C124" s="216"/>
      <c r="D124" s="330"/>
      <c r="E124" s="216"/>
      <c r="F124" s="216"/>
      <c r="G124" s="216"/>
      <c r="H124" s="230"/>
    </row>
    <row r="125" spans="1:8" ht="18">
      <c r="A125" s="216"/>
      <c r="B125" s="216"/>
      <c r="C125" s="216"/>
      <c r="D125" s="330"/>
      <c r="E125" s="216"/>
      <c r="F125" s="216"/>
      <c r="G125" s="216"/>
      <c r="H125" s="230"/>
    </row>
    <row r="126" spans="1:8" ht="18">
      <c r="A126" s="216"/>
      <c r="B126" s="216"/>
      <c r="C126" s="216"/>
      <c r="D126" s="330"/>
      <c r="E126" s="216"/>
      <c r="F126" s="216"/>
      <c r="G126" s="216"/>
      <c r="H126" s="230"/>
    </row>
    <row r="127" spans="1:8" ht="18">
      <c r="A127" s="216"/>
      <c r="B127" s="216"/>
      <c r="C127" s="216"/>
      <c r="D127" s="330"/>
      <c r="E127" s="216"/>
      <c r="F127" s="216"/>
      <c r="G127" s="216"/>
      <c r="H127" s="230"/>
    </row>
    <row r="128" spans="1:8" ht="18">
      <c r="A128" s="216"/>
      <c r="B128" s="216"/>
      <c r="C128" s="216"/>
      <c r="D128" s="330"/>
      <c r="E128" s="216"/>
      <c r="F128" s="216"/>
      <c r="G128" s="216"/>
      <c r="H128" s="230"/>
    </row>
    <row r="129" spans="1:8" ht="18">
      <c r="A129" s="216"/>
      <c r="B129" s="216"/>
      <c r="C129" s="216"/>
      <c r="D129" s="330"/>
      <c r="E129" s="216"/>
      <c r="F129" s="216"/>
      <c r="G129" s="216"/>
      <c r="H129" s="230"/>
    </row>
    <row r="130" spans="1:8" ht="18">
      <c r="A130" s="216"/>
      <c r="B130" s="216"/>
      <c r="C130" s="216"/>
      <c r="D130" s="330"/>
      <c r="E130" s="216"/>
      <c r="F130" s="216"/>
      <c r="G130" s="216"/>
      <c r="H130" s="230"/>
    </row>
    <row r="131" spans="1:8" ht="18">
      <c r="A131" s="216"/>
      <c r="B131" s="216"/>
      <c r="C131" s="216"/>
      <c r="D131" s="330"/>
      <c r="E131" s="216"/>
      <c r="F131" s="216"/>
      <c r="G131" s="216"/>
      <c r="H131" s="230"/>
    </row>
    <row r="132" spans="1:8" ht="18">
      <c r="A132" s="216"/>
      <c r="B132" s="216"/>
      <c r="C132" s="216"/>
      <c r="D132" s="330"/>
      <c r="E132" s="216"/>
      <c r="F132" s="216"/>
      <c r="G132" s="216"/>
      <c r="H132" s="230"/>
    </row>
    <row r="133" spans="1:8" ht="18">
      <c r="A133" s="216"/>
      <c r="B133" s="216"/>
      <c r="C133" s="216"/>
      <c r="D133" s="330"/>
      <c r="E133" s="216"/>
      <c r="F133" s="216"/>
      <c r="G133" s="216"/>
      <c r="H133" s="230"/>
    </row>
    <row r="134" spans="1:8" ht="18">
      <c r="A134" s="216"/>
      <c r="B134" s="216"/>
      <c r="C134" s="216"/>
      <c r="D134" s="330"/>
      <c r="E134" s="216"/>
      <c r="F134" s="216"/>
      <c r="G134" s="216"/>
      <c r="H134" s="230"/>
    </row>
    <row r="135" spans="1:8" ht="18">
      <c r="A135" s="216"/>
      <c r="B135" s="216"/>
      <c r="C135" s="216"/>
      <c r="D135" s="330"/>
      <c r="E135" s="216"/>
      <c r="F135" s="216"/>
      <c r="G135" s="216"/>
      <c r="H135" s="230"/>
    </row>
    <row r="136" spans="1:8" ht="18">
      <c r="A136" s="216"/>
      <c r="B136" s="216"/>
      <c r="C136" s="216"/>
      <c r="D136" s="330"/>
      <c r="E136" s="216"/>
      <c r="F136" s="216"/>
      <c r="G136" s="216"/>
      <c r="H136" s="230"/>
    </row>
    <row r="137" spans="1:8" ht="18">
      <c r="A137" s="216"/>
      <c r="B137" s="216"/>
      <c r="C137" s="216"/>
      <c r="D137" s="330"/>
      <c r="E137" s="216"/>
      <c r="F137" s="216"/>
      <c r="G137" s="216"/>
      <c r="H137" s="230"/>
    </row>
    <row r="138" spans="1:8" ht="18">
      <c r="A138" s="216"/>
      <c r="B138" s="216"/>
      <c r="C138" s="216"/>
      <c r="D138" s="330"/>
      <c r="E138" s="216"/>
      <c r="F138" s="216"/>
      <c r="G138" s="216"/>
      <c r="H138" s="230"/>
    </row>
    <row r="139" spans="1:8" ht="18">
      <c r="A139" s="216"/>
      <c r="B139" s="216"/>
      <c r="C139" s="216"/>
      <c r="D139" s="330"/>
      <c r="E139" s="216"/>
      <c r="F139" s="216"/>
      <c r="G139" s="216"/>
      <c r="H139" s="230"/>
    </row>
    <row r="140" spans="1:8" ht="18">
      <c r="A140" s="216"/>
      <c r="B140" s="216"/>
      <c r="C140" s="216"/>
      <c r="D140" s="330"/>
      <c r="E140" s="216"/>
      <c r="F140" s="216"/>
      <c r="G140" s="216"/>
      <c r="H140" s="230"/>
    </row>
    <row r="141" spans="1:8" ht="18">
      <c r="A141" s="216"/>
      <c r="B141" s="216"/>
      <c r="C141" s="216"/>
      <c r="D141" s="330"/>
      <c r="E141" s="216"/>
      <c r="F141" s="216"/>
      <c r="G141" s="216"/>
      <c r="H141" s="230"/>
    </row>
    <row r="142" spans="1:8" ht="18">
      <c r="A142" s="216"/>
      <c r="B142" s="216"/>
      <c r="C142" s="216"/>
      <c r="D142" s="330"/>
      <c r="E142" s="216"/>
      <c r="F142" s="216"/>
      <c r="G142" s="216"/>
      <c r="H142" s="230"/>
    </row>
    <row r="143" spans="1:8" ht="18">
      <c r="A143" s="216"/>
      <c r="B143" s="216"/>
      <c r="C143" s="216"/>
      <c r="D143" s="330"/>
      <c r="E143" s="216"/>
      <c r="F143" s="216"/>
      <c r="G143" s="216"/>
      <c r="H143" s="230"/>
    </row>
    <row r="144" spans="1:8" ht="18">
      <c r="A144" s="216"/>
      <c r="B144" s="216"/>
      <c r="C144" s="216"/>
      <c r="D144" s="330"/>
      <c r="E144" s="216"/>
      <c r="F144" s="216"/>
      <c r="G144" s="216"/>
      <c r="H144" s="230"/>
    </row>
    <row r="145" spans="1:8" ht="18">
      <c r="A145" s="216"/>
      <c r="B145" s="216"/>
      <c r="C145" s="216"/>
      <c r="D145" s="330"/>
      <c r="E145" s="216"/>
      <c r="F145" s="216"/>
      <c r="G145" s="216"/>
      <c r="H145" s="230"/>
    </row>
    <row r="146" spans="1:8" ht="18">
      <c r="A146" s="216"/>
      <c r="B146" s="216"/>
      <c r="C146" s="216"/>
      <c r="D146" s="330"/>
      <c r="E146" s="216"/>
      <c r="F146" s="216"/>
      <c r="G146" s="216"/>
      <c r="H146" s="230"/>
    </row>
    <row r="147" spans="1:8" ht="18">
      <c r="A147" s="216"/>
      <c r="B147" s="216"/>
      <c r="C147" s="216"/>
      <c r="D147" s="330"/>
      <c r="E147" s="216"/>
      <c r="F147" s="216"/>
      <c r="G147" s="216"/>
      <c r="H147" s="230"/>
    </row>
    <row r="148" spans="1:8" ht="18">
      <c r="A148" s="216"/>
      <c r="B148" s="216"/>
      <c r="C148" s="216"/>
      <c r="D148" s="330"/>
      <c r="E148" s="216"/>
      <c r="F148" s="216"/>
      <c r="G148" s="216"/>
      <c r="H148" s="230"/>
    </row>
    <row r="149" spans="1:8" ht="18">
      <c r="A149" s="216"/>
      <c r="B149" s="216"/>
      <c r="C149" s="216"/>
      <c r="D149" s="330"/>
      <c r="E149" s="216"/>
      <c r="F149" s="216"/>
      <c r="G149" s="216"/>
      <c r="H149" s="230"/>
    </row>
    <row r="150" spans="1:8" ht="18">
      <c r="A150" s="216"/>
      <c r="B150" s="216"/>
      <c r="C150" s="216"/>
      <c r="D150" s="330"/>
      <c r="E150" s="216"/>
      <c r="F150" s="216"/>
      <c r="G150" s="216"/>
      <c r="H150" s="230"/>
    </row>
    <row r="151" spans="1:8" ht="18">
      <c r="A151" s="216"/>
      <c r="B151" s="216"/>
      <c r="C151" s="216"/>
      <c r="D151" s="330"/>
      <c r="E151" s="216"/>
      <c r="F151" s="216"/>
      <c r="G151" s="216"/>
      <c r="H151" s="230"/>
    </row>
    <row r="152" spans="1:8" ht="18">
      <c r="A152" s="216"/>
      <c r="B152" s="216"/>
      <c r="C152" s="216"/>
      <c r="D152" s="330"/>
      <c r="E152" s="216"/>
      <c r="F152" s="216"/>
      <c r="G152" s="216"/>
      <c r="H152" s="230"/>
    </row>
    <row r="153" spans="1:8" ht="18">
      <c r="A153" s="216"/>
      <c r="B153" s="216"/>
      <c r="C153" s="216"/>
      <c r="D153" s="330"/>
      <c r="E153" s="216"/>
      <c r="F153" s="216"/>
      <c r="G153" s="216"/>
      <c r="H153" s="230"/>
    </row>
    <row r="154" spans="1:8" ht="18">
      <c r="A154" s="216"/>
      <c r="B154" s="216"/>
      <c r="C154" s="216"/>
      <c r="D154" s="330"/>
      <c r="E154" s="216"/>
      <c r="F154" s="216"/>
      <c r="G154" s="216"/>
      <c r="H154" s="230"/>
    </row>
    <row r="155" spans="1:8" ht="18">
      <c r="A155" s="216"/>
      <c r="B155" s="216"/>
      <c r="C155" s="216"/>
      <c r="D155" s="330"/>
      <c r="E155" s="216"/>
      <c r="F155" s="216"/>
      <c r="G155" s="216"/>
      <c r="H155" s="230"/>
    </row>
    <row r="156" spans="1:8" ht="18">
      <c r="A156" s="216"/>
      <c r="B156" s="216"/>
      <c r="C156" s="216"/>
      <c r="D156" s="330"/>
      <c r="E156" s="216"/>
      <c r="F156" s="216"/>
      <c r="G156" s="216"/>
      <c r="H156" s="230"/>
    </row>
    <row r="157" spans="1:8" ht="18">
      <c r="A157" s="216"/>
      <c r="B157" s="216"/>
      <c r="C157" s="216"/>
      <c r="D157" s="330"/>
      <c r="E157" s="216"/>
      <c r="F157" s="216"/>
      <c r="G157" s="216"/>
      <c r="H157" s="230"/>
    </row>
    <row r="158" spans="1:8" ht="18">
      <c r="A158" s="216"/>
      <c r="B158" s="216"/>
      <c r="C158" s="216"/>
      <c r="D158" s="330"/>
      <c r="E158" s="216"/>
      <c r="F158" s="216"/>
      <c r="G158" s="216"/>
      <c r="H158" s="230"/>
    </row>
    <row r="159" spans="1:8" ht="18">
      <c r="A159" s="216"/>
      <c r="B159" s="216"/>
      <c r="C159" s="216"/>
      <c r="D159" s="330"/>
      <c r="E159" s="216"/>
      <c r="F159" s="216"/>
      <c r="G159" s="216"/>
      <c r="H159" s="230"/>
    </row>
    <row r="160" spans="1:8" ht="18">
      <c r="A160" s="216"/>
      <c r="B160" s="216"/>
      <c r="C160" s="216"/>
      <c r="D160" s="330"/>
      <c r="E160" s="216"/>
      <c r="F160" s="216"/>
      <c r="G160" s="216"/>
      <c r="H160" s="230"/>
    </row>
    <row r="161" spans="1:8" ht="18">
      <c r="A161" s="216"/>
      <c r="B161" s="216"/>
      <c r="C161" s="216"/>
      <c r="D161" s="330"/>
      <c r="E161" s="216"/>
      <c r="F161" s="216"/>
      <c r="G161" s="216"/>
      <c r="H161" s="230"/>
    </row>
    <row r="162" spans="1:8" ht="18">
      <c r="A162" s="216"/>
      <c r="B162" s="216"/>
      <c r="C162" s="216"/>
      <c r="D162" s="330"/>
      <c r="E162" s="216"/>
      <c r="F162" s="216"/>
      <c r="G162" s="216"/>
      <c r="H162" s="230"/>
    </row>
    <row r="163" spans="1:8" ht="18">
      <c r="A163" s="216"/>
      <c r="B163" s="216"/>
      <c r="C163" s="216"/>
      <c r="D163" s="330"/>
      <c r="E163" s="216"/>
      <c r="F163" s="216"/>
      <c r="G163" s="216"/>
      <c r="H163" s="230"/>
    </row>
    <row r="164" spans="1:8" ht="18">
      <c r="A164" s="216"/>
      <c r="B164" s="216"/>
      <c r="C164" s="216"/>
      <c r="D164" s="330"/>
      <c r="E164" s="216"/>
      <c r="F164" s="216"/>
      <c r="G164" s="216"/>
      <c r="H164" s="230"/>
    </row>
    <row r="165" spans="1:8" ht="18">
      <c r="A165" s="216"/>
      <c r="B165" s="216"/>
      <c r="C165" s="216"/>
      <c r="D165" s="330"/>
      <c r="E165" s="216"/>
      <c r="F165" s="216"/>
      <c r="G165" s="216"/>
      <c r="H165" s="230"/>
    </row>
    <row r="166" spans="1:8" ht="18">
      <c r="A166" s="216"/>
      <c r="B166" s="216"/>
      <c r="C166" s="216"/>
      <c r="D166" s="330"/>
      <c r="E166" s="216"/>
      <c r="F166" s="216"/>
      <c r="G166" s="216"/>
      <c r="H166" s="230"/>
    </row>
    <row r="167" spans="1:8" ht="18">
      <c r="A167" s="216"/>
      <c r="B167" s="216"/>
      <c r="C167" s="216"/>
      <c r="D167" s="330"/>
      <c r="E167" s="216"/>
      <c r="F167" s="216"/>
      <c r="G167" s="216"/>
      <c r="H167" s="230"/>
    </row>
    <row r="168" spans="1:8" ht="18">
      <c r="A168" s="216"/>
      <c r="B168" s="216"/>
      <c r="C168" s="216"/>
      <c r="D168" s="330"/>
      <c r="E168" s="216"/>
      <c r="F168" s="216"/>
      <c r="G168" s="216"/>
      <c r="H168" s="230"/>
    </row>
    <row r="169" spans="1:8" ht="18">
      <c r="A169" s="216"/>
      <c r="B169" s="216"/>
      <c r="C169" s="216"/>
      <c r="D169" s="330"/>
      <c r="E169" s="216"/>
      <c r="F169" s="216"/>
      <c r="G169" s="216"/>
      <c r="H169" s="230"/>
    </row>
    <row r="170" spans="1:8" ht="18">
      <c r="A170" s="216"/>
      <c r="B170" s="216"/>
      <c r="C170" s="216"/>
      <c r="D170" s="330"/>
      <c r="E170" s="216"/>
      <c r="F170" s="216"/>
      <c r="G170" s="216"/>
      <c r="H170" s="230"/>
    </row>
    <row r="171" spans="1:8" ht="18">
      <c r="A171" s="216"/>
      <c r="B171" s="216"/>
      <c r="C171" s="216"/>
      <c r="D171" s="330"/>
      <c r="E171" s="216"/>
      <c r="F171" s="216"/>
      <c r="G171" s="216"/>
      <c r="H171" s="230"/>
    </row>
    <row r="172" spans="1:8" ht="18">
      <c r="A172" s="216"/>
      <c r="B172" s="216"/>
      <c r="C172" s="216"/>
      <c r="D172" s="330"/>
      <c r="E172" s="216"/>
      <c r="F172" s="216"/>
      <c r="G172" s="216"/>
      <c r="H172" s="230"/>
    </row>
    <row r="173" spans="1:8" ht="18">
      <c r="A173" s="216"/>
      <c r="B173" s="216"/>
      <c r="C173" s="216"/>
      <c r="D173" s="330"/>
      <c r="E173" s="216"/>
      <c r="F173" s="216"/>
      <c r="G173" s="216"/>
      <c r="H173" s="230"/>
    </row>
    <row r="174" spans="1:8" ht="18">
      <c r="A174" s="216"/>
      <c r="B174" s="216"/>
      <c r="C174" s="216"/>
      <c r="D174" s="330"/>
      <c r="E174" s="216"/>
      <c r="F174" s="216"/>
      <c r="G174" s="216"/>
      <c r="H174" s="230"/>
    </row>
    <row r="175" spans="1:8" ht="18">
      <c r="A175" s="216"/>
      <c r="B175" s="216"/>
      <c r="C175" s="216"/>
      <c r="D175" s="330"/>
      <c r="E175" s="216"/>
      <c r="F175" s="216"/>
      <c r="G175" s="216"/>
      <c r="H175" s="230"/>
    </row>
    <row r="176" spans="1:8" ht="18">
      <c r="A176" s="216"/>
      <c r="B176" s="216"/>
      <c r="C176" s="216"/>
      <c r="D176" s="330"/>
      <c r="E176" s="216"/>
      <c r="F176" s="216"/>
      <c r="G176" s="216"/>
      <c r="H176" s="230"/>
    </row>
    <row r="177" spans="1:8" ht="18">
      <c r="A177" s="216"/>
      <c r="B177" s="216"/>
      <c r="C177" s="216"/>
      <c r="D177" s="330"/>
      <c r="E177" s="216"/>
      <c r="F177" s="216"/>
      <c r="G177" s="216"/>
      <c r="H177" s="230"/>
    </row>
    <row r="178" spans="1:8" ht="18">
      <c r="A178" s="216"/>
      <c r="B178" s="216"/>
      <c r="C178" s="216"/>
      <c r="D178" s="330"/>
      <c r="E178" s="216"/>
      <c r="F178" s="216"/>
      <c r="G178" s="216"/>
      <c r="H178" s="230"/>
    </row>
    <row r="179" spans="1:8" ht="18">
      <c r="A179" s="216"/>
      <c r="B179" s="216"/>
      <c r="C179" s="216"/>
      <c r="D179" s="330"/>
      <c r="E179" s="216"/>
      <c r="F179" s="216"/>
      <c r="G179" s="216"/>
      <c r="H179" s="230"/>
    </row>
    <row r="180" spans="1:8" ht="18">
      <c r="A180" s="216"/>
      <c r="B180" s="216"/>
      <c r="C180" s="216"/>
      <c r="D180" s="330"/>
      <c r="E180" s="216"/>
      <c r="F180" s="216"/>
      <c r="G180" s="216"/>
      <c r="H180" s="230"/>
    </row>
    <row r="181" spans="1:8" ht="18">
      <c r="A181" s="216"/>
      <c r="B181" s="216"/>
      <c r="C181" s="216"/>
      <c r="D181" s="330"/>
      <c r="E181" s="216"/>
      <c r="F181" s="216"/>
      <c r="G181" s="216"/>
      <c r="H181" s="230"/>
    </row>
    <row r="182" spans="1:8" ht="18">
      <c r="A182" s="216"/>
      <c r="B182" s="216"/>
      <c r="C182" s="216"/>
      <c r="D182" s="330"/>
      <c r="E182" s="216"/>
      <c r="F182" s="216"/>
      <c r="G182" s="216"/>
      <c r="H182" s="230"/>
    </row>
    <row r="183" spans="1:8" ht="18">
      <c r="A183" s="216"/>
      <c r="B183" s="216"/>
      <c r="C183" s="216"/>
      <c r="D183" s="330"/>
      <c r="E183" s="216"/>
      <c r="F183" s="216"/>
      <c r="G183" s="216"/>
      <c r="H183" s="230"/>
    </row>
    <row r="184" spans="1:8" ht="18">
      <c r="A184" s="216"/>
      <c r="B184" s="216"/>
      <c r="C184" s="216"/>
      <c r="D184" s="330"/>
      <c r="E184" s="216"/>
      <c r="F184" s="216"/>
      <c r="G184" s="216"/>
      <c r="H184" s="230"/>
    </row>
    <row r="185" spans="1:8" ht="18">
      <c r="A185" s="216"/>
      <c r="B185" s="216"/>
      <c r="C185" s="216"/>
      <c r="D185" s="330"/>
      <c r="E185" s="216"/>
      <c r="F185" s="216"/>
      <c r="G185" s="216"/>
      <c r="H185" s="230"/>
    </row>
    <row r="186" spans="1:8" ht="18">
      <c r="A186" s="216"/>
      <c r="B186" s="216"/>
      <c r="C186" s="216"/>
      <c r="D186" s="330"/>
      <c r="E186" s="216"/>
      <c r="F186" s="216"/>
      <c r="G186" s="216"/>
      <c r="H186" s="230"/>
    </row>
    <row r="187" spans="1:8" ht="18">
      <c r="A187" s="216"/>
      <c r="B187" s="216"/>
      <c r="C187" s="216"/>
      <c r="D187" s="330"/>
      <c r="E187" s="216"/>
      <c r="F187" s="216"/>
      <c r="G187" s="216"/>
      <c r="H187" s="230"/>
    </row>
    <row r="188" spans="1:8" ht="18">
      <c r="A188" s="216"/>
      <c r="B188" s="216"/>
      <c r="C188" s="216"/>
      <c r="D188" s="330"/>
      <c r="E188" s="216"/>
      <c r="F188" s="216"/>
      <c r="G188" s="216"/>
      <c r="H188" s="230"/>
    </row>
    <row r="189" spans="1:8" ht="18">
      <c r="A189" s="216"/>
      <c r="B189" s="216"/>
      <c r="C189" s="216"/>
      <c r="D189" s="330"/>
      <c r="E189" s="216"/>
      <c r="F189" s="216"/>
      <c r="G189" s="216"/>
      <c r="H189" s="230"/>
    </row>
    <row r="190" spans="1:8" ht="18">
      <c r="A190" s="216"/>
      <c r="B190" s="216"/>
      <c r="C190" s="216"/>
      <c r="D190" s="330"/>
      <c r="E190" s="216"/>
      <c r="F190" s="216"/>
      <c r="G190" s="216"/>
      <c r="H190" s="230"/>
    </row>
    <row r="191" spans="1:8" ht="18">
      <c r="A191" s="216"/>
      <c r="B191" s="216"/>
      <c r="C191" s="216"/>
      <c r="D191" s="330"/>
      <c r="E191" s="216"/>
      <c r="F191" s="216"/>
      <c r="G191" s="216"/>
      <c r="H191" s="230"/>
    </row>
    <row r="192" spans="1:8" ht="18">
      <c r="A192" s="216"/>
      <c r="B192" s="216"/>
      <c r="C192" s="216"/>
      <c r="D192" s="330"/>
      <c r="E192" s="216"/>
      <c r="F192" s="216"/>
      <c r="G192" s="216"/>
      <c r="H192" s="230"/>
    </row>
    <row r="193" spans="1:8" ht="18">
      <c r="A193" s="216"/>
      <c r="B193" s="216"/>
      <c r="C193" s="216"/>
      <c r="D193" s="330"/>
      <c r="E193" s="216"/>
      <c r="F193" s="216"/>
      <c r="G193" s="216"/>
      <c r="H193" s="230"/>
    </row>
    <row r="194" spans="1:8" ht="18">
      <c r="A194" s="216"/>
      <c r="B194" s="216"/>
      <c r="C194" s="216"/>
      <c r="D194" s="330"/>
      <c r="E194" s="216"/>
      <c r="F194" s="216"/>
      <c r="G194" s="216"/>
      <c r="H194" s="230"/>
    </row>
    <row r="195" spans="1:8" ht="18">
      <c r="A195" s="216"/>
      <c r="B195" s="216"/>
      <c r="C195" s="216"/>
      <c r="D195" s="330"/>
      <c r="E195" s="216"/>
      <c r="F195" s="216"/>
      <c r="G195" s="216"/>
      <c r="H195" s="230"/>
    </row>
    <row r="196" spans="1:8" ht="18">
      <c r="A196" s="216"/>
      <c r="B196" s="216"/>
      <c r="C196" s="216"/>
      <c r="D196" s="330"/>
      <c r="E196" s="216"/>
      <c r="F196" s="216"/>
      <c r="G196" s="216"/>
      <c r="H196" s="230"/>
    </row>
    <row r="197" spans="1:8" ht="18">
      <c r="A197" s="216"/>
      <c r="B197" s="216"/>
      <c r="C197" s="216"/>
      <c r="D197" s="330"/>
      <c r="E197" s="216"/>
      <c r="F197" s="216"/>
      <c r="G197" s="216"/>
      <c r="H197" s="230"/>
    </row>
    <row r="198" spans="1:8" ht="18">
      <c r="A198" s="216"/>
      <c r="B198" s="216"/>
      <c r="C198" s="216"/>
      <c r="D198" s="330"/>
      <c r="E198" s="216"/>
      <c r="F198" s="216"/>
      <c r="G198" s="216"/>
      <c r="H198" s="230"/>
    </row>
    <row r="199" spans="1:8" ht="18">
      <c r="A199" s="216"/>
      <c r="B199" s="216"/>
      <c r="C199" s="216"/>
      <c r="D199" s="330"/>
      <c r="E199" s="216"/>
      <c r="F199" s="216"/>
      <c r="G199" s="216"/>
      <c r="H199" s="230"/>
    </row>
    <row r="200" spans="1:8" ht="18">
      <c r="A200" s="216"/>
      <c r="B200" s="216"/>
      <c r="C200" s="216"/>
      <c r="D200" s="330"/>
      <c r="E200" s="216"/>
      <c r="F200" s="216"/>
      <c r="G200" s="216"/>
      <c r="H200" s="230"/>
    </row>
    <row r="201" spans="1:8" ht="18">
      <c r="A201" s="216"/>
      <c r="B201" s="216"/>
      <c r="C201" s="216"/>
      <c r="D201" s="330"/>
      <c r="E201" s="216"/>
      <c r="F201" s="216"/>
      <c r="G201" s="216"/>
      <c r="H201" s="230"/>
    </row>
    <row r="202" spans="1:8" ht="18">
      <c r="A202" s="216"/>
      <c r="B202" s="216"/>
      <c r="C202" s="216"/>
      <c r="D202" s="330"/>
      <c r="E202" s="216"/>
      <c r="F202" s="216"/>
      <c r="G202" s="216"/>
      <c r="H202" s="230"/>
    </row>
    <row r="203" spans="1:8" ht="18">
      <c r="A203" s="216"/>
      <c r="B203" s="216"/>
      <c r="C203" s="216"/>
      <c r="D203" s="330"/>
      <c r="E203" s="216"/>
      <c r="F203" s="216"/>
      <c r="G203" s="216"/>
      <c r="H203" s="230"/>
    </row>
    <row r="204" spans="1:8" ht="18">
      <c r="A204" s="216"/>
      <c r="B204" s="216"/>
      <c r="C204" s="216"/>
      <c r="D204" s="330"/>
      <c r="E204" s="216"/>
      <c r="F204" s="216"/>
      <c r="G204" s="216"/>
      <c r="H204" s="230"/>
    </row>
    <row r="205" spans="1:8" ht="18">
      <c r="A205" s="216"/>
      <c r="B205" s="216"/>
      <c r="C205" s="216"/>
      <c r="D205" s="330"/>
      <c r="E205" s="216"/>
      <c r="F205" s="216"/>
      <c r="G205" s="216"/>
      <c r="H205" s="230"/>
    </row>
    <row r="206" spans="1:8" ht="18">
      <c r="A206" s="216"/>
      <c r="B206" s="216"/>
      <c r="C206" s="216"/>
      <c r="D206" s="330"/>
      <c r="E206" s="216"/>
      <c r="F206" s="216"/>
      <c r="G206" s="216"/>
      <c r="H206" s="230"/>
    </row>
    <row r="207" spans="1:8" ht="18">
      <c r="A207" s="216"/>
      <c r="B207" s="216"/>
      <c r="C207" s="216"/>
      <c r="D207" s="330"/>
      <c r="E207" s="216"/>
      <c r="F207" s="216"/>
      <c r="G207" s="216"/>
      <c r="H207" s="230"/>
    </row>
    <row r="208" spans="1:8" ht="18">
      <c r="A208" s="216"/>
      <c r="B208" s="216"/>
      <c r="C208" s="216"/>
      <c r="D208" s="330"/>
      <c r="E208" s="216"/>
      <c r="F208" s="216"/>
      <c r="G208" s="216"/>
      <c r="H208" s="230"/>
    </row>
    <row r="209" spans="1:8" ht="18">
      <c r="A209" s="216"/>
      <c r="B209" s="216"/>
      <c r="C209" s="216"/>
      <c r="D209" s="330"/>
      <c r="E209" s="216"/>
      <c r="F209" s="216"/>
      <c r="G209" s="216"/>
      <c r="H209" s="230"/>
    </row>
    <row r="210" spans="1:8" ht="18">
      <c r="A210" s="216"/>
      <c r="B210" s="216"/>
      <c r="C210" s="216"/>
      <c r="D210" s="330"/>
      <c r="E210" s="216"/>
      <c r="F210" s="216"/>
      <c r="G210" s="216"/>
      <c r="H210" s="230"/>
    </row>
    <row r="211" spans="1:8" ht="18">
      <c r="A211" s="216"/>
      <c r="B211" s="216"/>
      <c r="C211" s="216"/>
      <c r="D211" s="330"/>
      <c r="E211" s="216"/>
      <c r="F211" s="216"/>
      <c r="G211" s="216"/>
      <c r="H211" s="230"/>
    </row>
    <row r="212" spans="1:8" ht="18">
      <c r="A212" s="216"/>
      <c r="B212" s="216"/>
      <c r="C212" s="216"/>
      <c r="D212" s="330"/>
      <c r="E212" s="216"/>
      <c r="F212" s="216"/>
      <c r="G212" s="216"/>
      <c r="H212" s="230"/>
    </row>
    <row r="213" spans="1:8" ht="18">
      <c r="A213" s="216"/>
      <c r="B213" s="216"/>
      <c r="C213" s="216"/>
      <c r="D213" s="330"/>
      <c r="E213" s="216"/>
      <c r="F213" s="216"/>
      <c r="G213" s="216"/>
      <c r="H213" s="230"/>
    </row>
    <row r="214" spans="1:8" ht="18">
      <c r="A214" s="216"/>
      <c r="B214" s="216"/>
      <c r="C214" s="216"/>
      <c r="D214" s="330"/>
      <c r="E214" s="216"/>
      <c r="F214" s="216"/>
      <c r="G214" s="216"/>
      <c r="H214" s="230"/>
    </row>
    <row r="215" spans="1:8" ht="18">
      <c r="A215" s="216"/>
      <c r="B215" s="216"/>
      <c r="C215" s="216"/>
      <c r="D215" s="330"/>
      <c r="E215" s="216"/>
      <c r="F215" s="216"/>
      <c r="G215" s="216"/>
      <c r="H215" s="230"/>
    </row>
    <row r="216" spans="1:8" ht="18">
      <c r="A216" s="216"/>
      <c r="B216" s="216"/>
      <c r="C216" s="216"/>
      <c r="D216" s="330"/>
      <c r="E216" s="216"/>
      <c r="F216" s="216"/>
      <c r="G216" s="216"/>
      <c r="H216" s="230"/>
    </row>
    <row r="217" spans="1:8" ht="18">
      <c r="A217" s="216"/>
      <c r="B217" s="216"/>
      <c r="C217" s="216"/>
      <c r="D217" s="330"/>
      <c r="E217" s="216"/>
      <c r="F217" s="216"/>
      <c r="G217" s="216"/>
      <c r="H217" s="230"/>
    </row>
    <row r="218" spans="1:8" ht="18">
      <c r="A218" s="216"/>
      <c r="B218" s="216"/>
      <c r="C218" s="216"/>
      <c r="D218" s="330"/>
      <c r="E218" s="216"/>
      <c r="F218" s="216"/>
      <c r="G218" s="216"/>
      <c r="H218" s="230"/>
    </row>
    <row r="219" spans="1:8" ht="18">
      <c r="A219" s="216"/>
      <c r="B219" s="216"/>
      <c r="C219" s="216"/>
      <c r="D219" s="330"/>
      <c r="E219" s="216"/>
      <c r="F219" s="216"/>
      <c r="G219" s="216"/>
      <c r="H219" s="230"/>
    </row>
    <row r="220" spans="1:8" ht="18">
      <c r="A220" s="216"/>
      <c r="B220" s="216"/>
      <c r="C220" s="216"/>
      <c r="D220" s="330"/>
      <c r="E220" s="216"/>
      <c r="F220" s="216"/>
      <c r="G220" s="216"/>
      <c r="H220" s="230"/>
    </row>
    <row r="221" spans="1:8" ht="18">
      <c r="A221" s="216"/>
      <c r="B221" s="216"/>
      <c r="C221" s="216"/>
      <c r="D221" s="330"/>
      <c r="E221" s="216"/>
      <c r="F221" s="216"/>
      <c r="G221" s="216"/>
      <c r="H221" s="230"/>
    </row>
    <row r="222" spans="1:8" ht="18">
      <c r="A222" s="216"/>
      <c r="B222" s="216"/>
      <c r="C222" s="216"/>
      <c r="D222" s="330"/>
      <c r="E222" s="216"/>
      <c r="F222" s="216"/>
      <c r="G222" s="216"/>
      <c r="H222" s="230"/>
    </row>
    <row r="223" spans="1:8" ht="18">
      <c r="A223" s="216"/>
      <c r="B223" s="216"/>
      <c r="C223" s="216"/>
      <c r="D223" s="330"/>
      <c r="E223" s="216"/>
      <c r="F223" s="216"/>
      <c r="G223" s="216"/>
      <c r="H223" s="230"/>
    </row>
    <row r="224" spans="1:8" ht="18">
      <c r="A224" s="216"/>
      <c r="B224" s="216"/>
      <c r="C224" s="216"/>
      <c r="D224" s="330"/>
      <c r="E224" s="216"/>
      <c r="F224" s="216"/>
      <c r="G224" s="216"/>
      <c r="H224" s="230"/>
    </row>
    <row r="225" spans="1:8" ht="18">
      <c r="A225" s="216"/>
      <c r="B225" s="216"/>
      <c r="C225" s="216"/>
      <c r="D225" s="330"/>
      <c r="E225" s="216"/>
      <c r="F225" s="216"/>
      <c r="G225" s="216"/>
      <c r="H225" s="230"/>
    </row>
    <row r="226" spans="1:8" ht="18">
      <c r="A226" s="216"/>
      <c r="B226" s="216"/>
      <c r="C226" s="216"/>
      <c r="D226" s="330"/>
      <c r="E226" s="216"/>
      <c r="F226" s="216"/>
      <c r="G226" s="216"/>
      <c r="H226" s="230"/>
    </row>
    <row r="227" spans="1:8" ht="18">
      <c r="A227" s="216"/>
      <c r="B227" s="216"/>
      <c r="C227" s="216"/>
      <c r="D227" s="330"/>
      <c r="E227" s="216"/>
      <c r="F227" s="216"/>
      <c r="G227" s="216"/>
      <c r="H227" s="230"/>
    </row>
    <row r="228" spans="1:8" ht="18">
      <c r="A228" s="216"/>
      <c r="B228" s="216"/>
      <c r="C228" s="216"/>
      <c r="D228" s="330"/>
      <c r="E228" s="216"/>
      <c r="F228" s="216"/>
      <c r="G228" s="216"/>
      <c r="H228" s="230"/>
    </row>
    <row r="229" spans="1:8" ht="18">
      <c r="A229" s="216"/>
      <c r="B229" s="216"/>
      <c r="C229" s="216"/>
      <c r="D229" s="330"/>
      <c r="E229" s="216"/>
      <c r="F229" s="216"/>
      <c r="G229" s="216"/>
      <c r="H229" s="230"/>
    </row>
    <row r="230" spans="1:8" ht="18">
      <c r="A230" s="216"/>
      <c r="B230" s="216"/>
      <c r="C230" s="216"/>
      <c r="D230" s="330"/>
      <c r="E230" s="216"/>
      <c r="F230" s="216"/>
      <c r="G230" s="216"/>
      <c r="H230" s="230"/>
    </row>
    <row r="231" spans="1:8" ht="18">
      <c r="A231" s="216"/>
      <c r="B231" s="216"/>
      <c r="C231" s="216"/>
      <c r="D231" s="330"/>
      <c r="E231" s="216"/>
      <c r="F231" s="216"/>
      <c r="G231" s="216"/>
      <c r="H231" s="230"/>
    </row>
    <row r="232" spans="1:8" ht="18">
      <c r="A232" s="216"/>
      <c r="B232" s="216"/>
      <c r="C232" s="216"/>
      <c r="D232" s="330"/>
      <c r="E232" s="216"/>
      <c r="F232" s="216"/>
      <c r="G232" s="216"/>
      <c r="H232" s="230"/>
    </row>
    <row r="233" spans="1:8" ht="18">
      <c r="A233" s="216"/>
      <c r="B233" s="216"/>
      <c r="C233" s="216"/>
      <c r="D233" s="330"/>
      <c r="E233" s="216"/>
      <c r="F233" s="216"/>
      <c r="G233" s="216"/>
      <c r="H233" s="230"/>
    </row>
    <row r="234" spans="1:8" ht="18">
      <c r="A234" s="216"/>
      <c r="B234" s="216"/>
      <c r="C234" s="216"/>
      <c r="D234" s="330"/>
      <c r="E234" s="216"/>
      <c r="F234" s="216"/>
      <c r="G234" s="216"/>
      <c r="H234" s="230"/>
    </row>
    <row r="235" spans="1:8" ht="18">
      <c r="A235" s="216"/>
      <c r="B235" s="216"/>
      <c r="C235" s="216"/>
      <c r="D235" s="330"/>
      <c r="E235" s="216"/>
      <c r="F235" s="216"/>
      <c r="G235" s="216"/>
      <c r="H235" s="230"/>
    </row>
    <row r="236" spans="1:8" ht="18">
      <c r="A236" s="216"/>
      <c r="B236" s="216"/>
      <c r="C236" s="216"/>
      <c r="D236" s="330"/>
      <c r="E236" s="216"/>
      <c r="F236" s="216"/>
      <c r="G236" s="216"/>
      <c r="H236" s="230"/>
    </row>
    <row r="237" spans="1:8" ht="18">
      <c r="A237" s="216"/>
      <c r="B237" s="216"/>
      <c r="C237" s="216"/>
      <c r="D237" s="330"/>
      <c r="E237" s="216"/>
      <c r="F237" s="216"/>
      <c r="G237" s="216"/>
      <c r="H237" s="230"/>
    </row>
    <row r="238" spans="1:8" ht="18">
      <c r="A238" s="216"/>
      <c r="B238" s="216"/>
      <c r="C238" s="216"/>
      <c r="D238" s="330"/>
      <c r="E238" s="216"/>
      <c r="F238" s="216"/>
      <c r="G238" s="216"/>
      <c r="H238" s="230"/>
    </row>
    <row r="239" spans="1:8" ht="18">
      <c r="A239" s="216"/>
      <c r="B239" s="216"/>
      <c r="C239" s="216"/>
      <c r="D239" s="330"/>
      <c r="E239" s="216"/>
      <c r="F239" s="216"/>
      <c r="G239" s="216"/>
      <c r="H239" s="230"/>
    </row>
    <row r="240" spans="1:8" ht="18">
      <c r="A240" s="230"/>
      <c r="B240" s="230"/>
      <c r="C240" s="230"/>
      <c r="D240" s="231"/>
      <c r="E240" s="230"/>
      <c r="F240" s="230"/>
      <c r="G240" s="230"/>
      <c r="H240" s="230"/>
    </row>
    <row r="241" spans="1:8" ht="18">
      <c r="A241" s="230"/>
      <c r="B241" s="230"/>
      <c r="C241" s="230"/>
      <c r="D241" s="231"/>
      <c r="E241" s="230"/>
      <c r="F241" s="230"/>
      <c r="G241" s="230"/>
      <c r="H241" s="230"/>
    </row>
    <row r="242" spans="1:8" ht="18">
      <c r="A242" s="230"/>
      <c r="B242" s="230"/>
      <c r="C242" s="230"/>
      <c r="D242" s="231"/>
      <c r="E242" s="230"/>
      <c r="F242" s="230"/>
      <c r="G242" s="230"/>
      <c r="H242" s="230"/>
    </row>
    <row r="243" spans="1:8" ht="18">
      <c r="A243" s="230"/>
      <c r="B243" s="230"/>
      <c r="C243" s="230"/>
      <c r="D243" s="231"/>
      <c r="E243" s="230"/>
      <c r="F243" s="230"/>
      <c r="G243" s="230"/>
      <c r="H243" s="230"/>
    </row>
    <row r="244" spans="1:8" ht="18">
      <c r="A244" s="230"/>
      <c r="B244" s="230"/>
      <c r="C244" s="230"/>
      <c r="D244" s="231"/>
      <c r="E244" s="230"/>
      <c r="F244" s="230"/>
      <c r="G244" s="230"/>
      <c r="H244" s="230"/>
    </row>
    <row r="245" spans="1:8" ht="18">
      <c r="A245" s="230"/>
      <c r="B245" s="230"/>
      <c r="C245" s="230"/>
      <c r="D245" s="231"/>
      <c r="E245" s="230"/>
      <c r="F245" s="230"/>
      <c r="G245" s="230"/>
      <c r="H245" s="230"/>
    </row>
    <row r="246" spans="1:8" ht="18">
      <c r="A246" s="230"/>
      <c r="B246" s="230"/>
      <c r="C246" s="230"/>
      <c r="D246" s="231"/>
      <c r="E246" s="230"/>
      <c r="F246" s="230"/>
      <c r="G246" s="230"/>
      <c r="H246" s="230"/>
    </row>
    <row r="247" spans="1:8" ht="18">
      <c r="A247" s="230"/>
      <c r="B247" s="230"/>
      <c r="C247" s="230"/>
      <c r="D247" s="231"/>
      <c r="E247" s="230"/>
      <c r="F247" s="230"/>
      <c r="G247" s="230"/>
      <c r="H247" s="230"/>
    </row>
    <row r="248" spans="1:8" ht="18">
      <c r="A248" s="230"/>
      <c r="B248" s="230"/>
      <c r="C248" s="230"/>
      <c r="D248" s="231"/>
      <c r="E248" s="230"/>
      <c r="F248" s="230"/>
      <c r="G248" s="230"/>
      <c r="H248" s="230"/>
    </row>
    <row r="249" spans="1:8" ht="18">
      <c r="A249" s="230"/>
      <c r="B249" s="230"/>
      <c r="C249" s="230"/>
      <c r="D249" s="231"/>
      <c r="E249" s="230"/>
      <c r="F249" s="230"/>
      <c r="G249" s="230"/>
      <c r="H249" s="230"/>
    </row>
    <row r="250" spans="1:8" ht="18">
      <c r="A250" s="230"/>
      <c r="B250" s="230"/>
      <c r="C250" s="230"/>
      <c r="D250" s="231"/>
      <c r="E250" s="230"/>
      <c r="F250" s="230"/>
      <c r="G250" s="230"/>
      <c r="H250" s="230"/>
    </row>
    <row r="251" spans="1:8" ht="18">
      <c r="A251" s="230"/>
      <c r="B251" s="230"/>
      <c r="C251" s="230"/>
      <c r="D251" s="231"/>
      <c r="E251" s="230"/>
      <c r="F251" s="230"/>
      <c r="G251" s="230"/>
      <c r="H251" s="230"/>
    </row>
    <row r="252" spans="1:8" ht="18">
      <c r="A252" s="230"/>
      <c r="B252" s="230"/>
      <c r="C252" s="230"/>
      <c r="D252" s="231"/>
      <c r="E252" s="230"/>
      <c r="F252" s="230"/>
      <c r="G252" s="230"/>
      <c r="H252" s="230"/>
    </row>
    <row r="253" spans="1:8" ht="18">
      <c r="A253" s="230"/>
      <c r="B253" s="230"/>
      <c r="C253" s="230"/>
      <c r="D253" s="231"/>
      <c r="E253" s="230"/>
      <c r="F253" s="230"/>
      <c r="G253" s="230"/>
      <c r="H253" s="230"/>
    </row>
    <row r="254" spans="1:8" ht="18">
      <c r="A254" s="230"/>
      <c r="B254" s="230"/>
      <c r="C254" s="230"/>
      <c r="D254" s="231"/>
      <c r="E254" s="230"/>
      <c r="F254" s="230"/>
      <c r="G254" s="230"/>
      <c r="H254" s="230"/>
    </row>
    <row r="255" spans="1:8" ht="18">
      <c r="A255" s="230"/>
      <c r="B255" s="230"/>
      <c r="C255" s="230"/>
      <c r="D255" s="231"/>
      <c r="E255" s="230"/>
      <c r="F255" s="230"/>
      <c r="G255" s="230"/>
      <c r="H255" s="230"/>
    </row>
    <row r="256" spans="1:8" ht="18">
      <c r="A256" s="230"/>
      <c r="B256" s="230"/>
      <c r="C256" s="230"/>
      <c r="D256" s="231"/>
      <c r="E256" s="230"/>
      <c r="F256" s="230"/>
      <c r="G256" s="230"/>
      <c r="H256" s="230"/>
    </row>
    <row r="257" spans="1:8" ht="18">
      <c r="A257" s="230"/>
      <c r="B257" s="230"/>
      <c r="C257" s="230"/>
      <c r="D257" s="231"/>
      <c r="E257" s="230"/>
      <c r="F257" s="230"/>
      <c r="G257" s="230"/>
      <c r="H257" s="230"/>
    </row>
    <row r="258" spans="1:8" ht="18">
      <c r="A258" s="230"/>
      <c r="B258" s="230"/>
      <c r="C258" s="230"/>
      <c r="D258" s="231"/>
      <c r="E258" s="230"/>
      <c r="F258" s="230"/>
      <c r="G258" s="230"/>
      <c r="H258" s="230"/>
    </row>
    <row r="259" spans="1:8" ht="18">
      <c r="A259" s="230"/>
      <c r="B259" s="230"/>
      <c r="C259" s="230"/>
      <c r="D259" s="231"/>
      <c r="E259" s="230"/>
      <c r="F259" s="230"/>
      <c r="G259" s="230"/>
      <c r="H259" s="230"/>
    </row>
    <row r="260" spans="1:8" ht="18">
      <c r="A260" s="230"/>
      <c r="B260" s="230"/>
      <c r="C260" s="230"/>
      <c r="D260" s="231"/>
      <c r="E260" s="230"/>
      <c r="F260" s="230"/>
      <c r="G260" s="230"/>
      <c r="H260" s="230"/>
    </row>
    <row r="261" spans="1:8" ht="18">
      <c r="A261" s="230"/>
      <c r="B261" s="230"/>
      <c r="C261" s="230"/>
      <c r="D261" s="231"/>
      <c r="E261" s="230"/>
      <c r="F261" s="230"/>
      <c r="G261" s="230"/>
      <c r="H261" s="230"/>
    </row>
    <row r="262" spans="1:8" ht="18">
      <c r="A262" s="230"/>
      <c r="B262" s="230"/>
      <c r="C262" s="230"/>
      <c r="D262" s="231"/>
      <c r="E262" s="230"/>
      <c r="F262" s="230"/>
      <c r="G262" s="230"/>
      <c r="H262" s="230"/>
    </row>
    <row r="263" spans="1:8" ht="18">
      <c r="A263" s="230"/>
      <c r="B263" s="230"/>
      <c r="C263" s="230"/>
      <c r="D263" s="231"/>
      <c r="E263" s="230"/>
      <c r="F263" s="230"/>
      <c r="G263" s="230"/>
      <c r="H263" s="230"/>
    </row>
    <row r="264" spans="1:8" ht="18">
      <c r="A264" s="230"/>
      <c r="B264" s="230"/>
      <c r="C264" s="230"/>
      <c r="D264" s="231"/>
      <c r="E264" s="230"/>
      <c r="F264" s="230"/>
      <c r="G264" s="230"/>
      <c r="H264" s="230"/>
    </row>
    <row r="265" spans="1:8" ht="18">
      <c r="A265" s="230"/>
      <c r="B265" s="230"/>
      <c r="C265" s="230"/>
      <c r="D265" s="231"/>
      <c r="E265" s="230"/>
      <c r="F265" s="230"/>
      <c r="G265" s="230"/>
      <c r="H265" s="230"/>
    </row>
    <row r="266" spans="1:8" ht="18">
      <c r="A266" s="230"/>
      <c r="B266" s="230"/>
      <c r="C266" s="230"/>
      <c r="D266" s="231"/>
      <c r="E266" s="230"/>
      <c r="F266" s="230"/>
      <c r="G266" s="230"/>
      <c r="H266" s="230"/>
    </row>
    <row r="267" spans="1:8" ht="18">
      <c r="A267" s="230"/>
      <c r="B267" s="230"/>
      <c r="C267" s="230"/>
      <c r="D267" s="231"/>
      <c r="E267" s="230"/>
      <c r="F267" s="230"/>
      <c r="G267" s="230"/>
      <c r="H267" s="230"/>
    </row>
    <row r="268" spans="1:8" ht="18">
      <c r="A268" s="230"/>
      <c r="B268" s="230"/>
      <c r="C268" s="230"/>
      <c r="D268" s="231"/>
      <c r="E268" s="230"/>
      <c r="F268" s="230"/>
      <c r="G268" s="230"/>
      <c r="H268" s="230"/>
    </row>
    <row r="269" spans="1:8" ht="18">
      <c r="A269" s="230"/>
      <c r="B269" s="230"/>
      <c r="C269" s="230"/>
      <c r="D269" s="231"/>
      <c r="E269" s="230"/>
      <c r="F269" s="230"/>
      <c r="G269" s="230"/>
      <c r="H269" s="230"/>
    </row>
    <row r="270" spans="1:8" ht="18">
      <c r="A270" s="230"/>
      <c r="B270" s="230"/>
      <c r="C270" s="230"/>
      <c r="D270" s="231"/>
      <c r="E270" s="230"/>
      <c r="F270" s="230"/>
      <c r="G270" s="230"/>
      <c r="H270" s="230"/>
    </row>
    <row r="271" spans="1:8" ht="18">
      <c r="A271" s="230"/>
      <c r="B271" s="230"/>
      <c r="C271" s="230"/>
      <c r="D271" s="231"/>
      <c r="E271" s="230"/>
      <c r="F271" s="230"/>
      <c r="G271" s="230"/>
      <c r="H271" s="230"/>
    </row>
    <row r="272" spans="1:8" ht="18">
      <c r="A272" s="230"/>
      <c r="B272" s="230"/>
      <c r="C272" s="230"/>
      <c r="D272" s="231"/>
      <c r="E272" s="230"/>
      <c r="F272" s="230"/>
      <c r="G272" s="230"/>
      <c r="H272" s="230"/>
    </row>
    <row r="273" spans="1:8" ht="18">
      <c r="A273" s="230"/>
      <c r="B273" s="230"/>
      <c r="C273" s="230"/>
      <c r="D273" s="231"/>
      <c r="E273" s="230"/>
      <c r="F273" s="230"/>
      <c r="G273" s="230"/>
      <c r="H273" s="230"/>
    </row>
    <row r="274" spans="1:8" ht="18">
      <c r="A274" s="230"/>
      <c r="B274" s="230"/>
      <c r="C274" s="230"/>
      <c r="D274" s="231"/>
      <c r="E274" s="230"/>
      <c r="F274" s="230"/>
      <c r="G274" s="230"/>
      <c r="H274" s="230"/>
    </row>
    <row r="275" spans="1:8" ht="18">
      <c r="A275" s="230"/>
      <c r="B275" s="230"/>
      <c r="C275" s="230"/>
      <c r="D275" s="231"/>
      <c r="E275" s="230"/>
      <c r="F275" s="230"/>
      <c r="G275" s="230"/>
      <c r="H275" s="230"/>
    </row>
    <row r="276" spans="1:8" ht="18">
      <c r="A276" s="230"/>
      <c r="B276" s="230"/>
      <c r="C276" s="230"/>
      <c r="D276" s="231"/>
      <c r="E276" s="230"/>
      <c r="F276" s="230"/>
      <c r="G276" s="230"/>
      <c r="H276" s="230"/>
    </row>
    <row r="277" spans="1:8" ht="18">
      <c r="A277" s="230"/>
      <c r="B277" s="230"/>
      <c r="C277" s="230"/>
      <c r="D277" s="231"/>
      <c r="E277" s="230"/>
      <c r="F277" s="230"/>
      <c r="G277" s="230"/>
      <c r="H277" s="230"/>
    </row>
    <row r="278" spans="1:8" ht="18">
      <c r="A278" s="230"/>
      <c r="B278" s="230"/>
      <c r="C278" s="230"/>
      <c r="D278" s="231"/>
      <c r="E278" s="230"/>
      <c r="F278" s="230"/>
      <c r="G278" s="230"/>
      <c r="H278" s="230"/>
    </row>
    <row r="279" spans="1:8" ht="18">
      <c r="A279" s="230"/>
      <c r="B279" s="230"/>
      <c r="C279" s="230"/>
      <c r="D279" s="231"/>
      <c r="E279" s="230"/>
      <c r="F279" s="230"/>
      <c r="G279" s="230"/>
      <c r="H279" s="230"/>
    </row>
    <row r="280" spans="1:8" ht="18">
      <c r="A280" s="230"/>
      <c r="B280" s="230"/>
      <c r="C280" s="230"/>
      <c r="D280" s="231"/>
      <c r="E280" s="230"/>
      <c r="F280" s="230"/>
      <c r="G280" s="230"/>
      <c r="H280" s="230"/>
    </row>
    <row r="281" spans="1:8" ht="18">
      <c r="A281" s="230"/>
      <c r="B281" s="230"/>
      <c r="C281" s="230"/>
      <c r="D281" s="231"/>
      <c r="E281" s="230"/>
      <c r="F281" s="230"/>
      <c r="G281" s="230"/>
      <c r="H281" s="230"/>
    </row>
    <row r="282" spans="1:8" ht="18">
      <c r="A282" s="230"/>
      <c r="B282" s="230"/>
      <c r="C282" s="230"/>
      <c r="D282" s="231"/>
      <c r="E282" s="230"/>
      <c r="F282" s="230"/>
      <c r="G282" s="230"/>
      <c r="H282" s="230"/>
    </row>
    <row r="283" spans="1:8" ht="18">
      <c r="A283" s="230"/>
      <c r="B283" s="230"/>
      <c r="C283" s="230"/>
      <c r="D283" s="231"/>
      <c r="E283" s="230"/>
      <c r="F283" s="230"/>
      <c r="G283" s="230"/>
      <c r="H283" s="230"/>
    </row>
    <row r="284" spans="1:8" ht="18">
      <c r="A284" s="230"/>
      <c r="B284" s="230"/>
      <c r="C284" s="230"/>
      <c r="D284" s="231"/>
      <c r="E284" s="230"/>
      <c r="F284" s="230"/>
      <c r="G284" s="230"/>
      <c r="H284" s="230"/>
    </row>
    <row r="285" spans="1:8" ht="18">
      <c r="A285" s="230"/>
      <c r="B285" s="230"/>
      <c r="C285" s="230"/>
      <c r="D285" s="231"/>
      <c r="E285" s="230"/>
      <c r="F285" s="230"/>
      <c r="G285" s="230"/>
      <c r="H285" s="230"/>
    </row>
    <row r="286" spans="1:8" ht="18">
      <c r="A286" s="230"/>
      <c r="B286" s="230"/>
      <c r="C286" s="230"/>
      <c r="D286" s="231"/>
      <c r="E286" s="230"/>
      <c r="F286" s="230"/>
      <c r="G286" s="230"/>
      <c r="H286" s="230"/>
    </row>
    <row r="287" spans="1:8" ht="18">
      <c r="A287" s="230"/>
      <c r="B287" s="230"/>
      <c r="C287" s="230"/>
      <c r="D287" s="231"/>
      <c r="E287" s="230"/>
      <c r="F287" s="230"/>
      <c r="G287" s="230"/>
      <c r="H287" s="230"/>
    </row>
    <row r="288" spans="1:8" ht="18">
      <c r="A288" s="230"/>
      <c r="B288" s="230"/>
      <c r="C288" s="230"/>
      <c r="D288" s="231"/>
      <c r="E288" s="230"/>
      <c r="F288" s="230"/>
      <c r="G288" s="230"/>
      <c r="H288" s="230"/>
    </row>
    <row r="289" spans="1:8" ht="18">
      <c r="A289" s="230"/>
      <c r="B289" s="230"/>
      <c r="C289" s="230"/>
      <c r="D289" s="231"/>
      <c r="E289" s="230"/>
      <c r="F289" s="230"/>
      <c r="G289" s="230"/>
      <c r="H289" s="230"/>
    </row>
    <row r="290" spans="1:8" ht="18">
      <c r="A290" s="230"/>
      <c r="B290" s="230"/>
      <c r="C290" s="230"/>
      <c r="D290" s="231"/>
      <c r="E290" s="230"/>
      <c r="F290" s="230"/>
      <c r="G290" s="230"/>
      <c r="H290" s="230"/>
    </row>
    <row r="291" spans="1:8" ht="18">
      <c r="A291" s="230"/>
      <c r="B291" s="230"/>
      <c r="C291" s="230"/>
      <c r="D291" s="231"/>
      <c r="E291" s="230"/>
      <c r="F291" s="230"/>
      <c r="G291" s="230"/>
      <c r="H291" s="230"/>
    </row>
    <row r="292" spans="1:8" ht="18">
      <c r="A292" s="230"/>
      <c r="B292" s="230"/>
      <c r="C292" s="230"/>
      <c r="D292" s="231"/>
      <c r="E292" s="230"/>
      <c r="F292" s="230"/>
      <c r="G292" s="230"/>
      <c r="H292" s="230"/>
    </row>
    <row r="293" spans="1:8" ht="18">
      <c r="A293" s="230"/>
      <c r="B293" s="230"/>
      <c r="C293" s="230"/>
      <c r="D293" s="231"/>
      <c r="E293" s="230"/>
      <c r="F293" s="230"/>
      <c r="G293" s="230"/>
      <c r="H293" s="230"/>
    </row>
    <row r="294" spans="1:8" ht="18">
      <c r="A294" s="230"/>
      <c r="B294" s="230"/>
      <c r="C294" s="230"/>
      <c r="D294" s="231"/>
      <c r="E294" s="230"/>
      <c r="F294" s="230"/>
      <c r="G294" s="230"/>
      <c r="H294" s="230"/>
    </row>
    <row r="295" spans="1:8" ht="18">
      <c r="A295" s="230"/>
      <c r="B295" s="230"/>
      <c r="C295" s="230"/>
      <c r="D295" s="231"/>
      <c r="E295" s="230"/>
      <c r="F295" s="230"/>
      <c r="G295" s="230"/>
      <c r="H295" s="230"/>
    </row>
    <row r="296" spans="1:8" ht="18">
      <c r="A296" s="230"/>
      <c r="B296" s="230"/>
      <c r="C296" s="230"/>
      <c r="D296" s="231"/>
      <c r="E296" s="230"/>
      <c r="F296" s="230"/>
      <c r="G296" s="230"/>
      <c r="H296" s="230"/>
    </row>
    <row r="297" spans="1:8" ht="18">
      <c r="A297" s="230"/>
      <c r="B297" s="230"/>
      <c r="C297" s="230"/>
      <c r="D297" s="231"/>
      <c r="E297" s="230"/>
      <c r="F297" s="230"/>
      <c r="G297" s="230"/>
      <c r="H297" s="230"/>
    </row>
    <row r="298" spans="1:8" ht="18">
      <c r="A298" s="230"/>
      <c r="B298" s="230"/>
      <c r="C298" s="230"/>
      <c r="D298" s="231"/>
      <c r="E298" s="230"/>
      <c r="F298" s="230"/>
      <c r="G298" s="230"/>
      <c r="H298" s="230"/>
    </row>
    <row r="299" spans="1:8" ht="18">
      <c r="A299" s="230"/>
      <c r="B299" s="230"/>
      <c r="C299" s="230"/>
      <c r="D299" s="231"/>
      <c r="E299" s="230"/>
      <c r="F299" s="230"/>
      <c r="G299" s="230"/>
      <c r="H299" s="230"/>
    </row>
    <row r="300" spans="1:8" ht="18">
      <c r="A300" s="230"/>
      <c r="B300" s="230"/>
      <c r="C300" s="230"/>
      <c r="D300" s="231"/>
      <c r="E300" s="230"/>
      <c r="F300" s="230"/>
      <c r="G300" s="230"/>
      <c r="H300" s="230"/>
    </row>
    <row r="301" spans="1:8" ht="18">
      <c r="A301" s="230"/>
      <c r="B301" s="230"/>
      <c r="C301" s="230"/>
      <c r="D301" s="231"/>
      <c r="E301" s="230"/>
      <c r="F301" s="230"/>
      <c r="G301" s="230"/>
      <c r="H301" s="230"/>
    </row>
    <row r="302" spans="1:8" ht="18">
      <c r="A302" s="230"/>
      <c r="B302" s="230"/>
      <c r="C302" s="230"/>
      <c r="D302" s="231"/>
      <c r="E302" s="230"/>
      <c r="F302" s="230"/>
      <c r="G302" s="230"/>
      <c r="H302" s="230"/>
    </row>
    <row r="303" spans="1:8" ht="18">
      <c r="A303" s="230"/>
      <c r="B303" s="230"/>
      <c r="C303" s="230"/>
      <c r="D303" s="231"/>
      <c r="E303" s="230"/>
      <c r="F303" s="230"/>
      <c r="G303" s="230"/>
      <c r="H303" s="230"/>
    </row>
    <row r="304" spans="1:8" ht="18">
      <c r="A304" s="230"/>
      <c r="B304" s="230"/>
      <c r="C304" s="230"/>
      <c r="D304" s="231"/>
      <c r="E304" s="230"/>
      <c r="F304" s="230"/>
      <c r="G304" s="230"/>
      <c r="H304" s="230"/>
    </row>
    <row r="305" spans="1:8" ht="18">
      <c r="A305" s="230"/>
      <c r="B305" s="230"/>
      <c r="C305" s="230"/>
      <c r="D305" s="231"/>
      <c r="E305" s="230"/>
      <c r="F305" s="230"/>
      <c r="G305" s="230"/>
      <c r="H305" s="230"/>
    </row>
    <row r="306" spans="1:8" ht="18">
      <c r="A306" s="230"/>
      <c r="B306" s="230"/>
      <c r="C306" s="230"/>
      <c r="D306" s="231"/>
      <c r="E306" s="230"/>
      <c r="F306" s="230"/>
      <c r="G306" s="230"/>
      <c r="H306" s="230"/>
    </row>
    <row r="307" spans="1:8" ht="18">
      <c r="A307" s="230"/>
      <c r="B307" s="230"/>
      <c r="C307" s="230"/>
      <c r="D307" s="231"/>
      <c r="E307" s="230"/>
      <c r="F307" s="230"/>
      <c r="G307" s="230"/>
      <c r="H307" s="230"/>
    </row>
    <row r="308" spans="1:8" ht="18">
      <c r="A308" s="230"/>
      <c r="B308" s="230"/>
      <c r="C308" s="230"/>
      <c r="D308" s="231"/>
      <c r="E308" s="230"/>
      <c r="F308" s="230"/>
      <c r="G308" s="230"/>
      <c r="H308" s="230"/>
    </row>
    <row r="309" spans="1:8" ht="18">
      <c r="A309" s="230"/>
      <c r="B309" s="230"/>
      <c r="C309" s="230"/>
      <c r="D309" s="231"/>
      <c r="E309" s="230"/>
      <c r="F309" s="230"/>
      <c r="G309" s="230"/>
      <c r="H309" s="230"/>
    </row>
    <row r="310" spans="1:8" ht="18">
      <c r="A310" s="230"/>
      <c r="B310" s="230"/>
      <c r="C310" s="230"/>
      <c r="D310" s="231"/>
      <c r="E310" s="230"/>
      <c r="F310" s="230"/>
      <c r="G310" s="230"/>
      <c r="H310" s="230"/>
    </row>
    <row r="311" spans="1:8" ht="18">
      <c r="A311" s="230"/>
      <c r="B311" s="230"/>
      <c r="C311" s="230"/>
      <c r="D311" s="231"/>
      <c r="E311" s="230"/>
      <c r="F311" s="230"/>
      <c r="G311" s="230"/>
      <c r="H311" s="230"/>
    </row>
    <row r="312" spans="1:8" ht="18">
      <c r="A312" s="230"/>
      <c r="B312" s="230"/>
      <c r="C312" s="230"/>
      <c r="D312" s="231"/>
      <c r="E312" s="230"/>
      <c r="F312" s="230"/>
      <c r="G312" s="230"/>
      <c r="H312" s="230"/>
    </row>
    <row r="313" spans="1:8" ht="18">
      <c r="A313" s="230"/>
      <c r="B313" s="230"/>
      <c r="C313" s="230"/>
      <c r="D313" s="231"/>
      <c r="E313" s="230"/>
      <c r="F313" s="230"/>
      <c r="G313" s="230"/>
      <c r="H313" s="230"/>
    </row>
    <row r="314" spans="1:8" ht="18">
      <c r="A314" s="230"/>
      <c r="B314" s="230"/>
      <c r="C314" s="230"/>
      <c r="D314" s="231"/>
      <c r="E314" s="230"/>
      <c r="F314" s="230"/>
      <c r="G314" s="230"/>
      <c r="H314" s="230"/>
    </row>
    <row r="315" spans="1:8" ht="18">
      <c r="A315" s="230"/>
      <c r="B315" s="230"/>
      <c r="C315" s="230"/>
      <c r="D315" s="231"/>
      <c r="E315" s="230"/>
      <c r="F315" s="230"/>
      <c r="G315" s="230"/>
      <c r="H315" s="230"/>
    </row>
    <row r="316" spans="1:8" ht="18">
      <c r="A316" s="230"/>
      <c r="B316" s="230"/>
      <c r="C316" s="230"/>
      <c r="D316" s="231"/>
      <c r="E316" s="230"/>
      <c r="F316" s="230"/>
      <c r="G316" s="230"/>
      <c r="H316" s="230"/>
    </row>
    <row r="317" spans="1:8" ht="18">
      <c r="A317" s="230"/>
      <c r="B317" s="230"/>
      <c r="C317" s="230"/>
      <c r="D317" s="231"/>
      <c r="E317" s="230"/>
      <c r="F317" s="230"/>
      <c r="G317" s="230"/>
      <c r="H317" s="230"/>
    </row>
    <row r="318" spans="1:8" ht="18">
      <c r="A318" s="230"/>
      <c r="B318" s="230"/>
      <c r="C318" s="230"/>
      <c r="D318" s="231"/>
      <c r="E318" s="230"/>
      <c r="F318" s="230"/>
      <c r="G318" s="230"/>
      <c r="H318" s="230"/>
    </row>
    <row r="319" spans="1:8" ht="18">
      <c r="A319" s="230"/>
      <c r="B319" s="230"/>
      <c r="C319" s="230"/>
      <c r="D319" s="231"/>
      <c r="E319" s="230"/>
      <c r="F319" s="230"/>
      <c r="G319" s="230"/>
      <c r="H319" s="230"/>
    </row>
    <row r="320" spans="1:8" ht="18">
      <c r="A320" s="230"/>
      <c r="B320" s="230"/>
      <c r="C320" s="230"/>
      <c r="D320" s="231"/>
      <c r="E320" s="230"/>
      <c r="F320" s="230"/>
      <c r="G320" s="230"/>
      <c r="H320" s="230"/>
    </row>
    <row r="321" spans="1:8" ht="18">
      <c r="A321" s="230"/>
      <c r="B321" s="230"/>
      <c r="C321" s="230"/>
      <c r="D321" s="231"/>
      <c r="E321" s="230"/>
      <c r="F321" s="230"/>
      <c r="G321" s="230"/>
      <c r="H321" s="230"/>
    </row>
    <row r="322" spans="1:8" ht="18">
      <c r="A322" s="230"/>
      <c r="B322" s="230"/>
      <c r="C322" s="230"/>
      <c r="D322" s="231"/>
      <c r="E322" s="230"/>
      <c r="F322" s="230"/>
      <c r="G322" s="230"/>
      <c r="H322" s="230"/>
    </row>
    <row r="323" spans="1:8" ht="18">
      <c r="A323" s="230"/>
      <c r="B323" s="230"/>
      <c r="C323" s="230"/>
      <c r="D323" s="231"/>
      <c r="E323" s="230"/>
      <c r="F323" s="230"/>
      <c r="G323" s="230"/>
      <c r="H323" s="230"/>
    </row>
    <row r="324" spans="1:8" ht="18">
      <c r="A324" s="230"/>
      <c r="B324" s="230"/>
      <c r="C324" s="230"/>
      <c r="D324" s="231"/>
      <c r="E324" s="230"/>
      <c r="F324" s="230"/>
      <c r="G324" s="230"/>
      <c r="H324" s="230"/>
    </row>
    <row r="325" spans="1:8" ht="18">
      <c r="A325" s="230"/>
      <c r="B325" s="230"/>
      <c r="C325" s="230"/>
      <c r="D325" s="231"/>
      <c r="E325" s="230"/>
      <c r="F325" s="230"/>
      <c r="G325" s="230"/>
      <c r="H325" s="230"/>
    </row>
    <row r="326" spans="1:8" ht="18">
      <c r="A326" s="230"/>
      <c r="B326" s="230"/>
      <c r="C326" s="230"/>
      <c r="D326" s="231"/>
      <c r="E326" s="230"/>
      <c r="F326" s="230"/>
      <c r="G326" s="230"/>
      <c r="H326" s="230"/>
    </row>
    <row r="327" spans="1:8" ht="18">
      <c r="A327" s="230"/>
      <c r="B327" s="230"/>
      <c r="C327" s="230"/>
      <c r="D327" s="231"/>
      <c r="E327" s="230"/>
      <c r="F327" s="230"/>
      <c r="G327" s="230"/>
      <c r="H327" s="230"/>
    </row>
    <row r="328" spans="1:8" ht="18">
      <c r="A328" s="230"/>
      <c r="B328" s="230"/>
      <c r="C328" s="230"/>
      <c r="D328" s="231"/>
      <c r="E328" s="230"/>
      <c r="F328" s="230"/>
      <c r="G328" s="230"/>
      <c r="H328" s="230"/>
    </row>
    <row r="329" spans="1:8" ht="18">
      <c r="A329" s="230"/>
      <c r="B329" s="230"/>
      <c r="C329" s="230"/>
      <c r="D329" s="231"/>
      <c r="E329" s="230"/>
      <c r="F329" s="230"/>
      <c r="G329" s="230"/>
      <c r="H329" s="230"/>
    </row>
    <row r="330" spans="1:8" ht="18">
      <c r="A330" s="230"/>
      <c r="B330" s="230"/>
      <c r="C330" s="230"/>
      <c r="D330" s="231"/>
      <c r="E330" s="230"/>
      <c r="F330" s="230"/>
      <c r="G330" s="230"/>
      <c r="H330" s="230"/>
    </row>
    <row r="331" spans="1:8" ht="18">
      <c r="A331" s="230"/>
      <c r="B331" s="230"/>
      <c r="C331" s="230"/>
      <c r="D331" s="231"/>
      <c r="E331" s="230"/>
      <c r="F331" s="230"/>
      <c r="G331" s="230"/>
      <c r="H331" s="230"/>
    </row>
    <row r="332" spans="1:8" ht="18">
      <c r="A332" s="230"/>
      <c r="B332" s="230"/>
      <c r="C332" s="230"/>
      <c r="D332" s="231"/>
      <c r="E332" s="230"/>
      <c r="F332" s="230"/>
      <c r="G332" s="230"/>
      <c r="H332" s="230"/>
    </row>
    <row r="333" spans="1:8" ht="18">
      <c r="A333" s="230"/>
      <c r="B333" s="230"/>
      <c r="C333" s="230"/>
      <c r="D333" s="231"/>
      <c r="E333" s="230"/>
      <c r="F333" s="230"/>
      <c r="G333" s="230"/>
      <c r="H333" s="230"/>
    </row>
    <row r="334" spans="1:8" ht="18">
      <c r="A334" s="230"/>
      <c r="B334" s="230"/>
      <c r="C334" s="230"/>
      <c r="D334" s="231"/>
      <c r="E334" s="230"/>
      <c r="F334" s="230"/>
      <c r="G334" s="230"/>
      <c r="H334" s="230"/>
    </row>
    <row r="335" spans="1:8" ht="18">
      <c r="A335" s="230"/>
      <c r="B335" s="230"/>
      <c r="C335" s="230"/>
      <c r="D335" s="231"/>
      <c r="E335" s="230"/>
      <c r="F335" s="230"/>
      <c r="G335" s="230"/>
      <c r="H335" s="230"/>
    </row>
    <row r="336" spans="1:8" ht="18">
      <c r="A336" s="230"/>
      <c r="B336" s="230"/>
      <c r="C336" s="230"/>
      <c r="D336" s="231"/>
      <c r="E336" s="230"/>
      <c r="F336" s="230"/>
      <c r="G336" s="230"/>
      <c r="H336" s="230"/>
    </row>
    <row r="337" spans="1:8" ht="18">
      <c r="A337" s="230"/>
      <c r="B337" s="230"/>
      <c r="C337" s="230"/>
      <c r="D337" s="231"/>
      <c r="E337" s="230"/>
      <c r="F337" s="230"/>
      <c r="G337" s="230"/>
      <c r="H337" s="230"/>
    </row>
    <row r="338" spans="1:8" ht="18">
      <c r="A338" s="230"/>
      <c r="B338" s="230"/>
      <c r="C338" s="230"/>
      <c r="D338" s="231"/>
      <c r="E338" s="230"/>
      <c r="F338" s="230"/>
      <c r="G338" s="230"/>
      <c r="H338" s="230"/>
    </row>
    <row r="339" spans="1:8" ht="18">
      <c r="A339" s="230"/>
      <c r="B339" s="230"/>
      <c r="C339" s="230"/>
      <c r="D339" s="231"/>
      <c r="E339" s="230"/>
      <c r="F339" s="230"/>
      <c r="G339" s="230"/>
      <c r="H339" s="230"/>
    </row>
    <row r="340" spans="1:8" ht="18">
      <c r="A340" s="230"/>
      <c r="B340" s="230"/>
      <c r="C340" s="230"/>
      <c r="D340" s="231"/>
      <c r="E340" s="230"/>
      <c r="F340" s="230"/>
      <c r="G340" s="230"/>
      <c r="H340" s="230"/>
    </row>
    <row r="341" spans="1:8" ht="18">
      <c r="A341" s="230"/>
      <c r="B341" s="230"/>
      <c r="C341" s="230"/>
      <c r="D341" s="231"/>
      <c r="E341" s="230"/>
      <c r="F341" s="230"/>
      <c r="G341" s="230"/>
      <c r="H341" s="230"/>
    </row>
    <row r="342" spans="1:8" ht="18">
      <c r="A342" s="230"/>
      <c r="B342" s="230"/>
      <c r="C342" s="230"/>
      <c r="D342" s="231"/>
      <c r="E342" s="230"/>
      <c r="F342" s="230"/>
      <c r="G342" s="230"/>
      <c r="H342" s="230"/>
    </row>
    <row r="343" spans="1:8" ht="18">
      <c r="A343" s="230"/>
      <c r="B343" s="230"/>
      <c r="C343" s="230"/>
      <c r="D343" s="231"/>
      <c r="E343" s="230"/>
      <c r="F343" s="230"/>
      <c r="G343" s="230"/>
      <c r="H343" s="230"/>
    </row>
    <row r="344" spans="1:8" ht="18">
      <c r="A344" s="230"/>
      <c r="B344" s="230"/>
      <c r="C344" s="230"/>
      <c r="D344" s="231"/>
      <c r="E344" s="230"/>
      <c r="F344" s="230"/>
      <c r="G344" s="230"/>
      <c r="H344" s="230"/>
    </row>
    <row r="345" spans="1:8" ht="18">
      <c r="A345" s="230"/>
      <c r="B345" s="230"/>
      <c r="C345" s="230"/>
      <c r="D345" s="231"/>
      <c r="E345" s="230"/>
      <c r="F345" s="230"/>
      <c r="G345" s="230"/>
      <c r="H345" s="230"/>
    </row>
    <row r="346" spans="1:8" ht="18">
      <c r="A346" s="230"/>
      <c r="B346" s="230"/>
      <c r="C346" s="230"/>
      <c r="D346" s="231"/>
      <c r="E346" s="230"/>
      <c r="F346" s="230"/>
      <c r="G346" s="230"/>
      <c r="H346" s="230"/>
    </row>
    <row r="347" spans="1:8" ht="18">
      <c r="A347" s="230"/>
      <c r="B347" s="230"/>
      <c r="C347" s="230"/>
      <c r="D347" s="231"/>
      <c r="E347" s="230"/>
      <c r="F347" s="230"/>
      <c r="G347" s="230"/>
      <c r="H347" s="230"/>
    </row>
    <row r="348" spans="1:8" ht="18">
      <c r="A348" s="230"/>
      <c r="B348" s="230"/>
      <c r="C348" s="230"/>
      <c r="D348" s="231"/>
      <c r="E348" s="230"/>
      <c r="F348" s="230"/>
      <c r="G348" s="230"/>
      <c r="H348" s="230"/>
    </row>
    <row r="349" spans="1:8" ht="18">
      <c r="A349" s="230"/>
      <c r="B349" s="230"/>
      <c r="C349" s="230"/>
      <c r="D349" s="231"/>
      <c r="E349" s="230"/>
      <c r="F349" s="230"/>
      <c r="G349" s="230"/>
      <c r="H349" s="230"/>
    </row>
    <row r="350" spans="1:8" ht="18">
      <c r="A350" s="230"/>
      <c r="B350" s="230"/>
      <c r="C350" s="230"/>
      <c r="D350" s="231"/>
      <c r="E350" s="230"/>
      <c r="F350" s="230"/>
      <c r="G350" s="230"/>
      <c r="H350" s="230"/>
    </row>
    <row r="351" spans="1:8" ht="18">
      <c r="A351" s="230"/>
      <c r="B351" s="230"/>
      <c r="C351" s="230"/>
      <c r="D351" s="231"/>
      <c r="E351" s="230"/>
      <c r="F351" s="230"/>
      <c r="G351" s="230"/>
      <c r="H351" s="230"/>
    </row>
    <row r="352" spans="1:8" ht="18">
      <c r="A352" s="230"/>
      <c r="B352" s="230"/>
      <c r="C352" s="230"/>
      <c r="D352" s="231"/>
      <c r="E352" s="230"/>
      <c r="F352" s="230"/>
      <c r="G352" s="230"/>
      <c r="H352" s="230"/>
    </row>
    <row r="353" spans="1:8" ht="18">
      <c r="A353" s="230"/>
      <c r="B353" s="230"/>
      <c r="C353" s="230"/>
      <c r="D353" s="231"/>
      <c r="E353" s="230"/>
      <c r="F353" s="230"/>
      <c r="G353" s="230"/>
      <c r="H353" s="230"/>
    </row>
    <row r="354" spans="1:8" ht="18">
      <c r="A354" s="230"/>
      <c r="B354" s="230"/>
      <c r="C354" s="230"/>
      <c r="D354" s="231"/>
      <c r="E354" s="230"/>
      <c r="F354" s="230"/>
      <c r="G354" s="230"/>
      <c r="H354" s="230"/>
    </row>
    <row r="355" spans="1:8" ht="18">
      <c r="A355" s="230"/>
      <c r="B355" s="230"/>
      <c r="C355" s="230"/>
      <c r="D355" s="231"/>
      <c r="E355" s="230"/>
      <c r="F355" s="230"/>
      <c r="G355" s="230"/>
      <c r="H355" s="230"/>
    </row>
    <row r="356" spans="1:8" ht="18">
      <c r="A356" s="230"/>
      <c r="B356" s="230"/>
      <c r="C356" s="230"/>
      <c r="D356" s="231"/>
      <c r="E356" s="230"/>
      <c r="F356" s="230"/>
      <c r="G356" s="230"/>
      <c r="H356" s="230"/>
    </row>
    <row r="357" spans="1:8" ht="18">
      <c r="A357" s="230"/>
      <c r="B357" s="230"/>
      <c r="C357" s="230"/>
      <c r="D357" s="231"/>
      <c r="E357" s="230"/>
      <c r="F357" s="230"/>
      <c r="G357" s="230"/>
      <c r="H357" s="230"/>
    </row>
    <row r="358" spans="1:8" ht="18">
      <c r="A358" s="230"/>
      <c r="B358" s="230"/>
      <c r="C358" s="230"/>
      <c r="D358" s="231"/>
      <c r="E358" s="230"/>
      <c r="F358" s="230"/>
      <c r="G358" s="230"/>
      <c r="H358" s="230"/>
    </row>
    <row r="359" spans="1:8" ht="18">
      <c r="A359" s="230"/>
      <c r="B359" s="230"/>
      <c r="C359" s="230"/>
      <c r="D359" s="231"/>
      <c r="E359" s="230"/>
      <c r="F359" s="230"/>
      <c r="G359" s="230"/>
      <c r="H359" s="230"/>
    </row>
    <row r="360" spans="1:8" ht="18">
      <c r="A360" s="230"/>
      <c r="B360" s="230"/>
      <c r="C360" s="230"/>
      <c r="D360" s="231"/>
      <c r="E360" s="230"/>
      <c r="F360" s="230"/>
      <c r="G360" s="230"/>
      <c r="H360" s="230"/>
    </row>
    <row r="361" spans="1:8" ht="18">
      <c r="A361" s="230"/>
      <c r="B361" s="230"/>
      <c r="C361" s="230"/>
      <c r="D361" s="231"/>
      <c r="E361" s="230"/>
      <c r="F361" s="230"/>
      <c r="G361" s="230"/>
      <c r="H361" s="230"/>
    </row>
    <row r="362" spans="1:8" ht="18">
      <c r="A362" s="230"/>
      <c r="B362" s="230"/>
      <c r="C362" s="230"/>
      <c r="D362" s="231"/>
      <c r="E362" s="230"/>
      <c r="F362" s="230"/>
      <c r="G362" s="230"/>
      <c r="H362" s="230"/>
    </row>
    <row r="363" spans="1:8" ht="18">
      <c r="A363" s="230"/>
      <c r="B363" s="230"/>
      <c r="C363" s="230"/>
      <c r="D363" s="231"/>
      <c r="E363" s="230"/>
      <c r="F363" s="230"/>
      <c r="G363" s="230"/>
      <c r="H363" s="230"/>
    </row>
    <row r="364" spans="1:8" ht="18">
      <c r="A364" s="230"/>
      <c r="B364" s="230"/>
      <c r="C364" s="230"/>
      <c r="D364" s="231"/>
      <c r="E364" s="230"/>
      <c r="F364" s="230"/>
      <c r="G364" s="230"/>
      <c r="H364" s="230"/>
    </row>
    <row r="365" spans="1:8" ht="18">
      <c r="A365" s="230"/>
      <c r="B365" s="230"/>
      <c r="C365" s="230"/>
      <c r="D365" s="231"/>
      <c r="E365" s="230"/>
      <c r="F365" s="230"/>
      <c r="G365" s="230"/>
      <c r="H365" s="230"/>
    </row>
    <row r="366" spans="1:8" ht="18">
      <c r="A366" s="230"/>
      <c r="B366" s="230"/>
      <c r="C366" s="230"/>
      <c r="D366" s="231"/>
      <c r="E366" s="230"/>
      <c r="F366" s="230"/>
      <c r="G366" s="230"/>
      <c r="H366" s="230"/>
    </row>
    <row r="367" spans="1:8" ht="18">
      <c r="A367" s="230"/>
      <c r="B367" s="230"/>
      <c r="C367" s="230"/>
      <c r="D367" s="231"/>
      <c r="E367" s="230"/>
      <c r="F367" s="230"/>
      <c r="G367" s="230"/>
      <c r="H367" s="230"/>
    </row>
    <row r="368" spans="1:8" ht="18">
      <c r="A368" s="230"/>
      <c r="B368" s="230"/>
      <c r="C368" s="230"/>
      <c r="D368" s="231"/>
      <c r="E368" s="230"/>
      <c r="F368" s="230"/>
      <c r="G368" s="230"/>
      <c r="H368" s="230"/>
    </row>
    <row r="369" spans="1:8" ht="18">
      <c r="A369" s="230"/>
      <c r="B369" s="230"/>
      <c r="C369" s="230"/>
      <c r="D369" s="231"/>
      <c r="E369" s="230"/>
      <c r="F369" s="230"/>
      <c r="G369" s="230"/>
      <c r="H369" s="230"/>
    </row>
    <row r="370" spans="1:8" ht="18">
      <c r="A370" s="230"/>
      <c r="B370" s="230"/>
      <c r="C370" s="230"/>
      <c r="D370" s="231"/>
      <c r="E370" s="230"/>
      <c r="F370" s="230"/>
      <c r="G370" s="230"/>
      <c r="H370" s="230"/>
    </row>
    <row r="371" spans="1:8" ht="18">
      <c r="A371" s="230"/>
      <c r="B371" s="230"/>
      <c r="C371" s="230"/>
      <c r="D371" s="231"/>
      <c r="E371" s="230"/>
      <c r="F371" s="230"/>
      <c r="G371" s="230"/>
      <c r="H371" s="230"/>
    </row>
    <row r="372" spans="1:8" ht="18">
      <c r="A372" s="230"/>
      <c r="B372" s="230"/>
      <c r="C372" s="230"/>
      <c r="D372" s="231"/>
      <c r="E372" s="230"/>
      <c r="F372" s="230"/>
      <c r="G372" s="230"/>
      <c r="H372" s="230"/>
    </row>
    <row r="373" spans="1:8" ht="18">
      <c r="A373" s="230"/>
      <c r="B373" s="230"/>
      <c r="C373" s="230"/>
      <c r="D373" s="231"/>
      <c r="E373" s="230"/>
      <c r="F373" s="230"/>
      <c r="G373" s="230"/>
      <c r="H373" s="230"/>
    </row>
    <row r="374" spans="1:8" ht="18">
      <c r="A374" s="230"/>
      <c r="B374" s="230"/>
      <c r="C374" s="230"/>
      <c r="D374" s="231"/>
      <c r="E374" s="230"/>
      <c r="F374" s="230"/>
      <c r="G374" s="230"/>
      <c r="H374" s="230"/>
    </row>
    <row r="375" spans="1:8" ht="18">
      <c r="A375" s="230"/>
      <c r="B375" s="230"/>
      <c r="C375" s="230"/>
      <c r="D375" s="231"/>
      <c r="E375" s="230"/>
      <c r="F375" s="230"/>
      <c r="G375" s="230"/>
      <c r="H375" s="230"/>
    </row>
    <row r="376" spans="1:8" ht="18">
      <c r="A376" s="230"/>
      <c r="B376" s="230"/>
      <c r="C376" s="230"/>
      <c r="D376" s="231"/>
      <c r="E376" s="230"/>
      <c r="F376" s="230"/>
      <c r="G376" s="230"/>
      <c r="H376" s="230"/>
    </row>
    <row r="377" spans="1:8" ht="18">
      <c r="A377" s="230"/>
      <c r="B377" s="230"/>
      <c r="C377" s="230"/>
      <c r="D377" s="231"/>
      <c r="E377" s="230"/>
      <c r="F377" s="230"/>
      <c r="G377" s="230"/>
      <c r="H377" s="230"/>
    </row>
    <row r="378" spans="1:8" ht="18">
      <c r="A378" s="230"/>
      <c r="B378" s="230"/>
      <c r="C378" s="230"/>
      <c r="D378" s="231"/>
      <c r="E378" s="230"/>
      <c r="F378" s="230"/>
      <c r="G378" s="230"/>
      <c r="H378" s="230"/>
    </row>
    <row r="379" spans="1:8" ht="18">
      <c r="A379" s="230"/>
      <c r="B379" s="230"/>
      <c r="C379" s="230"/>
      <c r="D379" s="231"/>
      <c r="E379" s="230"/>
      <c r="F379" s="230"/>
      <c r="G379" s="230"/>
      <c r="H379" s="230"/>
    </row>
    <row r="380" spans="1:8" ht="18">
      <c r="A380" s="230"/>
      <c r="B380" s="230"/>
      <c r="C380" s="230"/>
      <c r="D380" s="231"/>
      <c r="E380" s="230"/>
      <c r="F380" s="230"/>
      <c r="G380" s="230"/>
      <c r="H380" s="230"/>
    </row>
    <row r="381" spans="1:8" ht="18">
      <c r="A381" s="230"/>
      <c r="B381" s="230"/>
      <c r="C381" s="230"/>
      <c r="D381" s="231"/>
      <c r="E381" s="230"/>
      <c r="F381" s="230"/>
      <c r="G381" s="230"/>
      <c r="H381" s="230"/>
    </row>
    <row r="382" spans="1:8" ht="18">
      <c r="A382" s="230"/>
      <c r="B382" s="230"/>
      <c r="C382" s="230"/>
      <c r="D382" s="231"/>
      <c r="E382" s="230"/>
      <c r="F382" s="230"/>
      <c r="G382" s="230"/>
      <c r="H382" s="230"/>
    </row>
    <row r="383" spans="1:8" ht="18">
      <c r="A383" s="230"/>
      <c r="B383" s="230"/>
      <c r="C383" s="230"/>
      <c r="D383" s="231"/>
      <c r="E383" s="230"/>
      <c r="F383" s="230"/>
      <c r="G383" s="230"/>
      <c r="H383" s="230"/>
    </row>
    <row r="384" spans="1:8" ht="18">
      <c r="A384" s="230"/>
      <c r="B384" s="230"/>
      <c r="C384" s="230"/>
      <c r="D384" s="231"/>
      <c r="E384" s="230"/>
      <c r="F384" s="230"/>
      <c r="G384" s="230"/>
      <c r="H384" s="230"/>
    </row>
    <row r="385" spans="1:8" ht="18">
      <c r="A385" s="230"/>
      <c r="B385" s="230"/>
      <c r="C385" s="230"/>
      <c r="D385" s="231"/>
      <c r="E385" s="230"/>
      <c r="F385" s="230"/>
      <c r="G385" s="230"/>
      <c r="H385" s="230"/>
    </row>
    <row r="386" spans="1:8" ht="18">
      <c r="A386" s="230"/>
      <c r="B386" s="230"/>
      <c r="C386" s="230"/>
      <c r="D386" s="231"/>
      <c r="E386" s="230"/>
      <c r="F386" s="230"/>
      <c r="G386" s="230"/>
      <c r="H386" s="230"/>
    </row>
    <row r="387" spans="1:8" ht="18">
      <c r="A387" s="230"/>
      <c r="B387" s="230"/>
      <c r="C387" s="230"/>
      <c r="D387" s="231"/>
      <c r="E387" s="230"/>
      <c r="F387" s="230"/>
      <c r="G387" s="230"/>
      <c r="H387" s="230"/>
    </row>
    <row r="388" spans="1:8" ht="18">
      <c r="A388" s="230"/>
      <c r="B388" s="230"/>
      <c r="C388" s="230"/>
      <c r="D388" s="231"/>
      <c r="E388" s="230"/>
      <c r="F388" s="230"/>
      <c r="G388" s="230"/>
      <c r="H388" s="230"/>
    </row>
    <row r="389" spans="1:8" ht="18">
      <c r="A389" s="230"/>
      <c r="B389" s="230"/>
      <c r="C389" s="230"/>
      <c r="D389" s="231"/>
      <c r="E389" s="230"/>
      <c r="F389" s="230"/>
      <c r="G389" s="230"/>
      <c r="H389" s="230"/>
    </row>
    <row r="390" spans="1:8" ht="18">
      <c r="A390" s="230"/>
      <c r="B390" s="230"/>
      <c r="C390" s="230"/>
      <c r="D390" s="231"/>
      <c r="E390" s="230"/>
      <c r="F390" s="230"/>
      <c r="G390" s="230"/>
      <c r="H390" s="230"/>
    </row>
    <row r="391" spans="1:8" ht="18">
      <c r="A391" s="230"/>
      <c r="B391" s="230"/>
      <c r="C391" s="230"/>
      <c r="D391" s="231"/>
      <c r="E391" s="230"/>
      <c r="F391" s="230"/>
      <c r="G391" s="230"/>
      <c r="H391" s="230"/>
    </row>
    <row r="392" spans="1:8" ht="18">
      <c r="A392" s="230"/>
      <c r="B392" s="230"/>
      <c r="C392" s="230"/>
      <c r="D392" s="231"/>
      <c r="E392" s="230"/>
      <c r="F392" s="230"/>
      <c r="G392" s="230"/>
      <c r="H392" s="230"/>
    </row>
    <row r="393" spans="1:8" ht="18">
      <c r="A393" s="230"/>
      <c r="B393" s="230"/>
      <c r="C393" s="230"/>
      <c r="D393" s="231"/>
      <c r="E393" s="230"/>
      <c r="F393" s="230"/>
      <c r="G393" s="230"/>
      <c r="H393" s="230"/>
    </row>
    <row r="394" spans="1:8" ht="18">
      <c r="A394" s="230"/>
      <c r="B394" s="230"/>
      <c r="C394" s="230"/>
      <c r="D394" s="231"/>
      <c r="E394" s="230"/>
      <c r="F394" s="230"/>
      <c r="G394" s="230"/>
      <c r="H394" s="230"/>
    </row>
    <row r="395" spans="1:8" ht="18">
      <c r="A395" s="230"/>
      <c r="B395" s="230"/>
      <c r="C395" s="230"/>
      <c r="D395" s="231"/>
      <c r="E395" s="230"/>
      <c r="F395" s="230"/>
      <c r="G395" s="230"/>
      <c r="H395" s="230"/>
    </row>
    <row r="396" spans="1:8" ht="18">
      <c r="A396" s="230"/>
      <c r="B396" s="230"/>
      <c r="C396" s="230"/>
      <c r="D396" s="231"/>
      <c r="E396" s="230"/>
      <c r="F396" s="230"/>
      <c r="G396" s="230"/>
      <c r="H396" s="230"/>
    </row>
    <row r="397" spans="1:8" ht="18">
      <c r="A397" s="230"/>
      <c r="B397" s="230"/>
      <c r="C397" s="230"/>
      <c r="D397" s="231"/>
      <c r="E397" s="230"/>
      <c r="F397" s="230"/>
      <c r="G397" s="230"/>
      <c r="H397" s="230"/>
    </row>
    <row r="398" spans="1:8" ht="18">
      <c r="A398" s="230"/>
      <c r="B398" s="230"/>
      <c r="C398" s="230"/>
      <c r="D398" s="231"/>
      <c r="E398" s="230"/>
      <c r="F398" s="230"/>
      <c r="G398" s="230"/>
      <c r="H398" s="230"/>
    </row>
    <row r="399" spans="1:8" ht="18">
      <c r="A399" s="230"/>
      <c r="B399" s="230"/>
      <c r="C399" s="230"/>
      <c r="D399" s="231"/>
      <c r="E399" s="230"/>
      <c r="F399" s="230"/>
      <c r="G399" s="230"/>
      <c r="H399" s="230"/>
    </row>
    <row r="400" spans="1:8" ht="18">
      <c r="A400" s="230"/>
      <c r="B400" s="230"/>
      <c r="C400" s="230"/>
      <c r="D400" s="231"/>
      <c r="E400" s="230"/>
      <c r="F400" s="230"/>
      <c r="G400" s="230"/>
      <c r="H400" s="230"/>
    </row>
    <row r="401" spans="1:8" ht="18">
      <c r="A401" s="230"/>
      <c r="B401" s="230"/>
      <c r="C401" s="230"/>
      <c r="D401" s="231"/>
      <c r="E401" s="230"/>
      <c r="F401" s="230"/>
      <c r="G401" s="230"/>
      <c r="H401" s="230"/>
    </row>
    <row r="402" spans="1:8" ht="18">
      <c r="A402" s="230"/>
      <c r="B402" s="230"/>
      <c r="C402" s="230"/>
      <c r="D402" s="231"/>
      <c r="E402" s="230"/>
      <c r="F402" s="230"/>
      <c r="G402" s="230"/>
      <c r="H402" s="230"/>
    </row>
    <row r="403" spans="1:8" ht="18">
      <c r="A403" s="230"/>
      <c r="B403" s="230"/>
      <c r="C403" s="230"/>
      <c r="D403" s="231"/>
      <c r="E403" s="230"/>
      <c r="F403" s="230"/>
      <c r="G403" s="230"/>
      <c r="H403" s="230"/>
    </row>
    <row r="404" spans="1:8" ht="18">
      <c r="A404" s="230"/>
      <c r="B404" s="230"/>
      <c r="C404" s="230"/>
      <c r="D404" s="231"/>
      <c r="E404" s="230"/>
      <c r="F404" s="230"/>
      <c r="G404" s="230"/>
      <c r="H404" s="230"/>
    </row>
    <row r="405" spans="1:8" ht="18">
      <c r="A405" s="230"/>
      <c r="B405" s="230"/>
      <c r="C405" s="230"/>
      <c r="D405" s="231"/>
      <c r="E405" s="230"/>
      <c r="F405" s="230"/>
      <c r="G405" s="230"/>
      <c r="H405" s="230"/>
    </row>
    <row r="406" spans="1:8" ht="18">
      <c r="A406" s="230"/>
      <c r="B406" s="230"/>
      <c r="C406" s="230"/>
      <c r="D406" s="231"/>
      <c r="E406" s="230"/>
      <c r="F406" s="230"/>
      <c r="G406" s="230"/>
      <c r="H406" s="230"/>
    </row>
    <row r="407" spans="1:8" ht="18">
      <c r="A407" s="230"/>
      <c r="B407" s="230"/>
      <c r="C407" s="230"/>
      <c r="D407" s="231"/>
      <c r="E407" s="230"/>
      <c r="F407" s="230"/>
      <c r="G407" s="230"/>
      <c r="H407" s="230"/>
    </row>
    <row r="408" spans="1:8" ht="18">
      <c r="A408" s="230"/>
      <c r="B408" s="230"/>
      <c r="C408" s="230"/>
      <c r="D408" s="231"/>
      <c r="E408" s="230"/>
      <c r="F408" s="230"/>
      <c r="G408" s="230"/>
      <c r="H408" s="230"/>
    </row>
    <row r="409" spans="1:8" ht="18">
      <c r="A409" s="230"/>
      <c r="B409" s="230"/>
      <c r="C409" s="230"/>
      <c r="D409" s="231"/>
      <c r="E409" s="230"/>
      <c r="F409" s="230"/>
      <c r="G409" s="230"/>
      <c r="H409" s="230"/>
    </row>
    <row r="410" spans="1:8" ht="18">
      <c r="A410" s="230"/>
      <c r="B410" s="230"/>
      <c r="C410" s="230"/>
      <c r="D410" s="231"/>
      <c r="E410" s="230"/>
      <c r="F410" s="230"/>
      <c r="G410" s="230"/>
      <c r="H410" s="230"/>
    </row>
    <row r="411" spans="1:8" ht="18">
      <c r="A411" s="230"/>
      <c r="B411" s="230"/>
      <c r="C411" s="230"/>
      <c r="D411" s="231"/>
      <c r="E411" s="230"/>
      <c r="F411" s="230"/>
      <c r="G411" s="230"/>
      <c r="H411" s="230"/>
    </row>
    <row r="412" spans="1:8" ht="18">
      <c r="A412" s="230"/>
      <c r="B412" s="230"/>
      <c r="C412" s="230"/>
      <c r="D412" s="231"/>
      <c r="E412" s="230"/>
      <c r="F412" s="230"/>
      <c r="G412" s="230"/>
      <c r="H412" s="230"/>
    </row>
    <row r="413" spans="1:8" ht="18">
      <c r="A413" s="230"/>
      <c r="B413" s="230"/>
      <c r="C413" s="230"/>
      <c r="D413" s="231"/>
      <c r="E413" s="230"/>
      <c r="F413" s="230"/>
      <c r="G413" s="230"/>
      <c r="H413" s="230"/>
    </row>
    <row r="414" spans="1:8" ht="18">
      <c r="A414" s="230"/>
      <c r="B414" s="230"/>
      <c r="C414" s="230"/>
      <c r="D414" s="231"/>
      <c r="E414" s="230"/>
      <c r="F414" s="230"/>
      <c r="G414" s="230"/>
      <c r="H414" s="230"/>
    </row>
    <row r="415" spans="1:8" ht="18">
      <c r="A415" s="230"/>
      <c r="B415" s="230"/>
      <c r="C415" s="230"/>
      <c r="D415" s="231"/>
      <c r="E415" s="230"/>
      <c r="F415" s="230"/>
      <c r="G415" s="230"/>
      <c r="H415" s="230"/>
    </row>
    <row r="416" spans="1:8" ht="18">
      <c r="A416" s="230"/>
      <c r="B416" s="230"/>
      <c r="C416" s="230"/>
      <c r="D416" s="231"/>
      <c r="E416" s="230"/>
      <c r="F416" s="230"/>
      <c r="G416" s="230"/>
      <c r="H416" s="230"/>
    </row>
    <row r="417" spans="1:8" ht="18">
      <c r="A417" s="230"/>
      <c r="B417" s="230"/>
      <c r="C417" s="230"/>
      <c r="D417" s="231"/>
      <c r="E417" s="230"/>
      <c r="F417" s="230"/>
      <c r="G417" s="230"/>
      <c r="H417" s="230"/>
    </row>
    <row r="418" spans="1:8" ht="18">
      <c r="A418" s="230"/>
      <c r="B418" s="230"/>
      <c r="C418" s="230"/>
      <c r="D418" s="231"/>
      <c r="E418" s="230"/>
      <c r="F418" s="230"/>
      <c r="G418" s="230"/>
      <c r="H418" s="230"/>
    </row>
    <row r="419" spans="1:8" ht="18">
      <c r="A419" s="230"/>
      <c r="B419" s="230"/>
      <c r="C419" s="230"/>
      <c r="D419" s="231"/>
      <c r="E419" s="230"/>
      <c r="F419" s="230"/>
      <c r="G419" s="230"/>
      <c r="H419" s="230"/>
    </row>
    <row r="420" spans="1:8" ht="18">
      <c r="A420" s="230"/>
      <c r="B420" s="230"/>
      <c r="C420" s="230"/>
      <c r="D420" s="231"/>
      <c r="E420" s="230"/>
      <c r="F420" s="230"/>
      <c r="G420" s="230"/>
      <c r="H420" s="230"/>
    </row>
    <row r="421" spans="1:8" ht="18">
      <c r="A421" s="230"/>
      <c r="B421" s="230"/>
      <c r="C421" s="230"/>
      <c r="D421" s="231"/>
      <c r="E421" s="230"/>
      <c r="F421" s="230"/>
      <c r="G421" s="230"/>
      <c r="H421" s="230"/>
    </row>
    <row r="422" spans="1:8" ht="18">
      <c r="A422" s="230"/>
      <c r="B422" s="230"/>
      <c r="C422" s="230"/>
      <c r="D422" s="231"/>
      <c r="E422" s="230"/>
      <c r="F422" s="230"/>
      <c r="G422" s="230"/>
      <c r="H422" s="230"/>
    </row>
    <row r="423" spans="1:8" ht="18">
      <c r="A423" s="230"/>
      <c r="B423" s="230"/>
      <c r="C423" s="230"/>
      <c r="D423" s="231"/>
      <c r="E423" s="230"/>
      <c r="F423" s="230"/>
      <c r="G423" s="230"/>
      <c r="H423" s="230"/>
    </row>
    <row r="424" spans="1:8" ht="18">
      <c r="A424" s="230"/>
      <c r="B424" s="230"/>
      <c r="C424" s="230"/>
      <c r="D424" s="231"/>
      <c r="E424" s="230"/>
      <c r="F424" s="230"/>
      <c r="G424" s="230"/>
      <c r="H424" s="230"/>
    </row>
    <row r="425" spans="1:8" ht="18">
      <c r="A425" s="230"/>
      <c r="B425" s="230"/>
      <c r="C425" s="230"/>
      <c r="D425" s="231"/>
      <c r="E425" s="230"/>
      <c r="F425" s="230"/>
      <c r="G425" s="230"/>
      <c r="H425" s="230"/>
    </row>
    <row r="426" spans="1:8" ht="18">
      <c r="A426" s="230"/>
      <c r="B426" s="230"/>
      <c r="C426" s="230"/>
      <c r="D426" s="231"/>
      <c r="E426" s="230"/>
      <c r="F426" s="230"/>
      <c r="G426" s="230"/>
      <c r="H426" s="230"/>
    </row>
    <row r="427" spans="1:8" ht="18">
      <c r="A427" s="230"/>
      <c r="B427" s="230"/>
      <c r="C427" s="230"/>
      <c r="D427" s="231"/>
      <c r="E427" s="230"/>
      <c r="F427" s="230"/>
      <c r="G427" s="230"/>
      <c r="H427" s="230"/>
    </row>
    <row r="428" spans="1:8" ht="18">
      <c r="A428" s="230"/>
      <c r="B428" s="230"/>
      <c r="C428" s="230"/>
      <c r="D428" s="231"/>
      <c r="E428" s="230"/>
      <c r="F428" s="230"/>
      <c r="G428" s="230"/>
      <c r="H428" s="230"/>
    </row>
    <row r="429" spans="1:8" ht="18">
      <c r="A429" s="230"/>
      <c r="B429" s="230"/>
      <c r="C429" s="230"/>
      <c r="D429" s="231"/>
      <c r="E429" s="230"/>
      <c r="F429" s="230"/>
      <c r="G429" s="230"/>
      <c r="H429" s="230"/>
    </row>
    <row r="430" spans="1:8" ht="18">
      <c r="A430" s="230"/>
      <c r="B430" s="230"/>
      <c r="C430" s="230"/>
      <c r="D430" s="231"/>
      <c r="E430" s="230"/>
      <c r="F430" s="230"/>
      <c r="G430" s="230"/>
      <c r="H430" s="230"/>
    </row>
    <row r="431" spans="1:8" ht="18">
      <c r="A431" s="230"/>
      <c r="B431" s="230"/>
      <c r="C431" s="230"/>
      <c r="D431" s="231"/>
      <c r="E431" s="230"/>
      <c r="F431" s="230"/>
      <c r="G431" s="230"/>
      <c r="H431" s="230"/>
    </row>
    <row r="432" spans="1:8" ht="18">
      <c r="A432" s="230"/>
      <c r="B432" s="230"/>
      <c r="C432" s="230"/>
      <c r="D432" s="231"/>
      <c r="E432" s="230"/>
      <c r="F432" s="230"/>
      <c r="G432" s="230"/>
      <c r="H432" s="230"/>
    </row>
    <row r="433" spans="1:8" ht="18">
      <c r="A433" s="230"/>
      <c r="B433" s="230"/>
      <c r="C433" s="230"/>
      <c r="D433" s="231"/>
      <c r="E433" s="230"/>
      <c r="F433" s="230"/>
      <c r="G433" s="230"/>
      <c r="H433" s="230"/>
    </row>
    <row r="434" spans="1:8" ht="18">
      <c r="A434" s="230"/>
      <c r="B434" s="230"/>
      <c r="C434" s="230"/>
      <c r="D434" s="231"/>
      <c r="E434" s="230"/>
      <c r="F434" s="230"/>
      <c r="G434" s="230"/>
      <c r="H434" s="230"/>
    </row>
    <row r="435" spans="1:8" ht="18">
      <c r="A435" s="230"/>
      <c r="B435" s="230"/>
      <c r="C435" s="230"/>
      <c r="D435" s="231"/>
      <c r="E435" s="230"/>
      <c r="F435" s="230"/>
      <c r="G435" s="230"/>
      <c r="H435" s="230"/>
    </row>
    <row r="436" spans="1:8" ht="18">
      <c r="A436" s="230"/>
      <c r="B436" s="230"/>
      <c r="C436" s="230"/>
      <c r="D436" s="231"/>
      <c r="E436" s="230"/>
      <c r="F436" s="230"/>
      <c r="G436" s="230"/>
      <c r="H436" s="230"/>
    </row>
    <row r="437" spans="1:8" ht="18">
      <c r="A437" s="230"/>
      <c r="B437" s="230"/>
      <c r="C437" s="230"/>
      <c r="D437" s="231"/>
      <c r="E437" s="230"/>
      <c r="F437" s="230"/>
      <c r="G437" s="230"/>
      <c r="H437" s="230"/>
    </row>
    <row r="438" spans="1:8" ht="18">
      <c r="A438" s="230"/>
      <c r="B438" s="230"/>
      <c r="C438" s="230"/>
      <c r="D438" s="231"/>
      <c r="E438" s="230"/>
      <c r="F438" s="230"/>
      <c r="G438" s="230"/>
      <c r="H438" s="230"/>
    </row>
    <row r="439" spans="1:8" ht="18">
      <c r="A439" s="230"/>
      <c r="B439" s="230"/>
      <c r="C439" s="230"/>
      <c r="D439" s="231"/>
      <c r="E439" s="230"/>
      <c r="F439" s="230"/>
      <c r="G439" s="230"/>
      <c r="H439" s="230"/>
    </row>
    <row r="440" spans="1:8" ht="18">
      <c r="A440" s="230"/>
      <c r="B440" s="230"/>
      <c r="C440" s="230"/>
      <c r="D440" s="231"/>
      <c r="E440" s="230"/>
      <c r="F440" s="230"/>
      <c r="G440" s="230"/>
      <c r="H440" s="230"/>
    </row>
    <row r="441" spans="1:8" ht="18">
      <c r="A441" s="230"/>
      <c r="B441" s="230"/>
      <c r="C441" s="230"/>
      <c r="D441" s="231"/>
      <c r="E441" s="230"/>
      <c r="F441" s="230"/>
      <c r="G441" s="230"/>
      <c r="H441" s="230"/>
    </row>
    <row r="442" spans="1:8" ht="18">
      <c r="A442" s="230"/>
      <c r="B442" s="230"/>
      <c r="C442" s="230"/>
      <c r="D442" s="231"/>
      <c r="E442" s="230"/>
      <c r="F442" s="230"/>
      <c r="G442" s="230"/>
      <c r="H442" s="230"/>
    </row>
    <row r="443" spans="1:8" ht="18">
      <c r="A443" s="230"/>
      <c r="B443" s="230"/>
      <c r="C443" s="230"/>
      <c r="D443" s="231"/>
      <c r="E443" s="230"/>
      <c r="F443" s="230"/>
      <c r="G443" s="230"/>
      <c r="H443" s="230"/>
    </row>
    <row r="444" spans="1:8" ht="18">
      <c r="A444" s="230"/>
      <c r="B444" s="230"/>
      <c r="C444" s="230"/>
      <c r="D444" s="231"/>
      <c r="E444" s="230"/>
      <c r="F444" s="230"/>
      <c r="G444" s="230"/>
      <c r="H444" s="230"/>
    </row>
    <row r="445" spans="1:8" ht="18">
      <c r="A445" s="230"/>
      <c r="B445" s="230"/>
      <c r="C445" s="230"/>
      <c r="D445" s="231"/>
      <c r="E445" s="230"/>
      <c r="F445" s="230"/>
      <c r="G445" s="230"/>
      <c r="H445" s="230"/>
    </row>
    <row r="446" spans="1:8" ht="18">
      <c r="A446" s="230"/>
      <c r="B446" s="230"/>
      <c r="C446" s="230"/>
      <c r="D446" s="231"/>
      <c r="E446" s="230"/>
      <c r="F446" s="230"/>
      <c r="G446" s="230"/>
      <c r="H446" s="230"/>
    </row>
    <row r="447" spans="1:8" ht="18">
      <c r="A447" s="230"/>
      <c r="B447" s="230"/>
      <c r="C447" s="230"/>
      <c r="D447" s="231"/>
      <c r="E447" s="230"/>
      <c r="F447" s="230"/>
      <c r="G447" s="230"/>
      <c r="H447" s="230"/>
    </row>
    <row r="448" spans="1:8" ht="18">
      <c r="A448" s="230"/>
      <c r="B448" s="230"/>
      <c r="C448" s="230"/>
      <c r="D448" s="231"/>
      <c r="E448" s="230"/>
      <c r="F448" s="230"/>
      <c r="G448" s="230"/>
      <c r="H448" s="230"/>
    </row>
    <row r="449" spans="1:8" ht="18">
      <c r="A449" s="230"/>
      <c r="B449" s="230"/>
      <c r="C449" s="230"/>
      <c r="D449" s="231"/>
      <c r="E449" s="230"/>
      <c r="F449" s="230"/>
      <c r="G449" s="230"/>
      <c r="H449" s="230"/>
    </row>
    <row r="450" spans="1:8" ht="18">
      <c r="A450" s="230"/>
      <c r="B450" s="230"/>
      <c r="C450" s="230"/>
      <c r="D450" s="231"/>
      <c r="E450" s="230"/>
      <c r="F450" s="230"/>
      <c r="G450" s="230"/>
      <c r="H450" s="230"/>
    </row>
    <row r="451" spans="1:8" ht="18">
      <c r="A451" s="230"/>
      <c r="B451" s="230"/>
      <c r="C451" s="230"/>
      <c r="D451" s="231"/>
      <c r="E451" s="230"/>
      <c r="F451" s="230"/>
      <c r="G451" s="230"/>
      <c r="H451" s="230"/>
    </row>
    <row r="452" spans="1:8" ht="18">
      <c r="A452" s="230"/>
      <c r="B452" s="230"/>
      <c r="C452" s="230"/>
      <c r="D452" s="231"/>
      <c r="E452" s="230"/>
      <c r="F452" s="230"/>
      <c r="G452" s="230"/>
      <c r="H452" s="230"/>
    </row>
    <row r="453" spans="1:8" ht="18">
      <c r="A453" s="230"/>
      <c r="B453" s="230"/>
      <c r="C453" s="230"/>
      <c r="D453" s="231"/>
      <c r="E453" s="230"/>
      <c r="F453" s="230"/>
      <c r="G453" s="230"/>
      <c r="H453" s="230"/>
    </row>
    <row r="454" spans="1:8" ht="18">
      <c r="A454" s="230"/>
      <c r="B454" s="230"/>
      <c r="C454" s="230"/>
      <c r="D454" s="231"/>
      <c r="E454" s="230"/>
      <c r="F454" s="230"/>
      <c r="G454" s="230"/>
      <c r="H454" s="230"/>
    </row>
    <row r="455" spans="1:8" ht="18">
      <c r="A455" s="230"/>
      <c r="B455" s="230"/>
      <c r="C455" s="230"/>
      <c r="D455" s="231"/>
      <c r="E455" s="230"/>
      <c r="F455" s="230"/>
      <c r="G455" s="230"/>
      <c r="H455" s="230"/>
    </row>
    <row r="456" spans="1:8" ht="18">
      <c r="A456" s="230"/>
      <c r="B456" s="230"/>
      <c r="C456" s="230"/>
      <c r="D456" s="231"/>
      <c r="E456" s="230"/>
      <c r="F456" s="230"/>
      <c r="G456" s="230"/>
      <c r="H456" s="230"/>
    </row>
    <row r="457" spans="1:8" ht="18">
      <c r="A457" s="230"/>
      <c r="B457" s="230"/>
      <c r="C457" s="230"/>
      <c r="D457" s="231"/>
      <c r="E457" s="230"/>
      <c r="F457" s="230"/>
      <c r="G457" s="230"/>
      <c r="H457" s="230"/>
    </row>
    <row r="458" spans="1:8" ht="18">
      <c r="A458" s="230"/>
      <c r="B458" s="230"/>
      <c r="C458" s="230"/>
      <c r="D458" s="231"/>
      <c r="E458" s="230"/>
      <c r="F458" s="230"/>
      <c r="G458" s="230"/>
      <c r="H458" s="230"/>
    </row>
    <row r="459" spans="1:8" ht="18">
      <c r="A459" s="230"/>
      <c r="B459" s="230"/>
      <c r="C459" s="230"/>
      <c r="D459" s="231"/>
      <c r="E459" s="230"/>
      <c r="F459" s="230"/>
      <c r="G459" s="230"/>
      <c r="H459" s="230"/>
    </row>
    <row r="460" spans="1:8" ht="18">
      <c r="A460" s="230"/>
      <c r="B460" s="230"/>
      <c r="C460" s="230"/>
      <c r="D460" s="231"/>
      <c r="E460" s="230"/>
      <c r="F460" s="230"/>
      <c r="G460" s="230"/>
      <c r="H460" s="230"/>
    </row>
    <row r="461" spans="1:8" ht="18">
      <c r="A461" s="230"/>
      <c r="B461" s="230"/>
      <c r="C461" s="230"/>
      <c r="D461" s="231"/>
      <c r="E461" s="230"/>
      <c r="F461" s="230"/>
      <c r="G461" s="230"/>
      <c r="H461" s="230"/>
    </row>
    <row r="462" spans="1:8" ht="18">
      <c r="A462" s="230"/>
      <c r="B462" s="230"/>
      <c r="C462" s="230"/>
      <c r="D462" s="231"/>
      <c r="E462" s="230"/>
      <c r="F462" s="230"/>
      <c r="G462" s="230"/>
      <c r="H462" s="230"/>
    </row>
    <row r="463" spans="1:8" ht="18">
      <c r="A463" s="230"/>
      <c r="B463" s="230"/>
      <c r="C463" s="230"/>
      <c r="D463" s="231"/>
      <c r="E463" s="230"/>
      <c r="F463" s="230"/>
      <c r="G463" s="230"/>
      <c r="H463" s="230"/>
    </row>
    <row r="464" spans="1:8" ht="18">
      <c r="A464" s="230"/>
      <c r="B464" s="230"/>
      <c r="C464" s="230"/>
      <c r="D464" s="231"/>
      <c r="E464" s="230"/>
      <c r="F464" s="230"/>
      <c r="G464" s="230"/>
      <c r="H464" s="230"/>
    </row>
    <row r="465" spans="1:8" ht="18">
      <c r="A465" s="230"/>
      <c r="B465" s="230"/>
      <c r="C465" s="230"/>
      <c r="D465" s="231"/>
      <c r="E465" s="230"/>
      <c r="F465" s="230"/>
      <c r="G465" s="230"/>
      <c r="H465" s="230"/>
    </row>
    <row r="466" spans="1:8" ht="18">
      <c r="A466" s="230"/>
      <c r="B466" s="230"/>
      <c r="C466" s="230"/>
      <c r="D466" s="231"/>
      <c r="E466" s="230"/>
      <c r="F466" s="230"/>
      <c r="G466" s="230"/>
      <c r="H466" s="230"/>
    </row>
    <row r="467" spans="1:8" ht="18">
      <c r="A467" s="230"/>
      <c r="B467" s="230"/>
      <c r="C467" s="230"/>
      <c r="D467" s="231"/>
      <c r="E467" s="230"/>
      <c r="F467" s="230"/>
      <c r="G467" s="230"/>
      <c r="H467" s="230"/>
    </row>
    <row r="468" spans="1:8" ht="18">
      <c r="A468" s="230"/>
      <c r="B468" s="230"/>
      <c r="C468" s="230"/>
      <c r="D468" s="231"/>
      <c r="E468" s="230"/>
      <c r="F468" s="230"/>
      <c r="G468" s="230"/>
      <c r="H468" s="230"/>
    </row>
    <row r="469" spans="1:8" ht="18">
      <c r="A469" s="230"/>
      <c r="B469" s="230"/>
      <c r="C469" s="230"/>
      <c r="D469" s="231"/>
      <c r="E469" s="230"/>
      <c r="F469" s="230"/>
      <c r="G469" s="230"/>
      <c r="H469" s="230"/>
    </row>
    <row r="470" spans="1:8" ht="18">
      <c r="A470" s="230"/>
      <c r="B470" s="230"/>
      <c r="C470" s="230"/>
      <c r="D470" s="231"/>
      <c r="E470" s="230"/>
      <c r="F470" s="230"/>
      <c r="G470" s="230"/>
      <c r="H470" s="230"/>
    </row>
    <row r="471" spans="1:8" ht="18">
      <c r="A471" s="230"/>
      <c r="B471" s="230"/>
      <c r="C471" s="230"/>
      <c r="D471" s="231"/>
      <c r="E471" s="230"/>
      <c r="F471" s="230"/>
      <c r="G471" s="230"/>
      <c r="H471" s="230"/>
    </row>
    <row r="472" spans="1:8" ht="18">
      <c r="A472" s="230"/>
      <c r="B472" s="230"/>
      <c r="C472" s="230"/>
      <c r="D472" s="231"/>
      <c r="E472" s="230"/>
      <c r="F472" s="230"/>
      <c r="G472" s="230"/>
      <c r="H472" s="230"/>
    </row>
    <row r="473" spans="1:8" ht="18">
      <c r="A473" s="230"/>
      <c r="B473" s="230"/>
      <c r="C473" s="230"/>
      <c r="D473" s="231"/>
      <c r="E473" s="230"/>
      <c r="F473" s="230"/>
      <c r="G473" s="230"/>
      <c r="H473" s="230"/>
    </row>
    <row r="474" spans="1:8" ht="18">
      <c r="A474" s="230"/>
      <c r="B474" s="230"/>
      <c r="C474" s="230"/>
      <c r="D474" s="231"/>
      <c r="E474" s="230"/>
      <c r="F474" s="230"/>
      <c r="G474" s="230"/>
      <c r="H474" s="230"/>
    </row>
    <row r="475" spans="1:8" ht="18">
      <c r="A475" s="230"/>
      <c r="B475" s="230"/>
      <c r="C475" s="230"/>
      <c r="D475" s="231"/>
      <c r="E475" s="230"/>
      <c r="F475" s="230"/>
      <c r="G475" s="230"/>
      <c r="H475" s="230"/>
    </row>
    <row r="476" spans="1:8" ht="18">
      <c r="A476" s="230"/>
      <c r="B476" s="230"/>
      <c r="C476" s="230"/>
      <c r="D476" s="231"/>
      <c r="E476" s="230"/>
      <c r="F476" s="230"/>
      <c r="G476" s="230"/>
      <c r="H476" s="230"/>
    </row>
    <row r="477" spans="1:8" ht="18">
      <c r="A477" s="230"/>
      <c r="B477" s="230"/>
      <c r="C477" s="230"/>
      <c r="D477" s="231"/>
      <c r="E477" s="230"/>
      <c r="F477" s="230"/>
      <c r="G477" s="230"/>
      <c r="H477" s="230"/>
    </row>
    <row r="478" spans="1:8" ht="18">
      <c r="A478" s="230"/>
      <c r="B478" s="230"/>
      <c r="C478" s="230"/>
      <c r="D478" s="231"/>
      <c r="E478" s="230"/>
      <c r="F478" s="230"/>
      <c r="G478" s="230"/>
      <c r="H478" s="230"/>
    </row>
    <row r="479" spans="1:8" ht="18">
      <c r="A479" s="230"/>
      <c r="B479" s="230"/>
      <c r="C479" s="230"/>
      <c r="D479" s="231"/>
      <c r="E479" s="230"/>
      <c r="F479" s="230"/>
      <c r="G479" s="230"/>
      <c r="H479" s="230"/>
    </row>
    <row r="480" spans="1:8" ht="18">
      <c r="A480" s="230"/>
      <c r="B480" s="230"/>
      <c r="C480" s="230"/>
      <c r="D480" s="231"/>
      <c r="E480" s="230"/>
      <c r="F480" s="230"/>
      <c r="G480" s="230"/>
      <c r="H480" s="230"/>
    </row>
    <row r="481" spans="1:8" ht="18">
      <c r="A481" s="230"/>
      <c r="B481" s="230"/>
      <c r="C481" s="230"/>
      <c r="D481" s="231"/>
      <c r="E481" s="230"/>
      <c r="F481" s="230"/>
      <c r="G481" s="230"/>
      <c r="H481" s="230"/>
    </row>
    <row r="482" spans="1:8" ht="18">
      <c r="A482" s="230"/>
      <c r="B482" s="230"/>
      <c r="C482" s="230"/>
      <c r="D482" s="231"/>
      <c r="E482" s="230"/>
      <c r="F482" s="230"/>
      <c r="G482" s="230"/>
      <c r="H482" s="230"/>
    </row>
    <row r="483" spans="1:8" ht="18">
      <c r="A483" s="230"/>
      <c r="B483" s="230"/>
      <c r="C483" s="230"/>
      <c r="D483" s="231"/>
      <c r="E483" s="230"/>
      <c r="F483" s="230"/>
      <c r="G483" s="230"/>
      <c r="H483" s="230"/>
    </row>
    <row r="484" spans="1:8" ht="18">
      <c r="A484" s="230"/>
      <c r="B484" s="230"/>
      <c r="C484" s="230"/>
      <c r="D484" s="231"/>
      <c r="E484" s="230"/>
      <c r="F484" s="230"/>
      <c r="G484" s="230"/>
      <c r="H484" s="230"/>
    </row>
    <row r="485" spans="1:8" ht="18">
      <c r="A485" s="230"/>
      <c r="B485" s="230"/>
      <c r="C485" s="230"/>
      <c r="D485" s="231"/>
      <c r="E485" s="230"/>
      <c r="F485" s="230"/>
      <c r="G485" s="230"/>
      <c r="H485" s="230"/>
    </row>
    <row r="486" spans="1:8" ht="18">
      <c r="A486" s="230"/>
      <c r="B486" s="230"/>
      <c r="C486" s="230"/>
      <c r="D486" s="231"/>
      <c r="E486" s="230"/>
      <c r="F486" s="230"/>
      <c r="G486" s="230"/>
      <c r="H486" s="230"/>
    </row>
    <row r="487" spans="1:8" ht="18">
      <c r="A487" s="230"/>
      <c r="B487" s="230"/>
      <c r="C487" s="230"/>
      <c r="D487" s="231"/>
      <c r="E487" s="230"/>
      <c r="F487" s="230"/>
      <c r="G487" s="230"/>
      <c r="H487" s="230"/>
    </row>
    <row r="488" spans="1:8" ht="18">
      <c r="A488" s="230"/>
      <c r="B488" s="230"/>
      <c r="C488" s="230"/>
      <c r="D488" s="231"/>
      <c r="E488" s="230"/>
      <c r="F488" s="230"/>
      <c r="G488" s="230"/>
      <c r="H488" s="230"/>
    </row>
    <row r="489" spans="1:8" ht="18">
      <c r="A489" s="230"/>
      <c r="B489" s="230"/>
      <c r="C489" s="230"/>
      <c r="D489" s="231"/>
      <c r="E489" s="230"/>
      <c r="F489" s="230"/>
      <c r="G489" s="230"/>
      <c r="H489" s="230"/>
    </row>
    <row r="490" spans="1:8" ht="18">
      <c r="A490" s="230"/>
      <c r="B490" s="230"/>
      <c r="C490" s="230"/>
      <c r="D490" s="231"/>
      <c r="E490" s="230"/>
      <c r="F490" s="230"/>
      <c r="G490" s="230"/>
      <c r="H490" s="230"/>
    </row>
    <row r="491" spans="1:8" ht="18">
      <c r="A491" s="230"/>
      <c r="B491" s="230"/>
      <c r="C491" s="230"/>
      <c r="D491" s="231"/>
      <c r="E491" s="230"/>
      <c r="F491" s="230"/>
      <c r="G491" s="230"/>
      <c r="H491" s="230"/>
    </row>
    <row r="492" spans="1:8" ht="18">
      <c r="A492" s="230"/>
      <c r="B492" s="230"/>
      <c r="C492" s="230"/>
      <c r="D492" s="231"/>
      <c r="E492" s="230"/>
      <c r="F492" s="230"/>
      <c r="G492" s="230"/>
      <c r="H492" s="230"/>
    </row>
    <row r="493" spans="1:8" ht="18">
      <c r="A493" s="230"/>
      <c r="B493" s="230"/>
      <c r="C493" s="230"/>
      <c r="D493" s="231"/>
      <c r="E493" s="230"/>
      <c r="F493" s="230"/>
      <c r="G493" s="230"/>
      <c r="H493" s="230"/>
    </row>
    <row r="494" spans="1:8" ht="18">
      <c r="A494" s="230"/>
      <c r="B494" s="230"/>
      <c r="C494" s="230"/>
      <c r="D494" s="231"/>
      <c r="E494" s="230"/>
      <c r="F494" s="230"/>
      <c r="G494" s="230"/>
      <c r="H494" s="230"/>
    </row>
    <row r="495" spans="1:8" ht="18">
      <c r="A495" s="230"/>
      <c r="B495" s="230"/>
      <c r="C495" s="230"/>
      <c r="D495" s="231"/>
      <c r="E495" s="230"/>
      <c r="F495" s="230"/>
      <c r="G495" s="230"/>
      <c r="H495" s="230"/>
    </row>
    <row r="496" spans="1:8" ht="18">
      <c r="A496" s="230"/>
      <c r="B496" s="230"/>
      <c r="C496" s="230"/>
      <c r="D496" s="231"/>
      <c r="E496" s="230"/>
      <c r="F496" s="230"/>
      <c r="G496" s="230"/>
      <c r="H496" s="230"/>
    </row>
    <row r="497" spans="1:8" ht="18">
      <c r="A497" s="230"/>
      <c r="B497" s="230"/>
      <c r="C497" s="230"/>
      <c r="D497" s="231"/>
      <c r="E497" s="230"/>
      <c r="F497" s="230"/>
      <c r="G497" s="230"/>
      <c r="H497" s="230"/>
    </row>
    <row r="498" spans="1:8" ht="18">
      <c r="A498" s="230"/>
      <c r="B498" s="230"/>
      <c r="C498" s="230"/>
      <c r="D498" s="231"/>
      <c r="E498" s="230"/>
      <c r="F498" s="230"/>
      <c r="G498" s="230"/>
      <c r="H498" s="230"/>
    </row>
    <row r="499" spans="1:8" ht="18">
      <c r="A499" s="230"/>
      <c r="B499" s="230"/>
      <c r="C499" s="230"/>
      <c r="D499" s="231"/>
      <c r="E499" s="230"/>
      <c r="F499" s="230"/>
      <c r="G499" s="230"/>
      <c r="H499" s="230"/>
    </row>
    <row r="500" spans="1:8" ht="18">
      <c r="A500" s="230"/>
      <c r="B500" s="230"/>
      <c r="C500" s="230"/>
      <c r="D500" s="231"/>
      <c r="E500" s="230"/>
      <c r="F500" s="230"/>
      <c r="G500" s="230"/>
      <c r="H500" s="230"/>
    </row>
    <row r="501" spans="1:8" ht="18">
      <c r="A501" s="230"/>
      <c r="B501" s="230"/>
      <c r="C501" s="230"/>
      <c r="D501" s="231"/>
      <c r="E501" s="230"/>
      <c r="F501" s="230"/>
      <c r="G501" s="230"/>
      <c r="H501" s="230"/>
    </row>
    <row r="502" spans="1:8" ht="18">
      <c r="A502" s="230"/>
      <c r="B502" s="230"/>
      <c r="C502" s="230"/>
      <c r="D502" s="231"/>
      <c r="E502" s="230"/>
      <c r="F502" s="230"/>
      <c r="G502" s="230"/>
      <c r="H502" s="230"/>
    </row>
    <row r="503" spans="1:8" ht="18">
      <c r="A503" s="230"/>
      <c r="B503" s="230"/>
      <c r="C503" s="230"/>
      <c r="D503" s="231"/>
      <c r="E503" s="230"/>
      <c r="F503" s="230"/>
      <c r="G503" s="230"/>
      <c r="H503" s="230"/>
    </row>
    <row r="504" spans="1:8" ht="18">
      <c r="A504" s="230"/>
      <c r="B504" s="230"/>
      <c r="C504" s="230"/>
      <c r="D504" s="231"/>
      <c r="E504" s="230"/>
      <c r="F504" s="230"/>
      <c r="G504" s="230"/>
      <c r="H504" s="230"/>
    </row>
    <row r="505" spans="1:8" ht="18">
      <c r="A505" s="230"/>
      <c r="B505" s="230"/>
      <c r="C505" s="230"/>
      <c r="D505" s="231"/>
      <c r="E505" s="230"/>
      <c r="F505" s="230"/>
      <c r="G505" s="230"/>
      <c r="H505" s="230"/>
    </row>
    <row r="506" spans="1:8" ht="18">
      <c r="A506" s="230"/>
      <c r="B506" s="230"/>
      <c r="C506" s="230"/>
      <c r="D506" s="231"/>
      <c r="E506" s="230"/>
      <c r="F506" s="230"/>
      <c r="G506" s="230"/>
      <c r="H506" s="230"/>
    </row>
    <row r="507" spans="1:8" ht="18">
      <c r="A507" s="230"/>
      <c r="B507" s="230"/>
      <c r="C507" s="230"/>
      <c r="D507" s="231"/>
      <c r="E507" s="230"/>
      <c r="F507" s="230"/>
      <c r="G507" s="230"/>
      <c r="H507" s="230"/>
    </row>
    <row r="508" spans="1:8" ht="18">
      <c r="A508" s="230"/>
      <c r="B508" s="230"/>
      <c r="C508" s="230"/>
      <c r="D508" s="231"/>
      <c r="E508" s="230"/>
      <c r="F508" s="230"/>
      <c r="G508" s="230"/>
      <c r="H508" s="230"/>
    </row>
    <row r="509" spans="1:8" ht="18">
      <c r="A509" s="230"/>
      <c r="B509" s="230"/>
      <c r="C509" s="230"/>
      <c r="D509" s="231"/>
      <c r="E509" s="230"/>
      <c r="F509" s="230"/>
      <c r="G509" s="230"/>
      <c r="H509" s="230"/>
    </row>
    <row r="510" spans="1:8" ht="18">
      <c r="A510" s="230"/>
      <c r="B510" s="230"/>
      <c r="C510" s="230"/>
      <c r="D510" s="231"/>
      <c r="E510" s="230"/>
      <c r="F510" s="230"/>
      <c r="G510" s="230"/>
      <c r="H510" s="230"/>
    </row>
    <row r="511" spans="1:8" ht="18">
      <c r="A511" s="230"/>
      <c r="B511" s="230"/>
      <c r="C511" s="230"/>
      <c r="D511" s="231"/>
      <c r="E511" s="230"/>
      <c r="F511" s="230"/>
      <c r="G511" s="230"/>
      <c r="H511" s="230"/>
    </row>
    <row r="512" spans="1:8" ht="18">
      <c r="A512" s="230"/>
      <c r="B512" s="230"/>
      <c r="C512" s="230"/>
      <c r="D512" s="231"/>
      <c r="E512" s="230"/>
      <c r="F512" s="230"/>
      <c r="G512" s="230"/>
      <c r="H512" s="230"/>
    </row>
    <row r="513" spans="1:8" ht="18">
      <c r="A513" s="230"/>
      <c r="B513" s="230"/>
      <c r="C513" s="230"/>
      <c r="D513" s="231"/>
      <c r="E513" s="230"/>
      <c r="F513" s="230"/>
      <c r="G513" s="230"/>
      <c r="H513" s="230"/>
    </row>
    <row r="514" spans="1:8" ht="18">
      <c r="A514" s="230"/>
      <c r="B514" s="230"/>
      <c r="C514" s="230"/>
      <c r="D514" s="231"/>
      <c r="E514" s="230"/>
      <c r="F514" s="230"/>
      <c r="G514" s="230"/>
      <c r="H514" s="230"/>
    </row>
    <row r="515" spans="1:8" ht="18">
      <c r="A515" s="230"/>
      <c r="B515" s="230"/>
      <c r="C515" s="230"/>
      <c r="D515" s="231"/>
      <c r="E515" s="230"/>
      <c r="F515" s="230"/>
      <c r="G515" s="230"/>
      <c r="H515" s="230"/>
    </row>
    <row r="516" spans="1:8" ht="18">
      <c r="A516" s="230"/>
      <c r="B516" s="230"/>
      <c r="C516" s="230"/>
      <c r="D516" s="231"/>
      <c r="E516" s="230"/>
      <c r="F516" s="230"/>
      <c r="G516" s="230"/>
      <c r="H516" s="230"/>
    </row>
    <row r="517" spans="1:8" ht="18">
      <c r="A517" s="230"/>
      <c r="B517" s="230"/>
      <c r="C517" s="230"/>
      <c r="D517" s="231"/>
      <c r="E517" s="230"/>
      <c r="F517" s="230"/>
      <c r="G517" s="230"/>
      <c r="H517" s="230"/>
    </row>
    <row r="518" spans="1:8" ht="18">
      <c r="A518" s="230"/>
      <c r="B518" s="230"/>
      <c r="C518" s="230"/>
      <c r="D518" s="231"/>
      <c r="E518" s="230"/>
      <c r="F518" s="230"/>
      <c r="G518" s="230"/>
      <c r="H518" s="230"/>
    </row>
    <row r="519" spans="1:8" ht="18">
      <c r="A519" s="230"/>
      <c r="B519" s="230"/>
      <c r="C519" s="230"/>
      <c r="D519" s="231"/>
      <c r="E519" s="230"/>
      <c r="F519" s="230"/>
      <c r="G519" s="230"/>
      <c r="H519" s="230"/>
    </row>
    <row r="520" spans="1:8" ht="18">
      <c r="A520" s="230"/>
      <c r="B520" s="230"/>
      <c r="C520" s="230"/>
      <c r="D520" s="231"/>
      <c r="E520" s="230"/>
      <c r="F520" s="230"/>
      <c r="G520" s="230"/>
      <c r="H520" s="230"/>
    </row>
    <row r="521" spans="1:8" ht="18">
      <c r="A521" s="230"/>
      <c r="B521" s="230"/>
      <c r="C521" s="230"/>
      <c r="D521" s="231"/>
      <c r="E521" s="230"/>
      <c r="F521" s="230"/>
      <c r="G521" s="230"/>
      <c r="H521" s="230"/>
    </row>
    <row r="522" spans="1:8" ht="18">
      <c r="A522" s="230"/>
      <c r="B522" s="230"/>
      <c r="C522" s="230"/>
      <c r="D522" s="231"/>
      <c r="E522" s="230"/>
      <c r="F522" s="230"/>
      <c r="G522" s="230"/>
      <c r="H522" s="230"/>
    </row>
    <row r="523" spans="1:8" ht="18">
      <c r="A523" s="230"/>
      <c r="B523" s="230"/>
      <c r="C523" s="230"/>
      <c r="D523" s="231"/>
      <c r="E523" s="230"/>
      <c r="F523" s="230"/>
      <c r="G523" s="230"/>
      <c r="H523" s="230"/>
    </row>
    <row r="524" spans="1:8" ht="18">
      <c r="A524" s="230"/>
      <c r="B524" s="230"/>
      <c r="C524" s="230"/>
      <c r="D524" s="231"/>
      <c r="E524" s="230"/>
      <c r="F524" s="230"/>
      <c r="G524" s="230"/>
      <c r="H524" s="230"/>
    </row>
    <row r="525" spans="1:8" ht="18">
      <c r="A525" s="230"/>
      <c r="B525" s="230"/>
      <c r="C525" s="230"/>
      <c r="D525" s="231"/>
      <c r="E525" s="230"/>
      <c r="F525" s="230"/>
      <c r="G525" s="230"/>
      <c r="H525" s="230"/>
    </row>
    <row r="526" spans="1:8" ht="18">
      <c r="A526" s="230"/>
      <c r="B526" s="230"/>
      <c r="C526" s="230"/>
      <c r="D526" s="231"/>
      <c r="E526" s="230"/>
      <c r="F526" s="230"/>
      <c r="G526" s="230"/>
      <c r="H526" s="230"/>
    </row>
    <row r="527" spans="1:8" ht="18">
      <c r="A527" s="230"/>
      <c r="B527" s="230"/>
      <c r="C527" s="230"/>
      <c r="D527" s="231"/>
      <c r="E527" s="230"/>
      <c r="F527" s="230"/>
      <c r="G527" s="230"/>
      <c r="H527" s="230"/>
    </row>
    <row r="528" spans="1:8" ht="18">
      <c r="A528" s="230"/>
      <c r="B528" s="230"/>
      <c r="C528" s="230"/>
      <c r="D528" s="231"/>
      <c r="E528" s="230"/>
      <c r="F528" s="230"/>
      <c r="G528" s="230"/>
      <c r="H528" s="230"/>
    </row>
    <row r="529" spans="1:8" ht="18">
      <c r="A529" s="230"/>
      <c r="B529" s="230"/>
      <c r="C529" s="230"/>
      <c r="D529" s="231"/>
      <c r="E529" s="230"/>
      <c r="F529" s="230"/>
      <c r="G529" s="230"/>
      <c r="H529" s="230"/>
    </row>
    <row r="530" spans="1:8" ht="18">
      <c r="A530" s="230"/>
      <c r="B530" s="230"/>
      <c r="C530" s="230"/>
      <c r="D530" s="231"/>
      <c r="E530" s="230"/>
      <c r="F530" s="230"/>
      <c r="G530" s="230"/>
      <c r="H530" s="230"/>
    </row>
    <row r="531" spans="1:8" ht="18">
      <c r="A531" s="230"/>
      <c r="B531" s="230"/>
      <c r="C531" s="230"/>
      <c r="D531" s="231"/>
      <c r="E531" s="230"/>
      <c r="F531" s="230"/>
      <c r="G531" s="230"/>
      <c r="H531" s="230"/>
    </row>
    <row r="532" spans="1:8" ht="18">
      <c r="A532" s="230"/>
      <c r="B532" s="230"/>
      <c r="C532" s="230"/>
      <c r="D532" s="231"/>
      <c r="E532" s="230"/>
      <c r="F532" s="230"/>
      <c r="G532" s="230"/>
      <c r="H532" s="230"/>
    </row>
    <row r="533" spans="1:8" ht="18">
      <c r="A533" s="230"/>
      <c r="B533" s="230"/>
      <c r="C533" s="230"/>
      <c r="D533" s="231"/>
      <c r="E533" s="230"/>
      <c r="F533" s="230"/>
      <c r="G533" s="230"/>
      <c r="H533" s="230"/>
    </row>
    <row r="534" spans="1:8" ht="18">
      <c r="A534" s="230"/>
      <c r="B534" s="230"/>
      <c r="C534" s="230"/>
      <c r="D534" s="231"/>
      <c r="E534" s="230"/>
      <c r="F534" s="230"/>
      <c r="G534" s="230"/>
      <c r="H534" s="230"/>
    </row>
    <row r="535" spans="1:8" ht="18">
      <c r="A535" s="230"/>
      <c r="B535" s="230"/>
      <c r="C535" s="230"/>
      <c r="D535" s="231"/>
      <c r="E535" s="230"/>
      <c r="F535" s="230"/>
      <c r="G535" s="230"/>
      <c r="H535" s="230"/>
    </row>
    <row r="536" spans="1:8" ht="18">
      <c r="A536" s="230"/>
      <c r="B536" s="230"/>
      <c r="C536" s="230"/>
      <c r="D536" s="231"/>
      <c r="E536" s="230"/>
      <c r="F536" s="230"/>
      <c r="G536" s="230"/>
      <c r="H536" s="230"/>
    </row>
    <row r="537" spans="1:8" ht="18">
      <c r="A537" s="230"/>
      <c r="B537" s="230"/>
      <c r="C537" s="230"/>
      <c r="D537" s="231"/>
      <c r="E537" s="230"/>
      <c r="F537" s="230"/>
      <c r="G537" s="230"/>
      <c r="H537" s="230"/>
    </row>
    <row r="538" spans="1:8" ht="18">
      <c r="A538" s="230"/>
      <c r="B538" s="230"/>
      <c r="C538" s="230"/>
      <c r="D538" s="231"/>
      <c r="E538" s="230"/>
      <c r="F538" s="230"/>
      <c r="G538" s="230"/>
      <c r="H538" s="230"/>
    </row>
    <row r="539" spans="1:8" ht="18">
      <c r="A539" s="230"/>
      <c r="B539" s="230"/>
      <c r="C539" s="230"/>
      <c r="D539" s="231"/>
      <c r="E539" s="230"/>
      <c r="F539" s="230"/>
      <c r="G539" s="230"/>
      <c r="H539" s="230"/>
    </row>
    <row r="540" spans="1:8" ht="18">
      <c r="A540" s="230"/>
      <c r="B540" s="230"/>
      <c r="C540" s="230"/>
      <c r="D540" s="231"/>
      <c r="E540" s="230"/>
      <c r="F540" s="230"/>
      <c r="G540" s="230"/>
      <c r="H540" s="230"/>
    </row>
    <row r="541" spans="1:8" ht="18">
      <c r="A541" s="230"/>
      <c r="B541" s="230"/>
      <c r="C541" s="230"/>
      <c r="D541" s="231"/>
      <c r="E541" s="230"/>
      <c r="F541" s="230"/>
      <c r="G541" s="230"/>
      <c r="H541" s="230"/>
    </row>
    <row r="542" spans="1:8" ht="18">
      <c r="A542" s="230"/>
      <c r="B542" s="230"/>
      <c r="C542" s="230"/>
      <c r="D542" s="231"/>
      <c r="E542" s="230"/>
      <c r="F542" s="230"/>
      <c r="G542" s="230"/>
      <c r="H542" s="230"/>
    </row>
    <row r="543" spans="1:8" ht="18">
      <c r="A543" s="230"/>
      <c r="B543" s="230"/>
      <c r="C543" s="230"/>
      <c r="D543" s="231"/>
      <c r="E543" s="230"/>
      <c r="F543" s="230"/>
      <c r="G543" s="230"/>
      <c r="H543" s="230"/>
    </row>
    <row r="544" spans="1:8" ht="18">
      <c r="A544" s="230"/>
      <c r="B544" s="230"/>
      <c r="C544" s="230"/>
      <c r="D544" s="231"/>
      <c r="E544" s="230"/>
      <c r="F544" s="230"/>
      <c r="G544" s="230"/>
      <c r="H544" s="230"/>
    </row>
    <row r="545" spans="1:8" ht="18">
      <c r="A545" s="230"/>
      <c r="B545" s="230"/>
      <c r="C545" s="230"/>
      <c r="D545" s="231"/>
      <c r="E545" s="230"/>
      <c r="F545" s="230"/>
      <c r="G545" s="230"/>
      <c r="H545" s="230"/>
    </row>
    <row r="546" spans="1:8" ht="18">
      <c r="A546" s="230"/>
      <c r="B546" s="230"/>
      <c r="C546" s="230"/>
      <c r="D546" s="231"/>
      <c r="E546" s="230"/>
      <c r="F546" s="230"/>
      <c r="G546" s="230"/>
      <c r="H546" s="230"/>
    </row>
    <row r="547" spans="1:8" ht="18">
      <c r="A547" s="230"/>
      <c r="B547" s="230"/>
      <c r="C547" s="230"/>
      <c r="D547" s="231"/>
      <c r="E547" s="230"/>
      <c r="F547" s="230"/>
      <c r="G547" s="230"/>
      <c r="H547" s="230"/>
    </row>
    <row r="548" spans="1:8" ht="18">
      <c r="A548" s="230"/>
      <c r="B548" s="230"/>
      <c r="C548" s="230"/>
      <c r="D548" s="231"/>
      <c r="E548" s="230"/>
      <c r="F548" s="230"/>
      <c r="G548" s="230"/>
      <c r="H548" s="230"/>
    </row>
    <row r="549" spans="1:8" ht="18">
      <c r="A549" s="230"/>
      <c r="B549" s="230"/>
      <c r="C549" s="230"/>
      <c r="D549" s="231"/>
      <c r="E549" s="230"/>
      <c r="F549" s="230"/>
      <c r="G549" s="230"/>
      <c r="H549" s="230"/>
    </row>
    <row r="550" spans="1:8" ht="18">
      <c r="A550" s="230"/>
      <c r="B550" s="230"/>
      <c r="C550" s="230"/>
      <c r="D550" s="231"/>
      <c r="E550" s="230"/>
      <c r="F550" s="230"/>
      <c r="G550" s="230"/>
      <c r="H550" s="230"/>
    </row>
    <row r="551" spans="1:8" ht="18">
      <c r="A551" s="230"/>
      <c r="B551" s="230"/>
      <c r="C551" s="230"/>
      <c r="D551" s="231"/>
      <c r="E551" s="230"/>
      <c r="F551" s="230"/>
      <c r="G551" s="230"/>
      <c r="H551" s="230"/>
    </row>
    <row r="552" spans="1:8" ht="18">
      <c r="A552" s="230"/>
      <c r="B552" s="230"/>
      <c r="C552" s="230"/>
      <c r="D552" s="231"/>
      <c r="E552" s="230"/>
      <c r="F552" s="230"/>
      <c r="G552" s="230"/>
      <c r="H552" s="230"/>
    </row>
    <row r="553" spans="1:8" ht="18">
      <c r="A553" s="230"/>
      <c r="B553" s="230"/>
      <c r="C553" s="230"/>
      <c r="D553" s="231"/>
      <c r="E553" s="230"/>
      <c r="F553" s="230"/>
      <c r="G553" s="230"/>
      <c r="H553" s="230"/>
    </row>
    <row r="554" spans="1:8" ht="18">
      <c r="A554" s="230"/>
      <c r="B554" s="230"/>
      <c r="C554" s="230"/>
      <c r="D554" s="231"/>
      <c r="E554" s="230"/>
      <c r="F554" s="230"/>
      <c r="G554" s="230"/>
      <c r="H554" s="230"/>
    </row>
    <row r="555" spans="1:8" ht="18">
      <c r="A555" s="230"/>
      <c r="B555" s="230"/>
      <c r="C555" s="230"/>
      <c r="D555" s="231"/>
      <c r="E555" s="230"/>
      <c r="F555" s="230"/>
      <c r="G555" s="230"/>
      <c r="H555" s="230"/>
    </row>
    <row r="556" spans="1:8" ht="18">
      <c r="A556" s="230"/>
      <c r="B556" s="230"/>
      <c r="C556" s="230"/>
      <c r="D556" s="231"/>
      <c r="E556" s="230"/>
      <c r="F556" s="230"/>
      <c r="G556" s="230"/>
      <c r="H556" s="230"/>
    </row>
    <row r="557" spans="1:8" ht="18">
      <c r="A557" s="230"/>
      <c r="B557" s="230"/>
      <c r="C557" s="230"/>
      <c r="D557" s="231"/>
      <c r="E557" s="230"/>
      <c r="F557" s="230"/>
      <c r="G557" s="230"/>
      <c r="H557" s="230"/>
    </row>
    <row r="558" spans="1:8" ht="18">
      <c r="A558" s="230"/>
      <c r="B558" s="230"/>
      <c r="C558" s="230"/>
      <c r="D558" s="231"/>
      <c r="E558" s="230"/>
      <c r="F558" s="230"/>
      <c r="G558" s="230"/>
      <c r="H558" s="230"/>
    </row>
    <row r="559" spans="1:8" ht="18">
      <c r="A559" s="230"/>
      <c r="B559" s="230"/>
      <c r="C559" s="230"/>
      <c r="D559" s="231"/>
      <c r="E559" s="230"/>
      <c r="F559" s="230"/>
      <c r="G559" s="230"/>
      <c r="H559" s="230"/>
    </row>
    <row r="560" spans="1:8" ht="18">
      <c r="A560" s="230"/>
      <c r="B560" s="230"/>
      <c r="C560" s="230"/>
      <c r="D560" s="231"/>
      <c r="E560" s="230"/>
      <c r="F560" s="230"/>
      <c r="G560" s="230"/>
      <c r="H560" s="230"/>
    </row>
    <row r="561" spans="1:8" ht="18">
      <c r="A561" s="230"/>
      <c r="B561" s="230"/>
      <c r="C561" s="230"/>
      <c r="D561" s="231"/>
      <c r="E561" s="230"/>
      <c r="F561" s="230"/>
      <c r="G561" s="230"/>
      <c r="H561" s="230"/>
    </row>
    <row r="562" spans="1:8" ht="18">
      <c r="A562" s="230"/>
      <c r="B562" s="230"/>
      <c r="C562" s="230"/>
      <c r="D562" s="231"/>
      <c r="E562" s="230"/>
      <c r="F562" s="230"/>
      <c r="G562" s="230"/>
      <c r="H562" s="230"/>
    </row>
    <row r="563" spans="1:8" ht="18">
      <c r="A563" s="230"/>
      <c r="B563" s="230"/>
      <c r="C563" s="230"/>
      <c r="D563" s="231"/>
      <c r="E563" s="230"/>
      <c r="F563" s="230"/>
      <c r="G563" s="230"/>
      <c r="H563" s="230"/>
    </row>
    <row r="564" spans="1:8" ht="18">
      <c r="A564" s="230"/>
      <c r="B564" s="230"/>
      <c r="C564" s="230"/>
      <c r="D564" s="231"/>
      <c r="E564" s="230"/>
      <c r="F564" s="230"/>
      <c r="G564" s="230"/>
      <c r="H564" s="230"/>
    </row>
    <row r="565" spans="1:8" ht="18">
      <c r="A565" s="230"/>
      <c r="B565" s="230"/>
      <c r="C565" s="230"/>
      <c r="D565" s="231"/>
      <c r="E565" s="230"/>
      <c r="F565" s="230"/>
      <c r="G565" s="230"/>
      <c r="H565" s="230"/>
    </row>
    <row r="566" spans="1:8" ht="18">
      <c r="A566" s="230"/>
      <c r="B566" s="230"/>
      <c r="C566" s="230"/>
      <c r="D566" s="231"/>
      <c r="E566" s="230"/>
      <c r="F566" s="230"/>
      <c r="G566" s="230"/>
      <c r="H566" s="230"/>
    </row>
    <row r="567" spans="1:8" ht="18">
      <c r="A567" s="230"/>
      <c r="B567" s="230"/>
      <c r="C567" s="230"/>
      <c r="D567" s="231"/>
      <c r="E567" s="230"/>
      <c r="F567" s="230"/>
      <c r="G567" s="230"/>
      <c r="H567" s="230"/>
    </row>
    <row r="568" spans="1:8" ht="18">
      <c r="A568" s="230"/>
      <c r="B568" s="230"/>
      <c r="C568" s="230"/>
      <c r="D568" s="231"/>
      <c r="E568" s="230"/>
      <c r="F568" s="230"/>
      <c r="G568" s="230"/>
      <c r="H568" s="230"/>
    </row>
    <row r="569" spans="1:8" ht="18">
      <c r="A569" s="230"/>
      <c r="B569" s="230"/>
      <c r="C569" s="230"/>
      <c r="D569" s="231"/>
      <c r="E569" s="230"/>
      <c r="F569" s="230"/>
      <c r="G569" s="230"/>
      <c r="H569" s="230"/>
    </row>
    <row r="570" spans="1:8" ht="18">
      <c r="A570" s="230"/>
      <c r="B570" s="230"/>
      <c r="C570" s="230"/>
      <c r="D570" s="231"/>
      <c r="E570" s="230"/>
      <c r="F570" s="230"/>
      <c r="G570" s="230"/>
      <c r="H570" s="230"/>
    </row>
    <row r="571" spans="1:8" ht="18">
      <c r="A571" s="230"/>
      <c r="B571" s="230"/>
      <c r="C571" s="230"/>
      <c r="D571" s="231"/>
      <c r="E571" s="230"/>
      <c r="F571" s="230"/>
      <c r="G571" s="230"/>
      <c r="H571" s="230"/>
    </row>
    <row r="572" spans="1:8" ht="18">
      <c r="A572" s="230"/>
      <c r="B572" s="230"/>
      <c r="C572" s="230"/>
      <c r="D572" s="231"/>
      <c r="E572" s="230"/>
      <c r="F572" s="230"/>
      <c r="G572" s="230"/>
      <c r="H572" s="230"/>
    </row>
    <row r="573" spans="1:8" ht="18">
      <c r="A573" s="230"/>
      <c r="B573" s="230"/>
      <c r="C573" s="230"/>
      <c r="D573" s="231"/>
      <c r="E573" s="230"/>
      <c r="F573" s="230"/>
      <c r="G573" s="230"/>
      <c r="H573" s="230"/>
    </row>
    <row r="574" spans="1:8" ht="18">
      <c r="A574" s="230"/>
      <c r="B574" s="230"/>
      <c r="C574" s="230"/>
      <c r="D574" s="231"/>
      <c r="E574" s="230"/>
      <c r="F574" s="230"/>
      <c r="G574" s="230"/>
      <c r="H574" s="230"/>
    </row>
    <row r="575" spans="1:8" ht="18">
      <c r="A575" s="230"/>
      <c r="B575" s="230"/>
      <c r="C575" s="230"/>
      <c r="D575" s="231"/>
      <c r="E575" s="230"/>
      <c r="F575" s="230"/>
      <c r="G575" s="230"/>
      <c r="H575" s="230"/>
    </row>
    <row r="576" spans="1:8" ht="18">
      <c r="A576" s="230"/>
      <c r="B576" s="230"/>
      <c r="C576" s="230"/>
      <c r="D576" s="231"/>
      <c r="E576" s="230"/>
      <c r="F576" s="230"/>
      <c r="G576" s="230"/>
      <c r="H576" s="230"/>
    </row>
    <row r="577" spans="1:8" ht="18">
      <c r="A577" s="230"/>
      <c r="B577" s="230"/>
      <c r="C577" s="230"/>
      <c r="D577" s="231"/>
      <c r="E577" s="230"/>
      <c r="F577" s="230"/>
      <c r="G577" s="230"/>
      <c r="H577" s="230"/>
    </row>
    <row r="578" spans="1:8" ht="18">
      <c r="A578" s="230"/>
      <c r="B578" s="230"/>
      <c r="C578" s="230"/>
      <c r="D578" s="231"/>
      <c r="E578" s="230"/>
      <c r="F578" s="230"/>
      <c r="G578" s="230"/>
      <c r="H578" s="230"/>
    </row>
    <row r="579" spans="1:8" ht="18">
      <c r="A579" s="230"/>
      <c r="B579" s="230"/>
      <c r="C579" s="230"/>
      <c r="D579" s="231"/>
      <c r="E579" s="230"/>
      <c r="F579" s="230"/>
      <c r="G579" s="230"/>
      <c r="H579" s="230"/>
    </row>
    <row r="580" spans="1:8" ht="18">
      <c r="A580" s="230"/>
      <c r="B580" s="230"/>
      <c r="C580" s="230"/>
      <c r="D580" s="231"/>
      <c r="E580" s="230"/>
      <c r="F580" s="230"/>
      <c r="G580" s="230"/>
      <c r="H580" s="230"/>
    </row>
    <row r="581" spans="1:8" ht="18">
      <c r="A581" s="230"/>
      <c r="B581" s="230"/>
      <c r="C581" s="230"/>
      <c r="D581" s="231"/>
      <c r="E581" s="230"/>
      <c r="F581" s="230"/>
      <c r="G581" s="230"/>
      <c r="H581" s="230"/>
    </row>
    <row r="582" spans="1:8" ht="18">
      <c r="A582" s="230"/>
      <c r="B582" s="230"/>
      <c r="C582" s="230"/>
      <c r="D582" s="231"/>
      <c r="E582" s="230"/>
      <c r="F582" s="230"/>
      <c r="G582" s="230"/>
      <c r="H582" s="230"/>
    </row>
    <row r="583" spans="1:8" ht="18">
      <c r="A583" s="230"/>
      <c r="B583" s="230"/>
      <c r="C583" s="230"/>
      <c r="D583" s="231"/>
      <c r="E583" s="230"/>
      <c r="F583" s="230"/>
      <c r="G583" s="230"/>
      <c r="H583" s="230"/>
    </row>
    <row r="584" spans="1:8" ht="18">
      <c r="A584" s="230"/>
      <c r="B584" s="230"/>
      <c r="C584" s="230"/>
      <c r="D584" s="231"/>
      <c r="E584" s="230"/>
      <c r="F584" s="230"/>
      <c r="G584" s="230"/>
      <c r="H584" s="230"/>
    </row>
    <row r="585" spans="1:8" ht="18">
      <c r="A585" s="230"/>
      <c r="B585" s="230"/>
      <c r="C585" s="230"/>
      <c r="D585" s="231"/>
      <c r="E585" s="230"/>
      <c r="F585" s="230"/>
      <c r="G585" s="230"/>
      <c r="H585" s="230"/>
    </row>
    <row r="586" spans="1:8" ht="18">
      <c r="A586" s="230"/>
      <c r="B586" s="230"/>
      <c r="C586" s="230"/>
      <c r="D586" s="231"/>
      <c r="E586" s="230"/>
      <c r="F586" s="230"/>
      <c r="G586" s="230"/>
      <c r="H586" s="230"/>
    </row>
    <row r="587" spans="1:8" ht="18">
      <c r="A587" s="230"/>
      <c r="B587" s="230"/>
      <c r="C587" s="230"/>
      <c r="D587" s="231"/>
      <c r="E587" s="230"/>
      <c r="F587" s="230"/>
      <c r="G587" s="230"/>
      <c r="H587" s="230"/>
    </row>
    <row r="588" spans="1:8" ht="18">
      <c r="A588" s="230"/>
      <c r="B588" s="230"/>
      <c r="C588" s="230"/>
      <c r="D588" s="231"/>
      <c r="E588" s="230"/>
      <c r="F588" s="230"/>
      <c r="G588" s="230"/>
      <c r="H588" s="230"/>
    </row>
    <row r="589" spans="1:8" ht="18">
      <c r="A589" s="230"/>
      <c r="B589" s="230"/>
      <c r="C589" s="230"/>
      <c r="D589" s="231"/>
      <c r="E589" s="230"/>
      <c r="F589" s="230"/>
      <c r="G589" s="230"/>
      <c r="H589" s="230"/>
    </row>
    <row r="590" spans="1:8" ht="18">
      <c r="A590" s="230"/>
      <c r="B590" s="230"/>
      <c r="C590" s="230"/>
      <c r="D590" s="231"/>
      <c r="E590" s="230"/>
      <c r="F590" s="230"/>
      <c r="G590" s="230"/>
      <c r="H590" s="230"/>
    </row>
    <row r="591" spans="1:8" ht="18">
      <c r="A591" s="230"/>
      <c r="B591" s="230"/>
      <c r="C591" s="230"/>
      <c r="D591" s="231"/>
      <c r="E591" s="230"/>
      <c r="F591" s="230"/>
      <c r="G591" s="230"/>
      <c r="H591" s="230"/>
    </row>
    <row r="592" spans="1:8" ht="18">
      <c r="A592" s="230"/>
      <c r="B592" s="230"/>
      <c r="C592" s="230"/>
      <c r="D592" s="231"/>
      <c r="E592" s="230"/>
      <c r="F592" s="230"/>
      <c r="G592" s="230"/>
      <c r="H592" s="230"/>
    </row>
    <row r="593" spans="1:8" ht="18">
      <c r="A593" s="230"/>
      <c r="B593" s="230"/>
      <c r="C593" s="230"/>
      <c r="D593" s="231"/>
      <c r="E593" s="230"/>
      <c r="F593" s="230"/>
      <c r="G593" s="230"/>
      <c r="H593" s="230"/>
    </row>
    <row r="594" spans="1:8" ht="18">
      <c r="A594" s="230"/>
      <c r="B594" s="230"/>
      <c r="C594" s="230"/>
      <c r="D594" s="231"/>
      <c r="E594" s="230"/>
      <c r="F594" s="230"/>
      <c r="G594" s="230"/>
      <c r="H594" s="230"/>
    </row>
    <row r="595" spans="1:8" ht="18">
      <c r="A595" s="230"/>
      <c r="B595" s="230"/>
      <c r="C595" s="230"/>
      <c r="D595" s="231"/>
      <c r="E595" s="230"/>
      <c r="F595" s="230"/>
      <c r="G595" s="230"/>
      <c r="H595" s="230"/>
    </row>
    <row r="596" spans="1:8" ht="18">
      <c r="A596" s="230"/>
      <c r="B596" s="230"/>
      <c r="C596" s="230"/>
      <c r="D596" s="231"/>
      <c r="E596" s="230"/>
      <c r="F596" s="230"/>
      <c r="G596" s="230"/>
      <c r="H596" s="230"/>
    </row>
    <row r="597" spans="1:8" ht="18">
      <c r="A597" s="230"/>
      <c r="B597" s="230"/>
      <c r="C597" s="230"/>
      <c r="D597" s="231"/>
      <c r="E597" s="230"/>
      <c r="F597" s="230"/>
      <c r="G597" s="230"/>
      <c r="H597" s="230"/>
    </row>
    <row r="598" spans="1:8" ht="18">
      <c r="A598" s="230"/>
      <c r="B598" s="230"/>
      <c r="C598" s="230"/>
      <c r="D598" s="231"/>
      <c r="E598" s="230"/>
      <c r="F598" s="230"/>
      <c r="G598" s="230"/>
      <c r="H598" s="230"/>
    </row>
    <row r="599" spans="1:8" ht="18">
      <c r="A599" s="230"/>
      <c r="B599" s="230"/>
      <c r="C599" s="230"/>
      <c r="D599" s="231"/>
      <c r="E599" s="230"/>
      <c r="F599" s="230"/>
      <c r="G599" s="230"/>
      <c r="H599" s="230"/>
    </row>
    <row r="600" spans="1:8" ht="18">
      <c r="A600" s="230"/>
      <c r="B600" s="230"/>
      <c r="C600" s="230"/>
      <c r="D600" s="231"/>
      <c r="E600" s="230"/>
      <c r="F600" s="230"/>
      <c r="G600" s="230"/>
      <c r="H600" s="230"/>
    </row>
    <row r="601" spans="1:8" ht="18">
      <c r="A601" s="230"/>
      <c r="B601" s="230"/>
      <c r="C601" s="230"/>
      <c r="D601" s="231"/>
      <c r="E601" s="230"/>
      <c r="F601" s="230"/>
      <c r="G601" s="230"/>
      <c r="H601" s="230"/>
    </row>
    <row r="602" spans="1:8" ht="18">
      <c r="A602" s="230"/>
      <c r="B602" s="230"/>
      <c r="C602" s="230"/>
      <c r="D602" s="231"/>
      <c r="E602" s="230"/>
      <c r="F602" s="230"/>
      <c r="G602" s="230"/>
      <c r="H602" s="230"/>
    </row>
    <row r="603" spans="1:8" ht="18">
      <c r="A603" s="230"/>
      <c r="B603" s="230"/>
      <c r="C603" s="230"/>
      <c r="D603" s="231"/>
      <c r="E603" s="230"/>
      <c r="F603" s="230"/>
      <c r="G603" s="230"/>
      <c r="H603" s="230"/>
    </row>
    <row r="604" spans="1:8" ht="18">
      <c r="A604" s="230"/>
      <c r="B604" s="230"/>
      <c r="C604" s="230"/>
      <c r="D604" s="231"/>
      <c r="E604" s="230"/>
      <c r="F604" s="230"/>
      <c r="G604" s="230"/>
      <c r="H604" s="230"/>
    </row>
    <row r="605" spans="1:8" ht="18">
      <c r="A605" s="230"/>
      <c r="B605" s="230"/>
      <c r="C605" s="230"/>
      <c r="D605" s="231"/>
      <c r="E605" s="230"/>
      <c r="F605" s="230"/>
      <c r="G605" s="230"/>
      <c r="H605" s="230"/>
    </row>
    <row r="606" spans="1:8" ht="18">
      <c r="A606" s="230"/>
      <c r="B606" s="230"/>
      <c r="C606" s="230"/>
      <c r="D606" s="231"/>
      <c r="E606" s="230"/>
      <c r="F606" s="230"/>
      <c r="G606" s="230"/>
      <c r="H606" s="230"/>
    </row>
    <row r="607" spans="1:8" ht="18">
      <c r="A607" s="230"/>
      <c r="B607" s="230"/>
      <c r="C607" s="230"/>
      <c r="D607" s="231"/>
      <c r="E607" s="230"/>
      <c r="F607" s="230"/>
      <c r="G607" s="230"/>
      <c r="H607" s="230"/>
    </row>
    <row r="608" spans="1:8" ht="18">
      <c r="A608" s="230"/>
      <c r="B608" s="230"/>
      <c r="C608" s="230"/>
      <c r="D608" s="231"/>
      <c r="E608" s="230"/>
      <c r="F608" s="230"/>
      <c r="G608" s="230"/>
      <c r="H608" s="230"/>
    </row>
    <row r="609" spans="1:8" ht="18">
      <c r="A609" s="230"/>
      <c r="B609" s="230"/>
      <c r="C609" s="230"/>
      <c r="D609" s="231"/>
      <c r="E609" s="230"/>
      <c r="F609" s="230"/>
      <c r="G609" s="230"/>
      <c r="H609" s="230"/>
    </row>
    <row r="610" spans="1:8" ht="18">
      <c r="A610" s="230"/>
      <c r="B610" s="230"/>
      <c r="C610" s="230"/>
      <c r="D610" s="231"/>
      <c r="E610" s="230"/>
      <c r="F610" s="230"/>
      <c r="G610" s="230"/>
      <c r="H610" s="230"/>
    </row>
    <row r="611" spans="1:8" ht="18">
      <c r="A611" s="230"/>
      <c r="B611" s="230"/>
      <c r="C611" s="230"/>
      <c r="D611" s="231"/>
      <c r="E611" s="230"/>
      <c r="F611" s="230"/>
      <c r="G611" s="230"/>
      <c r="H611" s="230"/>
    </row>
    <row r="612" spans="1:8" ht="18">
      <c r="A612" s="230"/>
      <c r="B612" s="230"/>
      <c r="C612" s="230"/>
      <c r="D612" s="231"/>
      <c r="E612" s="230"/>
      <c r="F612" s="230"/>
      <c r="G612" s="230"/>
      <c r="H612" s="230"/>
    </row>
    <row r="613" spans="1:8" ht="18">
      <c r="A613" s="230"/>
      <c r="B613" s="230"/>
      <c r="C613" s="230"/>
      <c r="D613" s="231"/>
      <c r="E613" s="230"/>
      <c r="F613" s="230"/>
      <c r="G613" s="230"/>
      <c r="H613" s="230"/>
    </row>
    <row r="614" spans="1:8" ht="18">
      <c r="A614" s="230"/>
      <c r="B614" s="230"/>
      <c r="C614" s="230"/>
      <c r="D614" s="231"/>
      <c r="E614" s="230"/>
      <c r="F614" s="230"/>
      <c r="G614" s="230"/>
      <c r="H614" s="230"/>
    </row>
    <row r="615" spans="1:8" ht="18">
      <c r="A615" s="230"/>
      <c r="B615" s="230"/>
      <c r="C615" s="230"/>
      <c r="D615" s="231"/>
      <c r="E615" s="230"/>
      <c r="F615" s="230"/>
      <c r="G615" s="230"/>
      <c r="H615" s="230"/>
    </row>
    <row r="616" spans="1:8" ht="18">
      <c r="A616" s="230"/>
      <c r="B616" s="230"/>
      <c r="C616" s="230"/>
      <c r="D616" s="231"/>
      <c r="E616" s="230"/>
      <c r="F616" s="230"/>
      <c r="G616" s="230"/>
      <c r="H616" s="230"/>
    </row>
    <row r="617" spans="1:8" ht="18">
      <c r="A617" s="230"/>
      <c r="B617" s="230"/>
      <c r="C617" s="230"/>
      <c r="D617" s="231"/>
      <c r="E617" s="230"/>
      <c r="F617" s="230"/>
      <c r="G617" s="230"/>
      <c r="H617" s="230"/>
    </row>
    <row r="618" spans="1:8" ht="18">
      <c r="A618" s="230"/>
      <c r="B618" s="230"/>
      <c r="C618" s="230"/>
      <c r="D618" s="231"/>
      <c r="E618" s="230"/>
      <c r="F618" s="230"/>
      <c r="G618" s="230"/>
      <c r="H618" s="230"/>
    </row>
    <row r="619" spans="1:8" ht="18">
      <c r="A619" s="230"/>
      <c r="B619" s="230"/>
      <c r="C619" s="230"/>
      <c r="D619" s="231"/>
      <c r="E619" s="230"/>
      <c r="F619" s="230"/>
      <c r="G619" s="230"/>
      <c r="H619" s="230"/>
    </row>
    <row r="620" spans="1:8" ht="18">
      <c r="A620" s="230"/>
      <c r="B620" s="230"/>
      <c r="C620" s="230"/>
      <c r="D620" s="231"/>
      <c r="E620" s="230"/>
      <c r="F620" s="230"/>
      <c r="G620" s="230"/>
      <c r="H620" s="230"/>
    </row>
    <row r="621" spans="1:8" ht="18">
      <c r="A621" s="230"/>
      <c r="B621" s="230"/>
      <c r="C621" s="230"/>
      <c r="D621" s="231"/>
      <c r="E621" s="230"/>
      <c r="F621" s="230"/>
      <c r="G621" s="230"/>
      <c r="H621" s="230"/>
    </row>
    <row r="622" spans="1:8" ht="18">
      <c r="A622" s="230"/>
      <c r="B622" s="230"/>
      <c r="C622" s="230"/>
      <c r="D622" s="231"/>
      <c r="E622" s="230"/>
      <c r="F622" s="230"/>
      <c r="G622" s="230"/>
      <c r="H622" s="230"/>
    </row>
    <row r="623" spans="1:8" ht="18">
      <c r="A623" s="230"/>
      <c r="B623" s="230"/>
      <c r="C623" s="230"/>
      <c r="D623" s="231"/>
      <c r="E623" s="230"/>
      <c r="F623" s="230"/>
      <c r="G623" s="230"/>
      <c r="H623" s="230"/>
    </row>
    <row r="624" spans="1:8" ht="18">
      <c r="A624" s="230"/>
      <c r="B624" s="230"/>
      <c r="C624" s="230"/>
      <c r="D624" s="231"/>
      <c r="E624" s="230"/>
      <c r="F624" s="230"/>
      <c r="G624" s="230"/>
      <c r="H624" s="230"/>
    </row>
    <row r="625" spans="1:8" ht="18">
      <c r="A625" s="230"/>
      <c r="B625" s="230"/>
      <c r="C625" s="230"/>
      <c r="D625" s="231"/>
      <c r="E625" s="230"/>
      <c r="F625" s="230"/>
      <c r="G625" s="230"/>
      <c r="H625" s="230"/>
    </row>
    <row r="626" spans="1:8" ht="18">
      <c r="A626" s="230"/>
      <c r="B626" s="230"/>
      <c r="C626" s="230"/>
      <c r="D626" s="231"/>
      <c r="E626" s="230"/>
      <c r="F626" s="230"/>
      <c r="G626" s="230"/>
      <c r="H626" s="230"/>
    </row>
    <row r="627" spans="1:8" ht="18">
      <c r="A627" s="230"/>
      <c r="B627" s="230"/>
      <c r="C627" s="230"/>
      <c r="D627" s="231"/>
      <c r="E627" s="230"/>
      <c r="F627" s="230"/>
      <c r="G627" s="230"/>
      <c r="H627" s="230"/>
    </row>
    <row r="628" spans="1:8" ht="18">
      <c r="A628" s="230"/>
      <c r="B628" s="230"/>
      <c r="C628" s="230"/>
      <c r="D628" s="231"/>
      <c r="E628" s="230"/>
      <c r="F628" s="230"/>
      <c r="G628" s="230"/>
      <c r="H628" s="230"/>
    </row>
    <row r="629" spans="1:8" ht="18">
      <c r="A629" s="230"/>
      <c r="B629" s="230"/>
      <c r="C629" s="230"/>
      <c r="D629" s="231"/>
      <c r="E629" s="230"/>
      <c r="F629" s="230"/>
      <c r="G629" s="230"/>
      <c r="H629" s="230"/>
    </row>
    <row r="630" spans="1:8" ht="18">
      <c r="A630" s="230"/>
      <c r="B630" s="230"/>
      <c r="C630" s="230"/>
      <c r="D630" s="231"/>
      <c r="E630" s="230"/>
      <c r="F630" s="230"/>
      <c r="G630" s="230"/>
      <c r="H630" s="230"/>
    </row>
    <row r="631" spans="1:8" ht="18">
      <c r="A631" s="230"/>
      <c r="B631" s="230"/>
      <c r="C631" s="230"/>
      <c r="D631" s="231"/>
      <c r="E631" s="230"/>
      <c r="F631" s="230"/>
      <c r="G631" s="230"/>
      <c r="H631" s="230"/>
    </row>
    <row r="632" spans="1:8" ht="18">
      <c r="A632" s="230"/>
      <c r="B632" s="230"/>
      <c r="C632" s="230"/>
      <c r="D632" s="231"/>
      <c r="E632" s="230"/>
      <c r="F632" s="230"/>
      <c r="G632" s="230"/>
      <c r="H632" s="230"/>
    </row>
    <row r="633" spans="1:8" ht="18">
      <c r="A633" s="230"/>
      <c r="B633" s="230"/>
      <c r="C633" s="230"/>
      <c r="D633" s="231"/>
      <c r="E633" s="230"/>
      <c r="F633" s="230"/>
      <c r="G633" s="230"/>
      <c r="H633" s="230"/>
    </row>
    <row r="634" spans="1:8" ht="18">
      <c r="A634" s="230"/>
      <c r="B634" s="230"/>
      <c r="C634" s="230"/>
      <c r="D634" s="231"/>
      <c r="E634" s="230"/>
      <c r="F634" s="230"/>
      <c r="G634" s="230"/>
      <c r="H634" s="230"/>
    </row>
    <row r="635" spans="1:8" ht="18">
      <c r="A635" s="230"/>
      <c r="B635" s="230"/>
      <c r="C635" s="230"/>
      <c r="D635" s="231"/>
      <c r="E635" s="230"/>
      <c r="F635" s="230"/>
      <c r="G635" s="230"/>
      <c r="H635" s="230"/>
    </row>
    <row r="636" spans="1:8" ht="18">
      <c r="A636" s="230"/>
      <c r="B636" s="230"/>
      <c r="C636" s="230"/>
      <c r="D636" s="231"/>
      <c r="E636" s="230"/>
      <c r="F636" s="230"/>
      <c r="G636" s="230"/>
      <c r="H636" s="230"/>
    </row>
    <row r="637" spans="1:8" ht="18">
      <c r="A637" s="230"/>
      <c r="B637" s="230"/>
      <c r="C637" s="230"/>
      <c r="D637" s="231"/>
      <c r="E637" s="230"/>
      <c r="F637" s="230"/>
      <c r="G637" s="230"/>
      <c r="H637" s="230"/>
    </row>
    <row r="638" spans="1:8" ht="18">
      <c r="A638" s="230"/>
      <c r="B638" s="230"/>
      <c r="C638" s="230"/>
      <c r="D638" s="231"/>
      <c r="E638" s="230"/>
      <c r="F638" s="230"/>
      <c r="G638" s="230"/>
      <c r="H638" s="230"/>
    </row>
    <row r="639" spans="1:8" ht="18">
      <c r="A639" s="230"/>
      <c r="B639" s="230"/>
      <c r="C639" s="230"/>
      <c r="D639" s="231"/>
      <c r="E639" s="230"/>
      <c r="F639" s="230"/>
      <c r="G639" s="230"/>
      <c r="H639" s="230"/>
    </row>
    <row r="640" spans="1:8" ht="18">
      <c r="A640" s="230"/>
      <c r="B640" s="230"/>
      <c r="C640" s="230"/>
      <c r="D640" s="231"/>
      <c r="E640" s="230"/>
      <c r="F640" s="230"/>
      <c r="G640" s="230"/>
      <c r="H640" s="230"/>
    </row>
    <row r="641" spans="1:8" ht="18">
      <c r="A641" s="230"/>
      <c r="B641" s="230"/>
      <c r="C641" s="230"/>
      <c r="D641" s="231"/>
      <c r="E641" s="230"/>
      <c r="F641" s="230"/>
      <c r="G641" s="230"/>
      <c r="H641" s="230"/>
    </row>
    <row r="642" spans="1:8" ht="18">
      <c r="A642" s="230"/>
      <c r="B642" s="230"/>
      <c r="C642" s="230"/>
      <c r="D642" s="231"/>
      <c r="E642" s="230"/>
      <c r="F642" s="230"/>
      <c r="G642" s="230"/>
      <c r="H642" s="230"/>
    </row>
    <row r="643" spans="1:8" ht="18">
      <c r="A643" s="230"/>
      <c r="B643" s="230"/>
      <c r="C643" s="230"/>
      <c r="D643" s="231"/>
      <c r="E643" s="230"/>
      <c r="F643" s="230"/>
      <c r="G643" s="230"/>
      <c r="H643" s="230"/>
    </row>
    <row r="644" spans="1:8" ht="18">
      <c r="A644" s="230"/>
      <c r="B644" s="230"/>
      <c r="C644" s="230"/>
      <c r="D644" s="231"/>
      <c r="E644" s="230"/>
      <c r="F644" s="230"/>
      <c r="G644" s="230"/>
      <c r="H644" s="230"/>
    </row>
    <row r="645" spans="1:8" ht="18">
      <c r="A645" s="230"/>
      <c r="B645" s="230"/>
      <c r="C645" s="230"/>
      <c r="D645" s="231"/>
      <c r="E645" s="230"/>
      <c r="F645" s="230"/>
      <c r="G645" s="230"/>
      <c r="H645" s="230"/>
    </row>
  </sheetData>
  <mergeCells count="7">
    <mergeCell ref="A29:F29"/>
    <mergeCell ref="A1:C1"/>
    <mergeCell ref="D1:F1"/>
    <mergeCell ref="A2:F2"/>
    <mergeCell ref="A4:F4"/>
    <mergeCell ref="A6:F6"/>
    <mergeCell ref="A7:F7"/>
  </mergeCells>
  <pageMargins left="0.39370078740157483" right="0" top="0.74803149606299213" bottom="0" header="0.31496062992125984" footer="0.31496062992125984"/>
  <pageSetup scale="60"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E214"/>
  <sheetViews>
    <sheetView zoomScaleNormal="100" workbookViewId="0">
      <selection sqref="A1:B1"/>
    </sheetView>
  </sheetViews>
  <sheetFormatPr baseColWidth="10" defaultRowHeight="15"/>
  <cols>
    <col min="1" max="1" width="9.85546875" customWidth="1"/>
    <col min="2" max="2" width="45.28515625" customWidth="1"/>
    <col min="3" max="3" width="37.5703125" style="253" customWidth="1"/>
    <col min="4" max="4" width="18.140625" style="254" customWidth="1"/>
    <col min="5" max="5" width="12.85546875" bestFit="1" customWidth="1"/>
  </cols>
  <sheetData>
    <row r="1" spans="1:5" ht="57.75" customHeight="1">
      <c r="A1" s="491" t="s">
        <v>306</v>
      </c>
      <c r="B1" s="491"/>
      <c r="C1" s="492" t="s">
        <v>467</v>
      </c>
      <c r="D1" s="492"/>
    </row>
    <row r="2" spans="1:5" ht="47.25" customHeight="1" thickBot="1">
      <c r="A2" s="450" t="s">
        <v>518</v>
      </c>
      <c r="B2" s="450"/>
      <c r="C2" s="450"/>
      <c r="D2" s="450"/>
    </row>
    <row r="3" spans="1:5" ht="6" customHeight="1">
      <c r="A3" s="233"/>
      <c r="B3" s="234"/>
      <c r="C3" s="234"/>
      <c r="D3" s="235"/>
    </row>
    <row r="4" spans="1:5" ht="27.75" customHeight="1">
      <c r="A4" s="449" t="s">
        <v>287</v>
      </c>
      <c r="B4" s="500" t="s">
        <v>376</v>
      </c>
      <c r="C4" s="501" t="s">
        <v>377</v>
      </c>
      <c r="D4" s="451" t="s">
        <v>521</v>
      </c>
    </row>
    <row r="5" spans="1:5" ht="25.5" customHeight="1">
      <c r="A5" s="449"/>
      <c r="B5" s="500"/>
      <c r="C5" s="501"/>
      <c r="D5" s="451"/>
    </row>
    <row r="6" spans="1:5" s="237" customFormat="1" ht="3" customHeight="1" thickBot="1">
      <c r="A6" s="340"/>
      <c r="B6" s="340"/>
      <c r="C6" s="340"/>
      <c r="D6" s="236"/>
    </row>
    <row r="7" spans="1:5" s="237" customFormat="1" ht="3" customHeight="1" thickBot="1">
      <c r="A7" s="340"/>
      <c r="B7" s="340"/>
      <c r="C7" s="340"/>
      <c r="D7" s="236"/>
    </row>
    <row r="8" spans="1:5" s="243" customFormat="1" ht="19.5" customHeight="1">
      <c r="A8" s="238"/>
      <c r="B8" s="238" t="s">
        <v>24</v>
      </c>
      <c r="C8" s="239"/>
      <c r="D8" s="240">
        <f>+D10+D17</f>
        <v>109623085.21000001</v>
      </c>
      <c r="E8" s="242"/>
    </row>
    <row r="9" spans="1:5" s="243" customFormat="1" ht="18">
      <c r="A9" s="238">
        <v>11</v>
      </c>
      <c r="B9" s="214" t="s">
        <v>378</v>
      </c>
      <c r="C9" s="244"/>
      <c r="D9" s="220"/>
      <c r="E9" s="242"/>
    </row>
    <row r="10" spans="1:5" s="243" customFormat="1" ht="18">
      <c r="A10" s="238"/>
      <c r="B10" s="405" t="s">
        <v>492</v>
      </c>
      <c r="C10" s="244"/>
      <c r="D10" s="211">
        <f>SUM(D11:D15)</f>
        <v>91898960</v>
      </c>
      <c r="E10" s="242"/>
    </row>
    <row r="11" spans="1:5" s="243" customFormat="1" ht="40.5">
      <c r="A11" s="238"/>
      <c r="B11" s="214"/>
      <c r="C11" s="244" t="s">
        <v>499</v>
      </c>
      <c r="D11" s="220">
        <v>64738960</v>
      </c>
      <c r="E11" s="242"/>
    </row>
    <row r="12" spans="1:5" s="243" customFormat="1" ht="27">
      <c r="A12" s="238"/>
      <c r="B12" s="214"/>
      <c r="C12" s="244" t="s">
        <v>500</v>
      </c>
      <c r="D12" s="220">
        <v>10198000</v>
      </c>
      <c r="E12" s="242"/>
    </row>
    <row r="13" spans="1:5" s="243" customFormat="1" ht="27">
      <c r="A13" s="238"/>
      <c r="B13" s="214"/>
      <c r="C13" s="244" t="s">
        <v>501</v>
      </c>
      <c r="D13" s="220">
        <v>6211000</v>
      </c>
      <c r="E13" s="242"/>
    </row>
    <row r="14" spans="1:5" s="243" customFormat="1" ht="27">
      <c r="A14" s="238"/>
      <c r="B14" s="214"/>
      <c r="C14" s="244" t="s">
        <v>502</v>
      </c>
      <c r="D14" s="220">
        <v>4251000</v>
      </c>
      <c r="E14" s="242"/>
    </row>
    <row r="15" spans="1:5" s="243" customFormat="1" ht="18">
      <c r="A15" s="238"/>
      <c r="B15" s="214"/>
      <c r="C15" s="244" t="s">
        <v>503</v>
      </c>
      <c r="D15" s="220">
        <v>6500000</v>
      </c>
      <c r="E15" s="242"/>
    </row>
    <row r="16" spans="1:5" s="243" customFormat="1" ht="18">
      <c r="A16" s="238"/>
      <c r="B16" s="214"/>
      <c r="C16" s="244"/>
      <c r="D16" s="220"/>
      <c r="E16" s="242"/>
    </row>
    <row r="17" spans="1:5" s="243" customFormat="1" ht="18">
      <c r="A17" s="238"/>
      <c r="B17" s="405" t="s">
        <v>119</v>
      </c>
      <c r="C17" s="405"/>
      <c r="D17" s="211">
        <f>SUM(D18:D33)</f>
        <v>17724125.210000001</v>
      </c>
      <c r="E17" s="241"/>
    </row>
    <row r="18" spans="1:5" s="243" customFormat="1" ht="18">
      <c r="A18" s="238"/>
      <c r="B18" s="278"/>
      <c r="C18" s="244" t="s">
        <v>391</v>
      </c>
      <c r="D18" s="220">
        <v>1000000</v>
      </c>
      <c r="E18" s="242"/>
    </row>
    <row r="19" spans="1:5" s="243" customFormat="1" ht="18">
      <c r="A19" s="238"/>
      <c r="B19" s="278"/>
      <c r="C19" s="244" t="s">
        <v>440</v>
      </c>
      <c r="D19" s="220">
        <v>400000</v>
      </c>
      <c r="E19" s="242"/>
    </row>
    <row r="20" spans="1:5" s="243" customFormat="1" ht="18">
      <c r="A20" s="238"/>
      <c r="B20" s="278"/>
      <c r="C20" s="244" t="s">
        <v>441</v>
      </c>
      <c r="D20" s="220">
        <v>400000</v>
      </c>
      <c r="E20" s="242"/>
    </row>
    <row r="21" spans="1:5" s="243" customFormat="1" ht="18">
      <c r="A21" s="238"/>
      <c r="B21" s="278"/>
      <c r="C21" s="244" t="s">
        <v>504</v>
      </c>
      <c r="D21" s="220">
        <v>1124125.21</v>
      </c>
      <c r="E21" s="242"/>
    </row>
    <row r="22" spans="1:5" s="243" customFormat="1" ht="27">
      <c r="A22" s="238"/>
      <c r="B22" s="278"/>
      <c r="C22" s="244" t="s">
        <v>505</v>
      </c>
      <c r="D22" s="220">
        <v>2000000</v>
      </c>
      <c r="E22" s="242"/>
    </row>
    <row r="23" spans="1:5" s="243" customFormat="1" ht="27">
      <c r="A23" s="238"/>
      <c r="B23" s="278"/>
      <c r="C23" s="244" t="s">
        <v>506</v>
      </c>
      <c r="D23" s="220">
        <v>2000000</v>
      </c>
      <c r="E23" s="242"/>
    </row>
    <row r="24" spans="1:5" s="243" customFormat="1" ht="27">
      <c r="A24" s="238"/>
      <c r="B24" s="278"/>
      <c r="C24" s="244" t="s">
        <v>507</v>
      </c>
      <c r="D24" s="220">
        <v>3000000</v>
      </c>
      <c r="E24" s="242"/>
    </row>
    <row r="25" spans="1:5" s="243" customFormat="1" ht="18">
      <c r="A25" s="238"/>
      <c r="B25" s="278"/>
      <c r="C25" s="244" t="s">
        <v>508</v>
      </c>
      <c r="D25" s="220">
        <v>250000</v>
      </c>
      <c r="E25" s="242"/>
    </row>
    <row r="26" spans="1:5" s="243" customFormat="1" ht="27">
      <c r="A26" s="238"/>
      <c r="B26" s="278"/>
      <c r="C26" s="244" t="s">
        <v>509</v>
      </c>
      <c r="D26" s="220">
        <v>300000</v>
      </c>
      <c r="E26" s="242"/>
    </row>
    <row r="27" spans="1:5" s="243" customFormat="1" ht="18">
      <c r="A27" s="238"/>
      <c r="B27" s="278"/>
      <c r="C27" s="244" t="s">
        <v>510</v>
      </c>
      <c r="D27" s="220">
        <v>350000</v>
      </c>
      <c r="E27" s="242"/>
    </row>
    <row r="28" spans="1:5" s="243" customFormat="1" ht="27">
      <c r="A28" s="238"/>
      <c r="B28" s="278"/>
      <c r="C28" s="244" t="s">
        <v>511</v>
      </c>
      <c r="D28" s="220">
        <v>500000</v>
      </c>
      <c r="E28" s="242"/>
    </row>
    <row r="29" spans="1:5" s="243" customFormat="1" ht="18">
      <c r="A29" s="238"/>
      <c r="B29" s="278"/>
      <c r="C29" s="244" t="s">
        <v>512</v>
      </c>
      <c r="D29" s="220">
        <v>1500000</v>
      </c>
      <c r="E29" s="242"/>
    </row>
    <row r="30" spans="1:5" s="243" customFormat="1" ht="27">
      <c r="A30" s="238"/>
      <c r="B30" s="278"/>
      <c r="C30" s="244" t="s">
        <v>513</v>
      </c>
      <c r="D30" s="220">
        <v>2000000</v>
      </c>
      <c r="E30" s="242"/>
    </row>
    <row r="31" spans="1:5" s="243" customFormat="1" ht="27">
      <c r="A31" s="238"/>
      <c r="B31" s="278"/>
      <c r="C31" s="244" t="s">
        <v>514</v>
      </c>
      <c r="D31" s="220">
        <v>500000</v>
      </c>
      <c r="E31" s="242"/>
    </row>
    <row r="32" spans="1:5" s="243" customFormat="1" ht="18">
      <c r="A32" s="238"/>
      <c r="B32" s="278"/>
      <c r="C32" s="244" t="s">
        <v>515</v>
      </c>
      <c r="D32" s="220">
        <v>400000</v>
      </c>
      <c r="E32" s="242"/>
    </row>
    <row r="33" spans="1:5" s="243" customFormat="1" ht="40.5">
      <c r="A33" s="238"/>
      <c r="B33" s="278"/>
      <c r="C33" s="244" t="s">
        <v>516</v>
      </c>
      <c r="D33" s="220">
        <v>2000000</v>
      </c>
      <c r="E33" s="242"/>
    </row>
    <row r="34" spans="1:5" ht="18.75" thickBot="1">
      <c r="A34" s="245"/>
      <c r="B34" s="246"/>
      <c r="C34" s="247"/>
      <c r="D34" s="248"/>
      <c r="E34" s="230"/>
    </row>
    <row r="35" spans="1:5" ht="18">
      <c r="A35" s="499" t="s">
        <v>375</v>
      </c>
      <c r="B35" s="499"/>
      <c r="C35" s="499"/>
      <c r="D35" s="499"/>
      <c r="E35" s="230"/>
    </row>
    <row r="36" spans="1:5" ht="18">
      <c r="A36" s="216"/>
      <c r="B36" s="216"/>
      <c r="C36" s="249"/>
      <c r="D36" s="212"/>
      <c r="E36" s="230"/>
    </row>
    <row r="37" spans="1:5" ht="18">
      <c r="A37" s="216"/>
      <c r="B37" s="216"/>
      <c r="C37" s="249"/>
      <c r="D37" s="212"/>
      <c r="E37" s="230"/>
    </row>
    <row r="38" spans="1:5" ht="18">
      <c r="A38" s="216"/>
      <c r="B38" s="216"/>
      <c r="C38" s="249"/>
      <c r="D38" s="212"/>
      <c r="E38" s="230"/>
    </row>
    <row r="39" spans="1:5" ht="18">
      <c r="A39" s="216"/>
      <c r="B39" s="216"/>
      <c r="C39" s="249"/>
      <c r="D39" s="212"/>
      <c r="E39" s="230"/>
    </row>
    <row r="40" spans="1:5" ht="18">
      <c r="A40" s="216"/>
      <c r="B40" s="216"/>
      <c r="C40" s="249"/>
      <c r="D40" s="212"/>
      <c r="E40" s="230"/>
    </row>
    <row r="41" spans="1:5" ht="18">
      <c r="A41" s="216"/>
      <c r="B41" s="216"/>
      <c r="C41" s="249"/>
      <c r="D41" s="212"/>
      <c r="E41" s="230"/>
    </row>
    <row r="42" spans="1:5" ht="18">
      <c r="A42" s="216"/>
      <c r="B42" s="216"/>
      <c r="C42" s="249"/>
      <c r="D42" s="212"/>
      <c r="E42" s="230"/>
    </row>
    <row r="43" spans="1:5" ht="18">
      <c r="A43" s="216"/>
      <c r="B43" s="216"/>
      <c r="C43" s="249"/>
      <c r="D43" s="212"/>
      <c r="E43" s="230"/>
    </row>
    <row r="44" spans="1:5" ht="18">
      <c r="A44" s="216"/>
      <c r="B44" s="216"/>
      <c r="C44" s="249"/>
      <c r="D44" s="212"/>
      <c r="E44" s="230"/>
    </row>
    <row r="45" spans="1:5" ht="18">
      <c r="A45" s="216"/>
      <c r="B45" s="216"/>
      <c r="C45" s="249"/>
      <c r="D45" s="212"/>
      <c r="E45" s="230"/>
    </row>
    <row r="46" spans="1:5" ht="18">
      <c r="A46" s="216"/>
      <c r="B46" s="216"/>
      <c r="C46" s="249"/>
      <c r="D46" s="212"/>
      <c r="E46" s="230"/>
    </row>
    <row r="47" spans="1:5" ht="18">
      <c r="A47" s="216"/>
      <c r="B47" s="216"/>
      <c r="C47" s="249"/>
      <c r="D47" s="212"/>
      <c r="E47" s="230"/>
    </row>
    <row r="48" spans="1:5" ht="18">
      <c r="A48" s="216"/>
      <c r="B48" s="216"/>
      <c r="C48" s="249"/>
      <c r="D48" s="212"/>
      <c r="E48" s="230"/>
    </row>
    <row r="49" spans="1:5" ht="18">
      <c r="A49" s="216"/>
      <c r="B49" s="216"/>
      <c r="C49" s="249"/>
      <c r="D49" s="212"/>
      <c r="E49" s="230"/>
    </row>
    <row r="50" spans="1:5" ht="18">
      <c r="A50" s="216"/>
      <c r="B50" s="216"/>
      <c r="C50" s="249"/>
      <c r="D50" s="212"/>
      <c r="E50" s="230"/>
    </row>
    <row r="51" spans="1:5" ht="18">
      <c r="A51" s="216"/>
      <c r="B51" s="216"/>
      <c r="C51" s="249"/>
      <c r="D51" s="212"/>
      <c r="E51" s="230"/>
    </row>
    <row r="52" spans="1:5" ht="18">
      <c r="A52" s="216"/>
      <c r="B52" s="216"/>
      <c r="C52" s="249"/>
      <c r="D52" s="212"/>
      <c r="E52" s="230"/>
    </row>
    <row r="53" spans="1:5" ht="18">
      <c r="A53" s="216"/>
      <c r="B53" s="216"/>
      <c r="C53" s="249"/>
      <c r="D53" s="212"/>
      <c r="E53" s="230"/>
    </row>
    <row r="54" spans="1:5" ht="18">
      <c r="A54" s="216"/>
      <c r="B54" s="216"/>
      <c r="C54" s="249"/>
      <c r="D54" s="212"/>
      <c r="E54" s="230"/>
    </row>
    <row r="55" spans="1:5" ht="18">
      <c r="A55" s="216"/>
      <c r="B55" s="216"/>
      <c r="C55" s="249"/>
      <c r="D55" s="212"/>
      <c r="E55" s="230"/>
    </row>
    <row r="56" spans="1:5" ht="18">
      <c r="A56" s="216"/>
      <c r="B56" s="216"/>
      <c r="C56" s="249"/>
      <c r="D56" s="212"/>
      <c r="E56" s="230"/>
    </row>
    <row r="57" spans="1:5" ht="18">
      <c r="A57" s="216"/>
      <c r="B57" s="216"/>
      <c r="C57" s="249"/>
      <c r="D57" s="212"/>
      <c r="E57" s="230"/>
    </row>
    <row r="58" spans="1:5" ht="18">
      <c r="A58" s="216"/>
      <c r="B58" s="216"/>
      <c r="C58" s="249"/>
      <c r="D58" s="212"/>
      <c r="E58" s="230"/>
    </row>
    <row r="59" spans="1:5" ht="18">
      <c r="A59" s="216"/>
      <c r="B59" s="216"/>
      <c r="C59" s="249"/>
      <c r="D59" s="212"/>
      <c r="E59" s="230"/>
    </row>
    <row r="60" spans="1:5" ht="18">
      <c r="A60" s="216"/>
      <c r="B60" s="216"/>
      <c r="C60" s="249"/>
      <c r="D60" s="212"/>
      <c r="E60" s="230"/>
    </row>
    <row r="61" spans="1:5" ht="18">
      <c r="A61" s="216"/>
      <c r="B61" s="216"/>
      <c r="C61" s="249"/>
      <c r="D61" s="212"/>
      <c r="E61" s="230"/>
    </row>
    <row r="62" spans="1:5" ht="18">
      <c r="A62" s="216"/>
      <c r="B62" s="216"/>
      <c r="C62" s="249"/>
      <c r="D62" s="212"/>
      <c r="E62" s="230"/>
    </row>
    <row r="63" spans="1:5" ht="18">
      <c r="A63" s="216"/>
      <c r="B63" s="216"/>
      <c r="C63" s="249"/>
      <c r="D63" s="212"/>
      <c r="E63" s="230"/>
    </row>
    <row r="64" spans="1:5" ht="18">
      <c r="A64" s="216"/>
      <c r="B64" s="216"/>
      <c r="C64" s="249"/>
      <c r="D64" s="212"/>
      <c r="E64" s="230"/>
    </row>
    <row r="65" spans="1:5" ht="18">
      <c r="A65" s="216"/>
      <c r="B65" s="216"/>
      <c r="C65" s="249"/>
      <c r="D65" s="212"/>
      <c r="E65" s="230"/>
    </row>
    <row r="66" spans="1:5" ht="18">
      <c r="A66" s="216"/>
      <c r="B66" s="216"/>
      <c r="C66" s="249"/>
      <c r="D66" s="212"/>
      <c r="E66" s="230"/>
    </row>
    <row r="67" spans="1:5" ht="18">
      <c r="A67" s="216"/>
      <c r="B67" s="216"/>
      <c r="C67" s="249"/>
      <c r="D67" s="212"/>
      <c r="E67" s="230"/>
    </row>
    <row r="68" spans="1:5" ht="18">
      <c r="A68" s="216"/>
      <c r="B68" s="216"/>
      <c r="C68" s="249"/>
      <c r="D68" s="212"/>
      <c r="E68" s="230"/>
    </row>
    <row r="69" spans="1:5" ht="18">
      <c r="A69" s="216"/>
      <c r="B69" s="216"/>
      <c r="C69" s="249"/>
      <c r="D69" s="212"/>
      <c r="E69" s="230"/>
    </row>
    <row r="70" spans="1:5" ht="18">
      <c r="A70" s="216"/>
      <c r="B70" s="216"/>
      <c r="C70" s="249"/>
      <c r="D70" s="212"/>
      <c r="E70" s="230"/>
    </row>
    <row r="71" spans="1:5" ht="18">
      <c r="A71" s="216"/>
      <c r="B71" s="216"/>
      <c r="C71" s="249"/>
      <c r="D71" s="212"/>
      <c r="E71" s="230"/>
    </row>
    <row r="72" spans="1:5" ht="18">
      <c r="A72" s="216"/>
      <c r="B72" s="216"/>
      <c r="C72" s="249"/>
      <c r="D72" s="212"/>
      <c r="E72" s="230"/>
    </row>
    <row r="73" spans="1:5" ht="18">
      <c r="A73" s="216"/>
      <c r="B73" s="216"/>
      <c r="C73" s="249"/>
      <c r="D73" s="212"/>
      <c r="E73" s="230"/>
    </row>
    <row r="74" spans="1:5" ht="18">
      <c r="A74" s="216"/>
      <c r="B74" s="216"/>
      <c r="C74" s="249"/>
      <c r="D74" s="212"/>
      <c r="E74" s="230"/>
    </row>
    <row r="75" spans="1:5" ht="18">
      <c r="A75" s="216"/>
      <c r="B75" s="216"/>
      <c r="C75" s="249"/>
      <c r="D75" s="212"/>
      <c r="E75" s="230"/>
    </row>
    <row r="76" spans="1:5" ht="18">
      <c r="A76" s="216"/>
      <c r="B76" s="216"/>
      <c r="C76" s="249"/>
      <c r="D76" s="212"/>
      <c r="E76" s="230"/>
    </row>
    <row r="77" spans="1:5" ht="18">
      <c r="A77" s="216"/>
      <c r="B77" s="216"/>
      <c r="C77" s="249"/>
      <c r="D77" s="212"/>
      <c r="E77" s="230"/>
    </row>
    <row r="78" spans="1:5" ht="18">
      <c r="A78" s="216"/>
      <c r="B78" s="216"/>
      <c r="C78" s="249"/>
      <c r="D78" s="212"/>
      <c r="E78" s="230"/>
    </row>
    <row r="79" spans="1:5" ht="18">
      <c r="A79" s="216"/>
      <c r="B79" s="216"/>
      <c r="C79" s="249"/>
      <c r="D79" s="212"/>
      <c r="E79" s="230"/>
    </row>
    <row r="80" spans="1:5" ht="18">
      <c r="A80" s="216"/>
      <c r="B80" s="216"/>
      <c r="C80" s="249"/>
      <c r="D80" s="212"/>
      <c r="E80" s="230"/>
    </row>
    <row r="81" spans="1:5" ht="18">
      <c r="A81" s="216"/>
      <c r="B81" s="216"/>
      <c r="C81" s="249"/>
      <c r="D81" s="212"/>
      <c r="E81" s="230"/>
    </row>
    <row r="82" spans="1:5" ht="18">
      <c r="A82" s="216"/>
      <c r="B82" s="216"/>
      <c r="C82" s="249"/>
      <c r="D82" s="212"/>
      <c r="E82" s="230"/>
    </row>
    <row r="83" spans="1:5" ht="18">
      <c r="A83" s="216"/>
      <c r="B83" s="216"/>
      <c r="C83" s="249"/>
      <c r="D83" s="212"/>
      <c r="E83" s="230"/>
    </row>
    <row r="84" spans="1:5" ht="18">
      <c r="A84" s="216"/>
      <c r="B84" s="216"/>
      <c r="C84" s="249"/>
      <c r="D84" s="212"/>
      <c r="E84" s="230"/>
    </row>
    <row r="85" spans="1:5" ht="18">
      <c r="A85" s="216"/>
      <c r="B85" s="216"/>
      <c r="C85" s="249"/>
      <c r="D85" s="212"/>
      <c r="E85" s="230"/>
    </row>
    <row r="86" spans="1:5" ht="18">
      <c r="A86" s="216"/>
      <c r="B86" s="216"/>
      <c r="C86" s="249"/>
      <c r="D86" s="212"/>
      <c r="E86" s="230"/>
    </row>
    <row r="87" spans="1:5" ht="18">
      <c r="A87" s="216"/>
      <c r="B87" s="216"/>
      <c r="C87" s="249"/>
      <c r="D87" s="212"/>
      <c r="E87" s="230"/>
    </row>
    <row r="88" spans="1:5" ht="18">
      <c r="A88" s="216"/>
      <c r="B88" s="216"/>
      <c r="C88" s="249"/>
      <c r="D88" s="212"/>
      <c r="E88" s="230"/>
    </row>
    <row r="89" spans="1:5" ht="18">
      <c r="A89" s="216"/>
      <c r="B89" s="216"/>
      <c r="C89" s="249"/>
      <c r="D89" s="212"/>
      <c r="E89" s="230"/>
    </row>
    <row r="90" spans="1:5" ht="18">
      <c r="A90" s="216"/>
      <c r="B90" s="216"/>
      <c r="C90" s="249"/>
      <c r="D90" s="212"/>
      <c r="E90" s="230"/>
    </row>
    <row r="91" spans="1:5" ht="18">
      <c r="A91" s="216"/>
      <c r="B91" s="216"/>
      <c r="C91" s="249"/>
      <c r="D91" s="212"/>
      <c r="E91" s="230"/>
    </row>
    <row r="92" spans="1:5" ht="18">
      <c r="A92" s="216"/>
      <c r="B92" s="216"/>
      <c r="C92" s="249"/>
      <c r="D92" s="212"/>
      <c r="E92" s="230"/>
    </row>
    <row r="93" spans="1:5" ht="18">
      <c r="A93" s="216"/>
      <c r="B93" s="216"/>
      <c r="C93" s="249"/>
      <c r="D93" s="212"/>
      <c r="E93" s="230"/>
    </row>
    <row r="94" spans="1:5" ht="18">
      <c r="A94" s="216"/>
      <c r="B94" s="216"/>
      <c r="C94" s="249"/>
      <c r="D94" s="212"/>
      <c r="E94" s="230"/>
    </row>
    <row r="95" spans="1:5" ht="18">
      <c r="A95" s="216"/>
      <c r="B95" s="216"/>
      <c r="C95" s="249"/>
      <c r="D95" s="212"/>
      <c r="E95" s="230"/>
    </row>
    <row r="96" spans="1:5" ht="18">
      <c r="A96" s="216"/>
      <c r="B96" s="216"/>
      <c r="C96" s="249"/>
      <c r="D96" s="212"/>
      <c r="E96" s="230"/>
    </row>
    <row r="97" spans="1:5" ht="18">
      <c r="A97" s="216"/>
      <c r="B97" s="216"/>
      <c r="C97" s="249"/>
      <c r="D97" s="212"/>
      <c r="E97" s="230"/>
    </row>
    <row r="98" spans="1:5" ht="18">
      <c r="A98" s="216"/>
      <c r="B98" s="216"/>
      <c r="C98" s="249"/>
      <c r="D98" s="212"/>
      <c r="E98" s="230"/>
    </row>
    <row r="99" spans="1:5" ht="18">
      <c r="A99" s="216"/>
      <c r="B99" s="216"/>
      <c r="C99" s="249"/>
      <c r="D99" s="212"/>
      <c r="E99" s="230"/>
    </row>
    <row r="100" spans="1:5" ht="18">
      <c r="A100" s="216"/>
      <c r="B100" s="216"/>
      <c r="C100" s="249"/>
      <c r="D100" s="212"/>
      <c r="E100" s="230"/>
    </row>
    <row r="101" spans="1:5" ht="18">
      <c r="A101" s="216"/>
      <c r="B101" s="216"/>
      <c r="C101" s="249"/>
      <c r="D101" s="212"/>
      <c r="E101" s="230"/>
    </row>
    <row r="102" spans="1:5" ht="18">
      <c r="A102" s="216"/>
      <c r="B102" s="216"/>
      <c r="C102" s="249"/>
      <c r="D102" s="212"/>
      <c r="E102" s="230"/>
    </row>
    <row r="103" spans="1:5" ht="18">
      <c r="A103" s="216"/>
      <c r="B103" s="216"/>
      <c r="C103" s="249"/>
      <c r="D103" s="212"/>
      <c r="E103" s="230"/>
    </row>
    <row r="104" spans="1:5" ht="18">
      <c r="A104" s="216"/>
      <c r="B104" s="216"/>
      <c r="C104" s="249"/>
      <c r="D104" s="212"/>
      <c r="E104" s="230"/>
    </row>
    <row r="105" spans="1:5" ht="18">
      <c r="A105" s="216"/>
      <c r="B105" s="216"/>
      <c r="C105" s="249"/>
      <c r="D105" s="212"/>
      <c r="E105" s="230"/>
    </row>
    <row r="106" spans="1:5" ht="18">
      <c r="A106" s="216"/>
      <c r="B106" s="216"/>
      <c r="C106" s="249"/>
      <c r="D106" s="212"/>
      <c r="E106" s="230"/>
    </row>
    <row r="107" spans="1:5" ht="18">
      <c r="A107" s="216"/>
      <c r="B107" s="216"/>
      <c r="C107" s="249"/>
      <c r="D107" s="212"/>
      <c r="E107" s="230"/>
    </row>
    <row r="108" spans="1:5" ht="18">
      <c r="A108" s="216"/>
      <c r="B108" s="216"/>
      <c r="C108" s="249"/>
      <c r="D108" s="212"/>
      <c r="E108" s="230"/>
    </row>
    <row r="109" spans="1:5" ht="18">
      <c r="A109" s="216"/>
      <c r="B109" s="216"/>
      <c r="C109" s="249"/>
      <c r="D109" s="212"/>
      <c r="E109" s="230"/>
    </row>
    <row r="110" spans="1:5" ht="18">
      <c r="A110" s="216"/>
      <c r="B110" s="216"/>
      <c r="C110" s="249"/>
      <c r="D110" s="212"/>
      <c r="E110" s="230"/>
    </row>
    <row r="111" spans="1:5" ht="18">
      <c r="A111" s="216"/>
      <c r="B111" s="216"/>
      <c r="C111" s="249"/>
      <c r="D111" s="212"/>
      <c r="E111" s="230"/>
    </row>
    <row r="112" spans="1:5" ht="18">
      <c r="A112" s="216"/>
      <c r="B112" s="216"/>
      <c r="C112" s="249"/>
      <c r="D112" s="212"/>
      <c r="E112" s="230"/>
    </row>
    <row r="113" spans="1:5" ht="18">
      <c r="A113" s="216"/>
      <c r="B113" s="216"/>
      <c r="C113" s="249"/>
      <c r="D113" s="212"/>
      <c r="E113" s="230"/>
    </row>
    <row r="114" spans="1:5" ht="18">
      <c r="A114" s="216"/>
      <c r="B114" s="216"/>
      <c r="C114" s="249"/>
      <c r="D114" s="212"/>
      <c r="E114" s="230"/>
    </row>
    <row r="115" spans="1:5" ht="18">
      <c r="A115" s="216"/>
      <c r="B115" s="216"/>
      <c r="C115" s="249"/>
      <c r="D115" s="212"/>
      <c r="E115" s="230"/>
    </row>
    <row r="116" spans="1:5" ht="18">
      <c r="A116" s="216"/>
      <c r="B116" s="216"/>
      <c r="C116" s="249"/>
      <c r="D116" s="212"/>
      <c r="E116" s="230"/>
    </row>
    <row r="117" spans="1:5" ht="18">
      <c r="A117" s="216"/>
      <c r="B117" s="216"/>
      <c r="C117" s="249"/>
      <c r="D117" s="212"/>
      <c r="E117" s="230"/>
    </row>
    <row r="118" spans="1:5" ht="18">
      <c r="A118" s="216"/>
      <c r="B118" s="216"/>
      <c r="C118" s="249"/>
      <c r="D118" s="212"/>
      <c r="E118" s="230"/>
    </row>
    <row r="119" spans="1:5" ht="18">
      <c r="A119" s="216"/>
      <c r="B119" s="216"/>
      <c r="C119" s="249"/>
      <c r="D119" s="212"/>
      <c r="E119" s="230"/>
    </row>
    <row r="120" spans="1:5" ht="18">
      <c r="A120" s="216"/>
      <c r="B120" s="216"/>
      <c r="C120" s="249"/>
      <c r="D120" s="212"/>
      <c r="E120" s="230"/>
    </row>
    <row r="121" spans="1:5" ht="18">
      <c r="A121" s="216"/>
      <c r="B121" s="216"/>
      <c r="C121" s="249"/>
      <c r="D121" s="212"/>
      <c r="E121" s="230"/>
    </row>
    <row r="122" spans="1:5" ht="18">
      <c r="A122" s="216"/>
      <c r="B122" s="216"/>
      <c r="C122" s="249"/>
      <c r="D122" s="212"/>
      <c r="E122" s="230"/>
    </row>
    <row r="123" spans="1:5" ht="18">
      <c r="A123" s="216"/>
      <c r="B123" s="216"/>
      <c r="C123" s="249"/>
      <c r="D123" s="212"/>
      <c r="E123" s="230"/>
    </row>
    <row r="124" spans="1:5" ht="18">
      <c r="A124" s="216"/>
      <c r="B124" s="216"/>
      <c r="C124" s="249"/>
      <c r="D124" s="212"/>
      <c r="E124" s="230"/>
    </row>
    <row r="125" spans="1:5" ht="18">
      <c r="A125" s="216"/>
      <c r="B125" s="216"/>
      <c r="C125" s="249"/>
      <c r="D125" s="212"/>
      <c r="E125" s="230"/>
    </row>
    <row r="126" spans="1:5" ht="18">
      <c r="A126" s="216"/>
      <c r="B126" s="216"/>
      <c r="C126" s="249"/>
      <c r="D126" s="212"/>
      <c r="E126" s="230"/>
    </row>
    <row r="127" spans="1:5" ht="18">
      <c r="A127" s="216"/>
      <c r="B127" s="216"/>
      <c r="C127" s="249"/>
      <c r="D127" s="212"/>
      <c r="E127" s="230"/>
    </row>
    <row r="128" spans="1:5" ht="18">
      <c r="A128" s="216"/>
      <c r="B128" s="216"/>
      <c r="C128" s="249"/>
      <c r="D128" s="212"/>
      <c r="E128" s="230"/>
    </row>
    <row r="129" spans="1:5" ht="18">
      <c r="A129" s="216"/>
      <c r="B129" s="216"/>
      <c r="C129" s="249"/>
      <c r="D129" s="212"/>
      <c r="E129" s="230"/>
    </row>
    <row r="130" spans="1:5" ht="18">
      <c r="A130" s="216"/>
      <c r="B130" s="216"/>
      <c r="C130" s="249"/>
      <c r="D130" s="212"/>
      <c r="E130" s="230"/>
    </row>
    <row r="131" spans="1:5" ht="18">
      <c r="A131" s="216"/>
      <c r="B131" s="216"/>
      <c r="C131" s="249"/>
      <c r="D131" s="212"/>
      <c r="E131" s="230"/>
    </row>
    <row r="132" spans="1:5" ht="18">
      <c r="A132" s="216"/>
      <c r="B132" s="216"/>
      <c r="C132" s="249"/>
      <c r="D132" s="212"/>
      <c r="E132" s="230"/>
    </row>
    <row r="133" spans="1:5" ht="18">
      <c r="A133" s="216"/>
      <c r="B133" s="216"/>
      <c r="C133" s="249"/>
      <c r="D133" s="212"/>
      <c r="E133" s="230"/>
    </row>
    <row r="134" spans="1:5" ht="18">
      <c r="A134" s="216"/>
      <c r="B134" s="216"/>
      <c r="C134" s="249"/>
      <c r="D134" s="212"/>
      <c r="E134" s="230"/>
    </row>
    <row r="135" spans="1:5" ht="18">
      <c r="A135" s="216"/>
      <c r="B135" s="216"/>
      <c r="C135" s="249"/>
      <c r="D135" s="212"/>
      <c r="E135" s="230"/>
    </row>
    <row r="136" spans="1:5" ht="18">
      <c r="A136" s="216"/>
      <c r="B136" s="216"/>
      <c r="C136" s="249"/>
      <c r="D136" s="212"/>
      <c r="E136" s="230"/>
    </row>
    <row r="137" spans="1:5" ht="18">
      <c r="A137" s="216"/>
      <c r="B137" s="216"/>
      <c r="C137" s="249"/>
      <c r="D137" s="212"/>
      <c r="E137" s="230"/>
    </row>
    <row r="138" spans="1:5" ht="18">
      <c r="A138" s="216"/>
      <c r="B138" s="216"/>
      <c r="C138" s="249"/>
      <c r="D138" s="212"/>
      <c r="E138" s="230"/>
    </row>
    <row r="139" spans="1:5" ht="18">
      <c r="A139" s="216"/>
      <c r="B139" s="216"/>
      <c r="C139" s="249"/>
      <c r="D139" s="212"/>
      <c r="E139" s="230"/>
    </row>
    <row r="140" spans="1:5" ht="18">
      <c r="A140" s="216"/>
      <c r="B140" s="216"/>
      <c r="C140" s="249"/>
      <c r="D140" s="212"/>
      <c r="E140" s="230"/>
    </row>
    <row r="141" spans="1:5" ht="18">
      <c r="A141" s="216"/>
      <c r="B141" s="216"/>
      <c r="C141" s="249"/>
      <c r="D141" s="212"/>
      <c r="E141" s="230"/>
    </row>
    <row r="142" spans="1:5" ht="18">
      <c r="A142" s="216"/>
      <c r="B142" s="216"/>
      <c r="C142" s="249"/>
      <c r="D142" s="212"/>
      <c r="E142" s="230"/>
    </row>
    <row r="143" spans="1:5" ht="18">
      <c r="A143" s="216"/>
      <c r="B143" s="216"/>
      <c r="C143" s="249"/>
      <c r="D143" s="212"/>
      <c r="E143" s="230"/>
    </row>
    <row r="144" spans="1:5" ht="18">
      <c r="A144" s="216"/>
      <c r="B144" s="216"/>
      <c r="C144" s="249"/>
      <c r="D144" s="212"/>
      <c r="E144" s="230"/>
    </row>
    <row r="145" spans="1:5" ht="18">
      <c r="A145" s="216"/>
      <c r="B145" s="216"/>
      <c r="C145" s="249"/>
      <c r="D145" s="212"/>
      <c r="E145" s="230"/>
    </row>
    <row r="146" spans="1:5" ht="18">
      <c r="A146" s="216"/>
      <c r="B146" s="216"/>
      <c r="C146" s="249"/>
      <c r="D146" s="212"/>
      <c r="E146" s="230"/>
    </row>
    <row r="147" spans="1:5" ht="18">
      <c r="A147" s="216"/>
      <c r="B147" s="216"/>
      <c r="C147" s="249"/>
      <c r="D147" s="212"/>
      <c r="E147" s="230"/>
    </row>
    <row r="148" spans="1:5" ht="18">
      <c r="A148" s="216"/>
      <c r="B148" s="216"/>
      <c r="C148" s="249"/>
      <c r="D148" s="212"/>
      <c r="E148" s="230"/>
    </row>
    <row r="149" spans="1:5" ht="18">
      <c r="A149" s="216"/>
      <c r="B149" s="216"/>
      <c r="C149" s="249"/>
      <c r="D149" s="212"/>
      <c r="E149" s="230"/>
    </row>
    <row r="150" spans="1:5" ht="18">
      <c r="A150" s="216"/>
      <c r="B150" s="216"/>
      <c r="C150" s="249"/>
      <c r="D150" s="212"/>
      <c r="E150" s="230"/>
    </row>
    <row r="151" spans="1:5" ht="18">
      <c r="A151" s="216"/>
      <c r="B151" s="216"/>
      <c r="C151" s="249"/>
      <c r="D151" s="212"/>
      <c r="E151" s="230"/>
    </row>
    <row r="152" spans="1:5" ht="18">
      <c r="A152" s="213"/>
      <c r="B152" s="213"/>
      <c r="C152" s="250"/>
      <c r="D152" s="227"/>
      <c r="E152" s="230"/>
    </row>
    <row r="153" spans="1:5" ht="18">
      <c r="A153" s="213"/>
      <c r="B153" s="213"/>
      <c r="C153" s="250"/>
      <c r="D153" s="227"/>
      <c r="E153" s="230"/>
    </row>
    <row r="154" spans="1:5" ht="18">
      <c r="A154" s="213"/>
      <c r="B154" s="213"/>
      <c r="C154" s="250"/>
      <c r="D154" s="227"/>
      <c r="E154" s="230"/>
    </row>
    <row r="155" spans="1:5" ht="18">
      <c r="A155" s="213"/>
      <c r="B155" s="213"/>
      <c r="C155" s="250"/>
      <c r="D155" s="227"/>
      <c r="E155" s="230"/>
    </row>
    <row r="156" spans="1:5" ht="18">
      <c r="A156" s="213"/>
      <c r="B156" s="213"/>
      <c r="C156" s="250"/>
      <c r="D156" s="227"/>
      <c r="E156" s="230"/>
    </row>
    <row r="157" spans="1:5" ht="18">
      <c r="A157" s="213"/>
      <c r="B157" s="213"/>
      <c r="C157" s="250"/>
      <c r="D157" s="227"/>
      <c r="E157" s="230"/>
    </row>
    <row r="158" spans="1:5" ht="18">
      <c r="A158" s="213"/>
      <c r="B158" s="213"/>
      <c r="C158" s="250"/>
      <c r="D158" s="227"/>
      <c r="E158" s="230"/>
    </row>
    <row r="159" spans="1:5" ht="18">
      <c r="A159" s="213"/>
      <c r="B159" s="213"/>
      <c r="C159" s="250"/>
      <c r="D159" s="227"/>
      <c r="E159" s="230"/>
    </row>
    <row r="160" spans="1:5" ht="18">
      <c r="A160" s="213"/>
      <c r="B160" s="213"/>
      <c r="C160" s="250"/>
      <c r="D160" s="227"/>
      <c r="E160" s="230"/>
    </row>
    <row r="161" spans="1:5" ht="18">
      <c r="A161" s="213"/>
      <c r="B161" s="213"/>
      <c r="C161" s="250"/>
      <c r="D161" s="227"/>
      <c r="E161" s="230"/>
    </row>
    <row r="162" spans="1:5" ht="18">
      <c r="A162" s="213"/>
      <c r="B162" s="213"/>
      <c r="C162" s="250"/>
      <c r="D162" s="227"/>
      <c r="E162" s="230"/>
    </row>
    <row r="163" spans="1:5" ht="18">
      <c r="A163" s="213"/>
      <c r="B163" s="213"/>
      <c r="C163" s="250"/>
      <c r="D163" s="227"/>
      <c r="E163" s="230"/>
    </row>
    <row r="164" spans="1:5" ht="18">
      <c r="A164" s="213"/>
      <c r="B164" s="213"/>
      <c r="C164" s="250"/>
      <c r="D164" s="227"/>
      <c r="E164" s="230"/>
    </row>
    <row r="165" spans="1:5" ht="18">
      <c r="A165" s="213"/>
      <c r="B165" s="213"/>
      <c r="C165" s="250"/>
      <c r="D165" s="227"/>
      <c r="E165" s="230"/>
    </row>
    <row r="166" spans="1:5" ht="18">
      <c r="A166" s="213"/>
      <c r="B166" s="213"/>
      <c r="C166" s="250"/>
      <c r="D166" s="227"/>
      <c r="E166" s="230"/>
    </row>
    <row r="167" spans="1:5" ht="18">
      <c r="A167" s="213"/>
      <c r="B167" s="213"/>
      <c r="C167" s="250"/>
      <c r="D167" s="227"/>
      <c r="E167" s="230"/>
    </row>
    <row r="168" spans="1:5" ht="18">
      <c r="A168" s="213"/>
      <c r="B168" s="213"/>
      <c r="C168" s="250"/>
      <c r="D168" s="227"/>
      <c r="E168" s="230"/>
    </row>
    <row r="169" spans="1:5" ht="18">
      <c r="A169" s="213"/>
      <c r="B169" s="213"/>
      <c r="C169" s="250"/>
      <c r="D169" s="227"/>
      <c r="E169" s="230"/>
    </row>
    <row r="170" spans="1:5" ht="18">
      <c r="A170" s="213"/>
      <c r="B170" s="213"/>
      <c r="C170" s="250"/>
      <c r="D170" s="227"/>
      <c r="E170" s="230"/>
    </row>
    <row r="171" spans="1:5" ht="18">
      <c r="A171" s="213"/>
      <c r="B171" s="213"/>
      <c r="C171" s="250"/>
      <c r="D171" s="227"/>
      <c r="E171" s="230"/>
    </row>
    <row r="172" spans="1:5" ht="18">
      <c r="A172" s="213"/>
      <c r="B172" s="213"/>
      <c r="C172" s="250"/>
      <c r="D172" s="227"/>
      <c r="E172" s="230"/>
    </row>
    <row r="173" spans="1:5" ht="18">
      <c r="A173" s="213"/>
      <c r="B173" s="213"/>
      <c r="C173" s="250"/>
      <c r="D173" s="227"/>
      <c r="E173" s="230"/>
    </row>
    <row r="174" spans="1:5" ht="18">
      <c r="A174" s="213"/>
      <c r="B174" s="213"/>
      <c r="C174" s="250"/>
      <c r="D174" s="227"/>
      <c r="E174" s="230"/>
    </row>
    <row r="175" spans="1:5" ht="18">
      <c r="A175" s="213"/>
      <c r="B175" s="213"/>
      <c r="C175" s="250"/>
      <c r="D175" s="227"/>
      <c r="E175" s="230"/>
    </row>
    <row r="176" spans="1:5" ht="18">
      <c r="A176" s="213"/>
      <c r="B176" s="213"/>
      <c r="C176" s="250"/>
      <c r="D176" s="227"/>
      <c r="E176" s="230"/>
    </row>
    <row r="177" spans="1:5" ht="18">
      <c r="A177" s="213"/>
      <c r="B177" s="213"/>
      <c r="C177" s="250"/>
      <c r="D177" s="227"/>
      <c r="E177" s="230"/>
    </row>
    <row r="178" spans="1:5" ht="18">
      <c r="A178" s="213"/>
      <c r="B178" s="213"/>
      <c r="C178" s="250"/>
      <c r="D178" s="227"/>
      <c r="E178" s="230"/>
    </row>
    <row r="179" spans="1:5" ht="18">
      <c r="A179" s="213"/>
      <c r="B179" s="213"/>
      <c r="C179" s="250"/>
      <c r="D179" s="227"/>
      <c r="E179" s="230"/>
    </row>
    <row r="180" spans="1:5" ht="18">
      <c r="A180" s="213"/>
      <c r="B180" s="213"/>
      <c r="C180" s="250"/>
      <c r="D180" s="227"/>
      <c r="E180" s="230"/>
    </row>
    <row r="181" spans="1:5" ht="18">
      <c r="A181" s="213"/>
      <c r="B181" s="213"/>
      <c r="C181" s="250"/>
      <c r="D181" s="227"/>
      <c r="E181" s="230"/>
    </row>
    <row r="182" spans="1:5" ht="18">
      <c r="A182" s="213"/>
      <c r="B182" s="213"/>
      <c r="C182" s="250"/>
      <c r="D182" s="227"/>
      <c r="E182" s="230"/>
    </row>
    <row r="183" spans="1:5" ht="18">
      <c r="A183" s="213"/>
      <c r="B183" s="213"/>
      <c r="C183" s="250"/>
      <c r="D183" s="227"/>
      <c r="E183" s="230"/>
    </row>
    <row r="184" spans="1:5" ht="18">
      <c r="A184" s="213"/>
      <c r="B184" s="213"/>
      <c r="C184" s="250"/>
      <c r="D184" s="227"/>
      <c r="E184" s="230"/>
    </row>
    <row r="185" spans="1:5" ht="18">
      <c r="A185" s="213"/>
      <c r="B185" s="213"/>
      <c r="C185" s="250"/>
      <c r="D185" s="227"/>
      <c r="E185" s="230"/>
    </row>
    <row r="186" spans="1:5" ht="18">
      <c r="A186" s="213"/>
      <c r="B186" s="213"/>
      <c r="C186" s="250"/>
      <c r="D186" s="227"/>
      <c r="E186" s="230"/>
    </row>
    <row r="187" spans="1:5" ht="18">
      <c r="A187" s="213"/>
      <c r="B187" s="213"/>
      <c r="C187" s="250"/>
      <c r="D187" s="227"/>
      <c r="E187" s="230"/>
    </row>
    <row r="188" spans="1:5" ht="18">
      <c r="A188" s="213"/>
      <c r="B188" s="213"/>
      <c r="C188" s="250"/>
      <c r="D188" s="227"/>
      <c r="E188" s="230"/>
    </row>
    <row r="189" spans="1:5" ht="18">
      <c r="A189" s="213"/>
      <c r="B189" s="213"/>
      <c r="C189" s="250"/>
      <c r="D189" s="227"/>
      <c r="E189" s="230"/>
    </row>
    <row r="190" spans="1:5" ht="18">
      <c r="A190" s="213"/>
      <c r="B190" s="213"/>
      <c r="C190" s="250"/>
      <c r="D190" s="227"/>
      <c r="E190" s="230"/>
    </row>
    <row r="191" spans="1:5" ht="18">
      <c r="A191" s="213"/>
      <c r="B191" s="213"/>
      <c r="C191" s="250"/>
      <c r="D191" s="227"/>
      <c r="E191" s="230"/>
    </row>
    <row r="192" spans="1:5" ht="18">
      <c r="A192" s="213"/>
      <c r="B192" s="213"/>
      <c r="C192" s="250"/>
      <c r="D192" s="227"/>
      <c r="E192" s="230"/>
    </row>
    <row r="193" spans="1:5" ht="18">
      <c r="A193" s="213"/>
      <c r="B193" s="213"/>
      <c r="C193" s="250"/>
      <c r="D193" s="227"/>
      <c r="E193" s="230"/>
    </row>
    <row r="194" spans="1:5" ht="18">
      <c r="A194" s="213"/>
      <c r="B194" s="213"/>
      <c r="C194" s="250"/>
      <c r="D194" s="227"/>
      <c r="E194" s="230"/>
    </row>
    <row r="195" spans="1:5" ht="18">
      <c r="A195" s="213"/>
      <c r="B195" s="213"/>
      <c r="C195" s="250"/>
      <c r="D195" s="227"/>
      <c r="E195" s="230"/>
    </row>
    <row r="196" spans="1:5" ht="18">
      <c r="A196" s="213"/>
      <c r="B196" s="213"/>
      <c r="C196" s="250"/>
      <c r="D196" s="227"/>
      <c r="E196" s="230"/>
    </row>
    <row r="197" spans="1:5" ht="18">
      <c r="A197" s="213"/>
      <c r="B197" s="213"/>
      <c r="C197" s="250"/>
      <c r="D197" s="227"/>
      <c r="E197" s="230"/>
    </row>
    <row r="198" spans="1:5" ht="18">
      <c r="A198" s="213"/>
      <c r="B198" s="213"/>
      <c r="C198" s="250"/>
      <c r="D198" s="227"/>
      <c r="E198" s="230"/>
    </row>
    <row r="199" spans="1:5" ht="18">
      <c r="A199" s="213"/>
      <c r="B199" s="213"/>
      <c r="C199" s="250"/>
      <c r="D199" s="227"/>
      <c r="E199" s="230"/>
    </row>
    <row r="200" spans="1:5" ht="18">
      <c r="A200" s="213"/>
      <c r="B200" s="213"/>
      <c r="C200" s="250"/>
      <c r="D200" s="227"/>
      <c r="E200" s="230"/>
    </row>
    <row r="201" spans="1:5" ht="18">
      <c r="A201" s="213"/>
      <c r="B201" s="213"/>
      <c r="C201" s="250"/>
      <c r="D201" s="227"/>
      <c r="E201" s="230"/>
    </row>
    <row r="202" spans="1:5" ht="18">
      <c r="A202" s="213"/>
      <c r="B202" s="213"/>
      <c r="C202" s="250"/>
      <c r="D202" s="227"/>
      <c r="E202" s="230"/>
    </row>
    <row r="203" spans="1:5" ht="18">
      <c r="A203" s="213"/>
      <c r="B203" s="213"/>
      <c r="C203" s="250"/>
      <c r="D203" s="227"/>
      <c r="E203" s="230"/>
    </row>
    <row r="204" spans="1:5" ht="18">
      <c r="A204" s="213"/>
      <c r="B204" s="213"/>
      <c r="C204" s="250"/>
      <c r="D204" s="227"/>
      <c r="E204" s="230"/>
    </row>
    <row r="205" spans="1:5" ht="18">
      <c r="A205" s="213"/>
      <c r="B205" s="213"/>
      <c r="C205" s="250"/>
      <c r="D205" s="227"/>
      <c r="E205" s="230"/>
    </row>
    <row r="206" spans="1:5" ht="18">
      <c r="A206" s="213"/>
      <c r="B206" s="213"/>
      <c r="C206" s="250"/>
      <c r="D206" s="227"/>
      <c r="E206" s="230"/>
    </row>
    <row r="207" spans="1:5" ht="18">
      <c r="A207" s="213"/>
      <c r="B207" s="213"/>
      <c r="C207" s="250"/>
      <c r="D207" s="227"/>
      <c r="E207" s="230"/>
    </row>
    <row r="208" spans="1:5" ht="18">
      <c r="A208" s="213"/>
      <c r="B208" s="213"/>
      <c r="C208" s="250"/>
      <c r="D208" s="227"/>
      <c r="E208" s="230"/>
    </row>
    <row r="209" spans="1:5" ht="18">
      <c r="A209" s="213"/>
      <c r="B209" s="213"/>
      <c r="C209" s="250"/>
      <c r="D209" s="227"/>
      <c r="E209" s="230"/>
    </row>
    <row r="210" spans="1:5" ht="18">
      <c r="A210" s="213"/>
      <c r="B210" s="213"/>
      <c r="C210" s="250"/>
      <c r="D210" s="227"/>
      <c r="E210" s="230"/>
    </row>
    <row r="211" spans="1:5" ht="18">
      <c r="A211" s="213"/>
      <c r="B211" s="213"/>
      <c r="C211" s="250"/>
      <c r="D211" s="227"/>
      <c r="E211" s="230"/>
    </row>
    <row r="212" spans="1:5" ht="18">
      <c r="A212" s="213"/>
      <c r="B212" s="213"/>
      <c r="C212" s="250"/>
      <c r="D212" s="227"/>
      <c r="E212" s="230"/>
    </row>
    <row r="213" spans="1:5" ht="18">
      <c r="A213" s="213"/>
      <c r="B213" s="213"/>
      <c r="C213" s="250"/>
      <c r="D213" s="227"/>
      <c r="E213" s="230"/>
    </row>
    <row r="214" spans="1:5" ht="18">
      <c r="A214" s="230"/>
      <c r="B214" s="230"/>
      <c r="C214" s="251"/>
      <c r="D214" s="252"/>
      <c r="E214" s="230"/>
    </row>
  </sheetData>
  <mergeCells count="8">
    <mergeCell ref="A35:D35"/>
    <mergeCell ref="A1:B1"/>
    <mergeCell ref="C1:D1"/>
    <mergeCell ref="A4:A5"/>
    <mergeCell ref="B4:B5"/>
    <mergeCell ref="C4:C5"/>
    <mergeCell ref="D4:D5"/>
    <mergeCell ref="A2:D2"/>
  </mergeCells>
  <pageMargins left="0.39370078740157483" right="0" top="0.74803149606299213" bottom="0" header="0.31496062992125984" footer="0.31496062992125984"/>
  <pageSetup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29"/>
  <sheetViews>
    <sheetView showGridLines="0" zoomScaleNormal="100" workbookViewId="0">
      <selection sqref="A1:C1"/>
    </sheetView>
  </sheetViews>
  <sheetFormatPr baseColWidth="10" defaultRowHeight="18"/>
  <cols>
    <col min="1" max="1" width="33.140625" style="29" customWidth="1"/>
    <col min="2" max="3" width="15.7109375" style="29" customWidth="1"/>
    <col min="4" max="4" width="0.85546875" style="29" customWidth="1"/>
    <col min="5" max="6" width="14.140625" style="29" customWidth="1"/>
    <col min="7" max="7" width="11.42578125" style="29"/>
    <col min="8" max="9" width="17.7109375" style="29" bestFit="1" customWidth="1"/>
    <col min="10" max="10" width="13.7109375" style="29" bestFit="1" customWidth="1"/>
    <col min="11" max="11" width="20.28515625" style="29" customWidth="1"/>
    <col min="12" max="12" width="15.7109375" style="29" bestFit="1" customWidth="1"/>
    <col min="13" max="16384" width="11.42578125" style="29"/>
  </cols>
  <sheetData>
    <row r="1" spans="1:13" ht="57" customHeight="1">
      <c r="A1" s="436" t="s">
        <v>352</v>
      </c>
      <c r="B1" s="436"/>
      <c r="C1" s="436"/>
      <c r="D1" s="178"/>
      <c r="E1" s="503" t="s">
        <v>467</v>
      </c>
      <c r="F1" s="503"/>
      <c r="H1" s="179"/>
      <c r="L1" s="180"/>
      <c r="M1" s="180"/>
    </row>
    <row r="2" spans="1:13" ht="63" customHeight="1" thickBot="1">
      <c r="A2" s="504" t="s">
        <v>519</v>
      </c>
      <c r="B2" s="505"/>
      <c r="C2" s="505"/>
      <c r="D2" s="505"/>
      <c r="E2" s="505"/>
      <c r="F2" s="505"/>
    </row>
    <row r="3" spans="1:13" ht="6" customHeight="1">
      <c r="A3" s="181"/>
      <c r="B3" s="182"/>
      <c r="C3" s="182"/>
      <c r="D3" s="182"/>
      <c r="E3" s="182"/>
      <c r="F3" s="182"/>
    </row>
    <row r="4" spans="1:13" ht="12.95" customHeight="1">
      <c r="A4" s="506" t="s">
        <v>353</v>
      </c>
      <c r="B4" s="507" t="s">
        <v>354</v>
      </c>
      <c r="C4" s="507"/>
      <c r="D4" s="183"/>
      <c r="E4" s="507" t="s">
        <v>355</v>
      </c>
      <c r="F4" s="507"/>
    </row>
    <row r="5" spans="1:13" ht="18.75" customHeight="1">
      <c r="A5" s="466"/>
      <c r="B5" s="508" t="s">
        <v>520</v>
      </c>
      <c r="C5" s="508"/>
      <c r="D5" s="184"/>
      <c r="E5" s="508" t="s">
        <v>472</v>
      </c>
      <c r="F5" s="508"/>
    </row>
    <row r="6" spans="1:13" ht="23.25" customHeight="1">
      <c r="A6" s="466"/>
      <c r="B6" s="185" t="s">
        <v>11</v>
      </c>
      <c r="C6" s="185" t="s">
        <v>356</v>
      </c>
      <c r="D6" s="184"/>
      <c r="E6" s="185" t="s">
        <v>11</v>
      </c>
      <c r="F6" s="185" t="s">
        <v>356</v>
      </c>
    </row>
    <row r="7" spans="1:13" ht="3" customHeight="1" thickBot="1">
      <c r="A7" s="186"/>
      <c r="B7" s="187"/>
      <c r="C7" s="187"/>
      <c r="D7" s="188"/>
      <c r="E7" s="187"/>
      <c r="F7" s="187"/>
    </row>
    <row r="8" spans="1:13" ht="3" customHeight="1" thickBot="1">
      <c r="A8" s="189"/>
      <c r="B8" s="190"/>
      <c r="C8" s="190"/>
      <c r="D8" s="191"/>
      <c r="E8" s="190"/>
      <c r="F8" s="190"/>
    </row>
    <row r="9" spans="1:13" ht="17.25" customHeight="1">
      <c r="A9" s="192" t="s">
        <v>24</v>
      </c>
      <c r="B9" s="193">
        <f>SUM(B10:B11)</f>
        <v>324853.683639</v>
      </c>
      <c r="C9" s="193">
        <f>SUM(C10:C11)</f>
        <v>322013.56056840997</v>
      </c>
      <c r="D9" s="193">
        <v>0</v>
      </c>
      <c r="E9" s="193">
        <v>1.2373467335078059</v>
      </c>
      <c r="F9" s="193">
        <v>1.2265288878709992</v>
      </c>
    </row>
    <row r="10" spans="1:13" ht="16.5" customHeight="1">
      <c r="A10" s="194" t="s">
        <v>357</v>
      </c>
      <c r="B10" s="195">
        <v>158216.07732099999</v>
      </c>
      <c r="C10" s="195">
        <v>186412.09907540993</v>
      </c>
      <c r="D10" s="195"/>
      <c r="E10" s="195">
        <v>0.60263483630097592</v>
      </c>
      <c r="F10" s="195">
        <v>0.71003166500526249</v>
      </c>
    </row>
    <row r="11" spans="1:13" ht="16.5" customHeight="1">
      <c r="A11" s="194" t="s">
        <v>350</v>
      </c>
      <c r="B11" s="195">
        <v>166637.60631800001</v>
      </c>
      <c r="C11" s="195">
        <v>135601.46149300001</v>
      </c>
      <c r="D11" s="195"/>
      <c r="E11" s="195">
        <v>0.63471189720682997</v>
      </c>
      <c r="F11" s="195">
        <v>0.51649722286573663</v>
      </c>
    </row>
    <row r="12" spans="1:13" ht="4.5" customHeight="1" thickBot="1">
      <c r="A12" s="196"/>
      <c r="B12" s="197"/>
      <c r="C12" s="197"/>
      <c r="D12" s="197"/>
      <c r="E12" s="197"/>
      <c r="F12" s="197"/>
    </row>
    <row r="13" spans="1:13" ht="42" customHeight="1">
      <c r="A13" s="502" t="s">
        <v>382</v>
      </c>
      <c r="B13" s="502"/>
      <c r="C13" s="502"/>
      <c r="D13" s="502"/>
      <c r="E13" s="502"/>
      <c r="F13" s="502"/>
    </row>
    <row r="14" spans="1:13">
      <c r="A14" s="198"/>
      <c r="B14" s="198"/>
      <c r="C14" s="198"/>
      <c r="D14" s="198"/>
      <c r="E14" s="198"/>
      <c r="F14" s="198"/>
    </row>
    <row r="15" spans="1:13">
      <c r="A15" s="199"/>
      <c r="B15" s="267"/>
      <c r="C15" s="267"/>
      <c r="D15" s="267"/>
      <c r="E15" s="267"/>
      <c r="F15" s="200"/>
    </row>
    <row r="16" spans="1:13">
      <c r="A16" s="199"/>
      <c r="B16" s="267"/>
      <c r="C16" s="267"/>
      <c r="D16" s="267"/>
      <c r="E16" s="267"/>
      <c r="F16" s="200"/>
    </row>
    <row r="17" spans="1:6">
      <c r="A17" s="199"/>
      <c r="B17" s="200"/>
      <c r="C17" s="267"/>
      <c r="D17" s="201"/>
      <c r="E17" s="200"/>
      <c r="F17" s="200"/>
    </row>
    <row r="18" spans="1:6">
      <c r="A18" s="199"/>
      <c r="B18" s="200"/>
      <c r="C18" s="200"/>
      <c r="D18" s="201"/>
      <c r="E18" s="200"/>
      <c r="F18" s="200"/>
    </row>
    <row r="19" spans="1:6">
      <c r="A19" s="202"/>
      <c r="B19" s="200"/>
      <c r="C19" s="200"/>
      <c r="D19" s="201"/>
      <c r="E19" s="200"/>
      <c r="F19" s="200"/>
    </row>
    <row r="20" spans="1:6">
      <c r="A20" s="202"/>
      <c r="B20" s="200"/>
      <c r="C20" s="200"/>
      <c r="D20" s="201"/>
      <c r="E20" s="200"/>
      <c r="F20" s="200"/>
    </row>
    <row r="21" spans="1:6">
      <c r="A21" s="199"/>
      <c r="B21" s="200"/>
      <c r="C21" s="200"/>
      <c r="D21" s="201"/>
      <c r="E21" s="200"/>
      <c r="F21" s="200"/>
    </row>
    <row r="22" spans="1:6">
      <c r="A22" s="199"/>
      <c r="B22" s="200"/>
      <c r="C22" s="200"/>
      <c r="D22" s="201"/>
      <c r="E22" s="200"/>
      <c r="F22" s="200"/>
    </row>
    <row r="23" spans="1:6">
      <c r="A23" s="199"/>
      <c r="B23" s="200"/>
      <c r="C23" s="200"/>
      <c r="D23" s="201"/>
      <c r="E23" s="200"/>
      <c r="F23" s="200"/>
    </row>
    <row r="24" spans="1:6">
      <c r="D24" s="201"/>
    </row>
    <row r="25" spans="1:6">
      <c r="D25" s="201"/>
    </row>
    <row r="26" spans="1:6">
      <c r="D26" s="201"/>
    </row>
    <row r="27" spans="1:6">
      <c r="D27" s="201"/>
    </row>
    <row r="28" spans="1:6">
      <c r="D28" s="201"/>
    </row>
    <row r="29" spans="1:6">
      <c r="D29" s="201"/>
    </row>
  </sheetData>
  <mergeCells count="9">
    <mergeCell ref="A13:F13"/>
    <mergeCell ref="A1:C1"/>
    <mergeCell ref="E1:F1"/>
    <mergeCell ref="A2:F2"/>
    <mergeCell ref="A4:A6"/>
    <mergeCell ref="B4:C4"/>
    <mergeCell ref="E4:F4"/>
    <mergeCell ref="B5:C5"/>
    <mergeCell ref="E5:F5"/>
  </mergeCells>
  <printOptions horizontalCentered="1"/>
  <pageMargins left="0.39370078740157483" right="0.39370078740157483" top="0.59055118110236227" bottom="0.39370078740157483" header="0.31496062992125984" footer="0.31496062992125984"/>
  <pageSetup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G25"/>
  <sheetViews>
    <sheetView showGridLines="0" zoomScaleNormal="100" workbookViewId="0">
      <selection sqref="A1:D1"/>
    </sheetView>
  </sheetViews>
  <sheetFormatPr baseColWidth="10" defaultRowHeight="15"/>
  <cols>
    <col min="1" max="1" width="1.42578125" style="136" customWidth="1"/>
    <col min="2" max="2" width="3.42578125" style="136" customWidth="1"/>
    <col min="3" max="3" width="60.42578125" style="136" customWidth="1"/>
    <col min="4" max="4" width="27.5703125" style="136" bestFit="1" customWidth="1"/>
    <col min="5" max="5" width="21.28515625" style="136" bestFit="1" customWidth="1"/>
    <col min="6" max="6" width="20.5703125" style="136" bestFit="1" customWidth="1"/>
    <col min="7" max="16384" width="11.42578125" style="136"/>
  </cols>
  <sheetData>
    <row r="1" spans="1:7" s="24" customFormat="1" ht="42.75" customHeight="1">
      <c r="A1" s="452" t="s">
        <v>305</v>
      </c>
      <c r="B1" s="452"/>
      <c r="C1" s="452"/>
      <c r="D1" s="452"/>
      <c r="E1" s="453" t="s">
        <v>467</v>
      </c>
      <c r="F1" s="453"/>
      <c r="G1" s="49"/>
    </row>
    <row r="2" spans="1:7" s="98" customFormat="1" ht="9" customHeight="1">
      <c r="A2" s="455"/>
      <c r="B2" s="455"/>
      <c r="C2" s="455"/>
      <c r="D2" s="455"/>
      <c r="E2" s="455"/>
      <c r="F2" s="455"/>
      <c r="G2" s="49"/>
    </row>
    <row r="3" spans="1:7" s="29" customFormat="1" ht="57" customHeight="1" thickBot="1">
      <c r="A3" s="456" t="s">
        <v>428</v>
      </c>
      <c r="B3" s="456"/>
      <c r="C3" s="456"/>
      <c r="D3" s="456"/>
      <c r="E3" s="456"/>
      <c r="F3" s="456"/>
    </row>
    <row r="4" spans="1:7" s="99" customFormat="1" ht="6" customHeight="1">
      <c r="A4" s="100"/>
      <c r="B4" s="100"/>
      <c r="C4" s="100"/>
      <c r="D4" s="100"/>
      <c r="E4" s="100"/>
      <c r="F4" s="100"/>
    </row>
    <row r="5" spans="1:7" s="101" customFormat="1">
      <c r="A5" s="466"/>
      <c r="B5" s="466"/>
      <c r="C5" s="271"/>
      <c r="D5" s="511">
        <v>2020</v>
      </c>
      <c r="E5" s="511"/>
      <c r="F5" s="511"/>
    </row>
    <row r="6" spans="1:7" s="101" customFormat="1" ht="26.25" customHeight="1">
      <c r="A6" s="466"/>
      <c r="B6" s="466"/>
      <c r="C6" s="344"/>
      <c r="D6" s="272" t="s">
        <v>309</v>
      </c>
      <c r="E6" s="272" t="s">
        <v>310</v>
      </c>
      <c r="F6" s="271" t="s">
        <v>358</v>
      </c>
    </row>
    <row r="7" spans="1:7" s="101" customFormat="1" ht="3" customHeight="1" thickBot="1">
      <c r="A7" s="102"/>
      <c r="B7" s="103"/>
      <c r="C7" s="104"/>
      <c r="D7" s="104"/>
      <c r="E7" s="104"/>
      <c r="F7" s="104"/>
    </row>
    <row r="8" spans="1:7" s="101" customFormat="1" ht="3" customHeight="1" thickBot="1">
      <c r="A8" s="105"/>
      <c r="B8" s="106"/>
      <c r="C8" s="107"/>
      <c r="D8" s="107"/>
      <c r="E8" s="107"/>
      <c r="F8" s="107"/>
    </row>
    <row r="9" spans="1:7" ht="7.5" customHeight="1"/>
    <row r="10" spans="1:7" ht="18.75" customHeight="1">
      <c r="A10" s="137" t="s">
        <v>449</v>
      </c>
      <c r="B10" s="137"/>
      <c r="C10" s="137"/>
      <c r="D10" s="138">
        <v>4031699647333.021</v>
      </c>
      <c r="E10" s="139" t="s">
        <v>311</v>
      </c>
      <c r="F10" s="139" t="s">
        <v>311</v>
      </c>
    </row>
    <row r="11" spans="1:7" ht="18.75" customHeight="1">
      <c r="A11" s="137" t="s">
        <v>450</v>
      </c>
      <c r="B11" s="137"/>
      <c r="C11" s="137"/>
      <c r="D11" s="138">
        <v>4996902441164.0215</v>
      </c>
      <c r="E11" s="139" t="s">
        <v>311</v>
      </c>
      <c r="F11" s="139" t="s">
        <v>311</v>
      </c>
    </row>
    <row r="12" spans="1:7" ht="60">
      <c r="A12" s="140"/>
      <c r="B12" s="108" t="s">
        <v>312</v>
      </c>
      <c r="C12" s="142" t="s">
        <v>313</v>
      </c>
      <c r="D12" s="143">
        <v>873829877334</v>
      </c>
      <c r="E12" s="144">
        <v>871629568502.51099</v>
      </c>
      <c r="F12" s="144">
        <v>375166038776.4223</v>
      </c>
    </row>
    <row r="13" spans="1:7" ht="41.25" customHeight="1">
      <c r="A13" s="140"/>
      <c r="B13" s="108" t="s">
        <v>314</v>
      </c>
      <c r="C13" s="142" t="s">
        <v>315</v>
      </c>
      <c r="D13" s="143">
        <v>93284731883.916901</v>
      </c>
      <c r="E13" s="144">
        <v>89405277964.132614</v>
      </c>
      <c r="F13" s="144">
        <v>44389286035.205299</v>
      </c>
    </row>
    <row r="14" spans="1:7" ht="60">
      <c r="A14" s="140"/>
      <c r="B14" s="108" t="s">
        <v>316</v>
      </c>
      <c r="C14" s="142" t="s">
        <v>317</v>
      </c>
      <c r="D14" s="143">
        <v>1768572629573</v>
      </c>
      <c r="E14" s="144">
        <v>1768918534984.1604</v>
      </c>
      <c r="F14" s="144">
        <v>842389429065.23987</v>
      </c>
    </row>
    <row r="15" spans="1:7" ht="43.5" customHeight="1">
      <c r="A15" s="140"/>
      <c r="B15" s="108" t="s">
        <v>318</v>
      </c>
      <c r="C15" s="142" t="s">
        <v>451</v>
      </c>
      <c r="D15" s="143">
        <v>266719873683.3042</v>
      </c>
      <c r="E15" s="144" t="s">
        <v>359</v>
      </c>
      <c r="F15" s="144" t="s">
        <v>359</v>
      </c>
    </row>
    <row r="16" spans="1:7" ht="29.25" customHeight="1">
      <c r="A16" s="140"/>
      <c r="B16" s="108" t="s">
        <v>319</v>
      </c>
      <c r="C16" s="142" t="s">
        <v>320</v>
      </c>
      <c r="D16" s="143">
        <v>748873934061</v>
      </c>
      <c r="E16" s="144">
        <v>765383484240</v>
      </c>
      <c r="F16" s="144">
        <v>393389318460</v>
      </c>
    </row>
    <row r="17" spans="1:6" ht="31.5" customHeight="1">
      <c r="A17" s="140"/>
      <c r="B17" s="108" t="s">
        <v>321</v>
      </c>
      <c r="C17" s="142" t="s">
        <v>452</v>
      </c>
      <c r="D17" s="143">
        <v>270495213574.79999</v>
      </c>
      <c r="E17" s="144" t="s">
        <v>311</v>
      </c>
      <c r="F17" s="144" t="s">
        <v>311</v>
      </c>
    </row>
    <row r="18" spans="1:6" ht="75">
      <c r="A18" s="140"/>
      <c r="B18" s="108" t="s">
        <v>322</v>
      </c>
      <c r="C18" s="142" t="s">
        <v>323</v>
      </c>
      <c r="D18" s="143">
        <v>4387861295</v>
      </c>
      <c r="E18" s="144">
        <v>4677483258.7800007</v>
      </c>
      <c r="F18" s="144">
        <v>1464950811.52</v>
      </c>
    </row>
    <row r="19" spans="1:6" ht="41.25" customHeight="1">
      <c r="A19" s="140"/>
      <c r="B19" s="108" t="s">
        <v>324</v>
      </c>
      <c r="C19" s="142" t="s">
        <v>325</v>
      </c>
      <c r="D19" s="143">
        <v>1535525928</v>
      </c>
      <c r="E19" s="144">
        <v>1289315287.98</v>
      </c>
      <c r="F19" s="144">
        <v>287795986.03999996</v>
      </c>
    </row>
    <row r="20" spans="1:6" ht="75">
      <c r="A20" s="140"/>
      <c r="B20" s="108" t="s">
        <v>326</v>
      </c>
      <c r="C20" s="142" t="s">
        <v>327</v>
      </c>
      <c r="D20" s="143">
        <v>4000000000</v>
      </c>
      <c r="E20" s="144">
        <v>4000000000</v>
      </c>
      <c r="F20" s="144">
        <v>2000000000</v>
      </c>
    </row>
    <row r="21" spans="1:6" ht="30">
      <c r="A21" s="140"/>
      <c r="B21" s="108" t="s">
        <v>328</v>
      </c>
      <c r="C21" s="142" t="s">
        <v>329</v>
      </c>
      <c r="D21" s="143">
        <v>0</v>
      </c>
      <c r="E21" s="144">
        <v>0</v>
      </c>
      <c r="F21" s="144">
        <v>0</v>
      </c>
    </row>
    <row r="22" spans="1:6" ht="16.5" customHeight="1">
      <c r="A22" s="140"/>
      <c r="B22" s="108"/>
      <c r="C22" s="109" t="s">
        <v>330</v>
      </c>
      <c r="D22" s="143">
        <v>965202793831</v>
      </c>
      <c r="E22" s="144">
        <v>962767959790.80005</v>
      </c>
      <c r="F22" s="144">
        <v>471642688234.51007</v>
      </c>
    </row>
    <row r="23" spans="1:6" ht="7.5" customHeight="1" thickBot="1">
      <c r="A23" s="145"/>
      <c r="B23" s="145"/>
      <c r="C23" s="145"/>
      <c r="D23" s="145"/>
      <c r="E23" s="145"/>
      <c r="F23" s="146"/>
    </row>
    <row r="24" spans="1:6" ht="139.5" customHeight="1">
      <c r="A24" s="509" t="s">
        <v>453</v>
      </c>
      <c r="B24" s="510"/>
      <c r="C24" s="510"/>
      <c r="D24" s="510"/>
      <c r="E24" s="510"/>
      <c r="F24" s="510"/>
    </row>
    <row r="25" spans="1:6">
      <c r="D25" s="141"/>
    </row>
  </sheetData>
  <mergeCells count="8">
    <mergeCell ref="A6:B6"/>
    <mergeCell ref="A24:F24"/>
    <mergeCell ref="A1:D1"/>
    <mergeCell ref="E1:F1"/>
    <mergeCell ref="A2:F2"/>
    <mergeCell ref="A3:F3"/>
    <mergeCell ref="A5:B5"/>
    <mergeCell ref="D5:F5"/>
  </mergeCells>
  <conditionalFormatting sqref="D12:F12 D10:F10">
    <cfRule type="cellIs" dxfId="3" priority="4" operator="lessThan">
      <formula>0</formula>
    </cfRule>
  </conditionalFormatting>
  <conditionalFormatting sqref="D13:F22">
    <cfRule type="cellIs" dxfId="2" priority="3" operator="lessThan">
      <formula>0</formula>
    </cfRule>
  </conditionalFormatting>
  <conditionalFormatting sqref="D11">
    <cfRule type="cellIs" dxfId="1" priority="2" operator="lessThan">
      <formula>0</formula>
    </cfRule>
  </conditionalFormatting>
  <conditionalFormatting sqref="E11:F11">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Adecuaciones Presupuestarias 5%</vt:lpstr>
      <vt:lpstr>Ing. Exc. Autorizados</vt:lpstr>
      <vt:lpstr>Ing. Exc Infor.</vt:lpstr>
      <vt:lpstr>Aprovechamientos Otros</vt:lpstr>
      <vt:lpstr>Acuerdos de Ministración</vt:lpstr>
      <vt:lpstr>Total</vt:lpstr>
      <vt:lpstr>Fiscales</vt:lpstr>
      <vt:lpstr>Propios</vt:lpstr>
      <vt:lpstr>Ahorro Poderes-Entes Autónomos</vt:lpstr>
      <vt:lpstr>Balances</vt:lpstr>
      <vt:lpstr>Seguridad Pública y Nacional</vt:lpstr>
      <vt:lpstr>Incrementos Salariales</vt:lpstr>
      <vt:lpstr>Rec a CONACYT por INE</vt:lpstr>
      <vt:lpstr>Donativos 1T 2020</vt:lpstr>
      <vt:lpstr>Subsidios 1T 2020</vt:lpstr>
      <vt:lpstr>Inversión Física</vt:lpstr>
      <vt:lpstr>Gastos Obligatorios</vt:lpstr>
      <vt:lpstr>'Adecuaciones Presupuestarias 5%'!Área_de_impresión</vt:lpstr>
      <vt:lpstr>'Ahorro Poderes-Entes Autónomos'!Área_de_impresión</vt:lpstr>
      <vt:lpstr>'Aprovechamientos Otros'!Área_de_impresión</vt:lpstr>
      <vt:lpstr>Balances!Área_de_impresión</vt:lpstr>
      <vt:lpstr>Fiscales!Área_de_impresión</vt:lpstr>
      <vt:lpstr>'Gastos Obligatorios'!Área_de_impresión</vt:lpstr>
      <vt:lpstr>'Incrementos Salariales'!Área_de_impresión</vt:lpstr>
      <vt:lpstr>'Ing. Exc Infor.'!Área_de_impresión</vt:lpstr>
      <vt:lpstr>'Ing. Exc. Autorizados'!Área_de_impresión</vt:lpstr>
      <vt:lpstr>'Inversión Física'!Área_de_impresión</vt:lpstr>
      <vt:lpstr>Propios!Área_de_impresión</vt:lpstr>
      <vt:lpstr>'Seguridad Pública y Nacional'!Área_de_impresión</vt:lpstr>
      <vt:lpstr>Total!Área_de_impresión</vt:lpstr>
      <vt:lpstr>'Acuerdos de Ministración'!Títulos_a_imprimir</vt:lpstr>
      <vt:lpstr>'Adecuaciones Presupuestarias 5%'!Títulos_a_imprimir</vt:lpstr>
      <vt:lpstr>'Donativos 1T 2020'!Títulos_a_imprimir</vt:lpstr>
      <vt:lpstr>'Incrementos Salariales'!Títulos_a_imprimir</vt:lpstr>
      <vt:lpstr>'Ing. Exc. Autorizados'!Títulos_a_imprimir</vt:lpstr>
      <vt:lpstr>'Rec a CONACYT por INE'!Títulos_a_imprimir</vt:lpstr>
      <vt:lpstr>'Subsidios 1T 2020'!Títulos_a_imprimir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eric_ramirez</dc:creator>
  <cp:lastModifiedBy>UPCP</cp:lastModifiedBy>
  <cp:lastPrinted>2020-07-22T00:35:28Z</cp:lastPrinted>
  <dcterms:created xsi:type="dcterms:W3CDTF">2012-04-13T18:39:44Z</dcterms:created>
  <dcterms:modified xsi:type="dcterms:W3CDTF">2020-07-29T19:48:54Z</dcterms:modified>
</cp:coreProperties>
</file>