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20\Trimestral III_2020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'C1'!$D$16:$L$1622</definedName>
    <definedName name="_xlnm._FilterDatabase" localSheetId="1" hidden="1">'C2'!$D$17:$M$950</definedName>
    <definedName name="_xlnm.Print_Area" localSheetId="0">'C1'!$A$4:$L$1629</definedName>
    <definedName name="_xlnm.Print_Area" localSheetId="1">'C2'!$A$4:$M$957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L16" i="2" l="1"/>
  <c r="L15" i="2" s="1"/>
  <c r="L14" i="2" s="1"/>
  <c r="K16" i="2"/>
  <c r="K15" i="2" s="1"/>
  <c r="K14" i="2" s="1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17" i="2"/>
  <c r="K15" i="1" l="1"/>
  <c r="K14" i="1" s="1"/>
  <c r="K13" i="1" s="1"/>
  <c r="J15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J14" i="1" l="1"/>
  <c r="J13" i="1" s="1"/>
  <c r="M15" i="2" l="1"/>
  <c r="M954" i="2" l="1"/>
  <c r="M953" i="2"/>
  <c r="M952" i="2"/>
  <c r="L1624" i="1" l="1"/>
  <c r="L1625" i="1"/>
  <c r="L1626" i="1"/>
  <c r="L13" i="1" l="1"/>
  <c r="L15" i="1"/>
  <c r="L14" i="1" s="1"/>
  <c r="M16" i="2" l="1"/>
  <c r="M14" i="2" l="1"/>
</calcChain>
</file>

<file path=xl/sharedStrings.xml><?xml version="1.0" encoding="utf-8"?>
<sst xmlns="http://schemas.openxmlformats.org/spreadsheetml/2006/main" count="4753" uniqueCount="2820">
  <si>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</si>
  <si>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</si>
  <si>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</si>
  <si>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</si>
  <si>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</si>
  <si>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</si>
  <si>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</si>
  <si>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</si>
  <si>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</si>
  <si>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</si>
  <si>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</si>
  <si>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</si>
  <si>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</si>
  <si>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</si>
  <si>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</si>
  <si>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</si>
  <si>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</si>
  <si>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</si>
  <si>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</si>
  <si>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</si>
  <si>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</si>
  <si>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</si>
  <si>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</si>
  <si>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</si>
  <si>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</si>
  <si>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</si>
  <si>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</si>
  <si>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</si>
  <si>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</si>
  <si>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</si>
  <si>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</si>
  <si>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</si>
  <si>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</si>
  <si>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</si>
  <si>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</si>
  <si>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</si>
  <si>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</si>
  <si>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</si>
  <si>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</si>
  <si>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</si>
  <si>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</si>
  <si>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</si>
  <si>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</si>
  <si>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</si>
  <si>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</si>
  <si>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</si>
  <si>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</si>
  <si>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</si>
  <si>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</si>
  <si>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</si>
  <si>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</si>
  <si>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</si>
  <si>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</si>
  <si>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K00</t>
  </si>
  <si>
    <t>Instituto Nacional de Migración</t>
  </si>
  <si>
    <t>L00</t>
  </si>
  <si>
    <t>M00</t>
  </si>
  <si>
    <t>N00</t>
  </si>
  <si>
    <t>Coordinación General de la Comisión Mexicana de Ayuda a Refugiados</t>
  </si>
  <si>
    <t>O00</t>
  </si>
  <si>
    <t>P00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</si>
  <si>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</si>
  <si>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</si>
  <si>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</si>
  <si>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</si>
  <si>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</si>
  <si>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</si>
  <si>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</si>
  <si>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</si>
  <si>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</si>
  <si>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</si>
  <si>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</si>
  <si>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</si>
  <si>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</si>
  <si>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</si>
  <si>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</si>
  <si>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</si>
  <si>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</si>
  <si>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</si>
  <si>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</si>
  <si>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</si>
  <si>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</si>
  <si>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</si>
  <si>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</si>
  <si>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</si>
  <si>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</si>
  <si>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</si>
  <si>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</si>
  <si>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</si>
  <si>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</si>
  <si>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</si>
  <si>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</si>
  <si>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</si>
  <si>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</si>
  <si>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</si>
  <si>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</si>
  <si>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HJO</t>
  </si>
  <si>
    <t>HKA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</si>
  <si>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</si>
  <si>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</si>
  <si>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</si>
  <si>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</si>
  <si>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</si>
  <si>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</si>
  <si>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</si>
  <si>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</si>
  <si>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</si>
  <si>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</si>
  <si>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</si>
  <si>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</si>
  <si>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</si>
  <si>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</si>
  <si>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</si>
  <si>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</si>
  <si>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</si>
  <si>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</si>
  <si>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</si>
  <si>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</si>
  <si>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</si>
  <si>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</si>
  <si>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</si>
  <si>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</si>
  <si>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</si>
  <si>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</si>
  <si>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</si>
  <si>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</si>
  <si>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</si>
  <si>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</si>
  <si>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</si>
  <si>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</si>
  <si>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</si>
  <si>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</si>
  <si>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</si>
  <si>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</si>
  <si>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</si>
  <si>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</si>
  <si>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</si>
  <si>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</si>
  <si>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</si>
  <si>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</si>
  <si>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</si>
  <si>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</si>
  <si>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</si>
  <si>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</si>
  <si>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Instituto Nacional del Emprendedor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</si>
  <si>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</si>
  <si>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</si>
  <si>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</si>
  <si>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</si>
  <si>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</si>
  <si>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</si>
  <si>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</si>
  <si>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</si>
  <si>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</si>
  <si>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</si>
  <si>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</si>
  <si>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</si>
  <si>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</si>
  <si>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</si>
  <si>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</si>
  <si>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</si>
  <si>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</si>
  <si>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</si>
  <si>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</si>
  <si>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</si>
  <si>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</si>
  <si>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</si>
  <si>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</si>
  <si>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</si>
  <si>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</si>
  <si>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</si>
  <si>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</si>
  <si>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</si>
  <si>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</si>
  <si>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</si>
  <si>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</si>
  <si>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</si>
  <si>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</si>
  <si>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</si>
  <si>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</si>
  <si>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</si>
  <si>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</si>
  <si>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</si>
  <si>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</si>
  <si>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</si>
  <si>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</si>
  <si>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</si>
  <si>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</si>
  <si>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</si>
  <si>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</si>
  <si>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</si>
  <si>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</si>
  <si>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</si>
  <si>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</si>
  <si>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</si>
  <si>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</si>
  <si>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</si>
  <si>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</si>
  <si>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</si>
  <si>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</si>
  <si>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</si>
  <si>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</si>
  <si>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</si>
  <si>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</si>
  <si>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</si>
  <si>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</si>
  <si>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</si>
  <si>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</si>
  <si>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</si>
  <si>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</si>
  <si>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</si>
  <si>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</si>
  <si>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</si>
  <si>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</si>
  <si>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</si>
  <si>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</si>
  <si>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</si>
  <si>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</si>
  <si>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</si>
  <si>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</si>
  <si>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</si>
  <si>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</si>
  <si>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</si>
  <si>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</si>
  <si>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</si>
  <si>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</si>
  <si>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</si>
  <si>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</si>
  <si>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</si>
  <si>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</si>
  <si>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</si>
  <si>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</si>
  <si>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</si>
  <si>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</si>
  <si>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</si>
  <si>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</si>
  <si>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</si>
  <si>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</si>
  <si>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</si>
  <si>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</si>
  <si>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</si>
  <si>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</si>
  <si>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</si>
  <si>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</si>
  <si>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</si>
  <si>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</si>
  <si>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</si>
  <si>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</si>
  <si>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</si>
  <si>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</si>
  <si>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</si>
  <si>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</si>
  <si>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</si>
  <si>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</si>
  <si>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</si>
  <si>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</si>
  <si>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</si>
  <si>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</si>
  <si>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</si>
  <si>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</si>
  <si>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</si>
  <si>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</si>
  <si>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</si>
  <si>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</si>
  <si>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</si>
  <si>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</si>
  <si>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</si>
  <si>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</si>
  <si>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</si>
  <si>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</si>
  <si>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</si>
  <si>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</si>
  <si>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</si>
  <si>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</si>
  <si>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</si>
  <si>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</si>
  <si>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</si>
  <si>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</si>
  <si>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</si>
  <si>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</si>
  <si>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</si>
  <si>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</si>
  <si>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</si>
  <si>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</si>
  <si>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</si>
  <si>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</si>
  <si>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</si>
  <si>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</si>
  <si>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</si>
  <si>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</si>
  <si>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</si>
  <si>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</si>
  <si>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</si>
  <si>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</si>
  <si>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</si>
  <si>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</si>
  <si>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</si>
  <si>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</si>
  <si>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</si>
  <si>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</si>
  <si>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</si>
  <si>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</si>
  <si>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</si>
  <si>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</si>
  <si>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</si>
  <si>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</si>
  <si>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</si>
  <si>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</si>
  <si>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</si>
  <si>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</si>
  <si>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</si>
  <si>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</si>
  <si>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</si>
  <si>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</si>
  <si>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</si>
  <si>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</si>
  <si>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</si>
  <si>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</si>
  <si>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</si>
  <si>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</si>
  <si>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</si>
  <si>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</si>
  <si>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</si>
  <si>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</si>
  <si>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</si>
  <si>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</si>
  <si>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</si>
  <si>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</si>
  <si>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</si>
  <si>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</si>
  <si>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</si>
  <si>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</si>
  <si>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</si>
  <si>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</si>
  <si>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</si>
  <si>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</si>
  <si>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</si>
  <si>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</si>
  <si>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</si>
  <si>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</si>
  <si>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</si>
  <si>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</si>
  <si>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</si>
  <si>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</si>
  <si>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</si>
  <si>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</si>
  <si>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</si>
  <si>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</si>
  <si>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</si>
  <si>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</si>
  <si>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</si>
  <si>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</si>
  <si>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</si>
  <si>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</si>
  <si>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</si>
  <si>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</si>
  <si>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</si>
  <si>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</si>
  <si>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</si>
  <si>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</si>
  <si>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</si>
  <si>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</si>
  <si>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</si>
  <si>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</si>
  <si>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</si>
  <si>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</si>
  <si>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</si>
  <si>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</si>
  <si>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</si>
  <si>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</si>
  <si>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</si>
  <si>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</si>
  <si>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</si>
  <si>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</si>
  <si>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</si>
  <si>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</si>
  <si>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</si>
  <si>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</si>
  <si>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</si>
  <si>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</si>
  <si>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</si>
  <si>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</si>
  <si>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</si>
  <si>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</si>
  <si>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</si>
  <si>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</si>
  <si>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</si>
  <si>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</si>
  <si>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</si>
  <si>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</si>
  <si>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</si>
  <si>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</si>
  <si>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</si>
  <si>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</si>
  <si>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</si>
  <si>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</si>
  <si>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</si>
  <si>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</si>
  <si>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</si>
  <si>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</si>
  <si>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</si>
  <si>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</si>
  <si>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</si>
  <si>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</si>
  <si>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</si>
  <si>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</si>
  <si>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</si>
  <si>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</si>
  <si>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</si>
  <si>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</si>
  <si>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</si>
  <si>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</si>
  <si>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</si>
  <si>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</si>
  <si>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</si>
  <si>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</si>
  <si>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</si>
  <si>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</si>
  <si>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</si>
  <si>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</si>
  <si>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</si>
  <si>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</si>
  <si>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</si>
  <si>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</si>
  <si>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</si>
  <si>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</si>
  <si>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</si>
  <si>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</si>
  <si>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</si>
  <si>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</si>
  <si>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</si>
  <si>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</si>
  <si>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</si>
  <si>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</si>
  <si>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</si>
  <si>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</si>
  <si>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</si>
  <si>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</si>
  <si>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</si>
  <si>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</si>
  <si>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</si>
  <si>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</si>
  <si>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</si>
  <si>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</si>
  <si>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</si>
  <si>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</si>
  <si>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</si>
  <si>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</si>
  <si>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</si>
  <si>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</si>
  <si>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</si>
  <si>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</si>
  <si>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</si>
  <si>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</si>
  <si>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</si>
  <si>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</si>
  <si>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</si>
  <si>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</si>
  <si>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</si>
  <si>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</si>
  <si>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</si>
  <si>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</si>
  <si>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</si>
  <si>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</si>
  <si>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</si>
  <si>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</si>
  <si>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</si>
  <si>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Atender asuntos relacionados con las personas migrantes</t>
  </si>
  <si>
    <t>E006</t>
  </si>
  <si>
    <t>E007</t>
  </si>
  <si>
    <t>Atender asuntos relacionados con personas reportadas como desaparecidas y no localizadas</t>
  </si>
  <si>
    <t>E008</t>
  </si>
  <si>
    <t>E011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</si>
  <si>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</si>
  <si>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</si>
  <si>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</si>
  <si>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</si>
  <si>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</si>
  <si>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E015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</si>
  <si>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</si>
  <si>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</si>
  <si>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</si>
  <si>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</si>
  <si>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</si>
  <si>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</si>
  <si>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</si>
  <si>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E023</t>
  </si>
  <si>
    <t>E024</t>
  </si>
  <si>
    <t>E026</t>
  </si>
  <si>
    <t>E032</t>
  </si>
  <si>
    <t>Atender asuntos relacionados con las y los jóvenes, las personas mayores y las familias</t>
  </si>
  <si>
    <t>E033</t>
  </si>
  <si>
    <t>E035</t>
  </si>
  <si>
    <t>P019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</si>
  <si>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</si>
  <si>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</si>
  <si>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</si>
  <si>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</si>
  <si>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</si>
  <si>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P003</t>
  </si>
  <si>
    <t>P004</t>
  </si>
  <si>
    <t>P005</t>
  </si>
  <si>
    <t>P006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</si>
  <si>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</si>
  <si>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</si>
  <si>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</si>
  <si>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</si>
  <si>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</si>
  <si>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</si>
  <si>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</si>
  <si>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</si>
  <si>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</si>
  <si>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</si>
  <si>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</si>
  <si>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</si>
  <si>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</si>
  <si>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</si>
  <si>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Agropecuario</t>
  </si>
  <si>
    <t>Censo de Población y Vivienda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</si>
  <si>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</si>
  <si>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</si>
  <si>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</si>
  <si>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Apoyo a las actividades de seguridad y logística para garantizar la integridad del Ejecutivo Federal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</si>
  <si>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</si>
  <si>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</si>
  <si>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</si>
  <si>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</si>
  <si>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</si>
  <si>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</si>
  <si>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</si>
  <si>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</si>
  <si>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</si>
  <si>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</si>
  <si>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Servicios de protección, custodia, vigilancia y seguridad de personas, bienes e instalaciones</t>
  </si>
  <si>
    <t>Operativos para la prevención y disuasión del delito</t>
  </si>
  <si>
    <t>Administración del Sistema Federal Penitenciario</t>
  </si>
  <si>
    <t>Regulación de los servicios de seguridad privada para coadyuvar a la prevención del delito</t>
  </si>
  <si>
    <t>Conducción de la política interior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</si>
  <si>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</si>
  <si>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</si>
  <si>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</si>
  <si>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</si>
  <si>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</si>
  <si>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</si>
  <si>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</si>
  <si>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</si>
  <si>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</si>
  <si>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Implementar las políticas, programas y acciones tendientes a garantizar la seguridad pública de la Nación y sus habitantes</t>
  </si>
  <si>
    <t>P022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</si>
  <si>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</si>
  <si>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</si>
  <si>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</si>
  <si>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</si>
  <si>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</si>
  <si>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</si>
  <si>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</si>
  <si>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</si>
  <si>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</si>
  <si>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</si>
  <si>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</si>
  <si>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</si>
  <si>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</si>
  <si>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</si>
  <si>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</si>
  <si>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U010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</si>
  <si>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</si>
  <si>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</si>
  <si>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</si>
  <si>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</si>
  <si>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</si>
  <si>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</si>
  <si>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</si>
  <si>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</si>
  <si>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</si>
  <si>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</si>
  <si>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</si>
  <si>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F002</t>
  </si>
  <si>
    <t>F035</t>
  </si>
  <si>
    <t>Programa de Inclusión Financiera</t>
  </si>
  <si>
    <t>F036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</si>
  <si>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</si>
  <si>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</si>
  <si>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</si>
  <si>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</si>
  <si>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</si>
  <si>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</si>
  <si>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</si>
  <si>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</si>
  <si>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</si>
  <si>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</si>
  <si>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</si>
  <si>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</si>
  <si>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</si>
  <si>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</si>
  <si>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</si>
  <si>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</si>
  <si>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</si>
  <si>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</si>
  <si>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</si>
  <si>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</si>
  <si>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</si>
  <si>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</si>
  <si>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</si>
  <si>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</si>
  <si>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</si>
  <si>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</si>
  <si>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</si>
  <si>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</si>
  <si>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</si>
  <si>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</si>
  <si>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</si>
  <si>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</si>
  <si>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</si>
  <si>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</si>
  <si>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</si>
  <si>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</si>
  <si>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</si>
  <si>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</si>
  <si>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</si>
  <si>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A023</t>
  </si>
  <si>
    <t>Salud y producción animal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</si>
  <si>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</si>
  <si>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</si>
  <si>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</si>
  <si>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</si>
  <si>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</si>
  <si>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</si>
  <si>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</si>
  <si>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</si>
  <si>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U002</t>
  </si>
  <si>
    <t>U004</t>
  </si>
  <si>
    <t>U009</t>
  </si>
  <si>
    <t>Fomento de la Ganadería y Normalización de la Calidad de los Productos Pecuarios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</si>
  <si>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</si>
  <si>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</si>
  <si>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</si>
  <si>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</si>
  <si>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</si>
  <si>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</si>
  <si>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Programa de subsidios al transporte ferroviario de pasajeros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</si>
  <si>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</si>
  <si>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</si>
  <si>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</si>
  <si>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</si>
  <si>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</si>
  <si>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</si>
  <si>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</si>
  <si>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</si>
  <si>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</si>
  <si>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</si>
  <si>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</si>
  <si>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</si>
  <si>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</si>
  <si>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</si>
  <si>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</si>
  <si>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</si>
  <si>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</si>
  <si>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</si>
  <si>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</si>
  <si>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</si>
  <si>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</si>
  <si>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</si>
  <si>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</si>
  <si>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</si>
  <si>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</si>
  <si>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</si>
  <si>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</si>
  <si>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</si>
  <si>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</si>
  <si>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</si>
  <si>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</si>
  <si>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</si>
  <si>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</si>
  <si>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K041</t>
  </si>
  <si>
    <t>K048</t>
  </si>
  <si>
    <t>Servicios relacionados para la liberación del derecho de vía</t>
  </si>
  <si>
    <t>Definición, conducción y supervisión de la política de comunicaciones y transportes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</si>
  <si>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</si>
  <si>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</si>
  <si>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</si>
  <si>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</si>
  <si>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B002</t>
  </si>
  <si>
    <t>Generación y difusión de información para el consumidor  </t>
  </si>
  <si>
    <t>E005</t>
  </si>
  <si>
    <t>Desarrollo tecnológico y prestación de servicios metrológicos para la competitividad </t>
  </si>
  <si>
    <t>Producción de información geológica del territorio nacional</t>
  </si>
  <si>
    <t>F003</t>
  </si>
  <si>
    <t>Promoción del comercio exterior y atracción de inversión extranjera directa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</si>
  <si>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</si>
  <si>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</si>
  <si>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</si>
  <si>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</si>
  <si>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P008</t>
  </si>
  <si>
    <t>Instrumentación de políticas de fomento para los emprendedores y las micro, pequeñas y medianas empresas</t>
  </si>
  <si>
    <t>P010</t>
  </si>
  <si>
    <t>Fortalecimiento de la competitividad y transparencia del marco regulatorio que aplica a los particulares</t>
  </si>
  <si>
    <t>S072</t>
  </si>
  <si>
    <t>S221</t>
  </si>
  <si>
    <t>Escuelas de Tiempo Completo</t>
  </si>
  <si>
    <t>S243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</si>
  <si>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</si>
  <si>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</si>
  <si>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</si>
  <si>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</si>
  <si>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</si>
  <si>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</si>
  <si>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</si>
  <si>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</si>
  <si>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</si>
  <si>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</si>
  <si>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</si>
  <si>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</si>
  <si>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</si>
  <si>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</si>
  <si>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</si>
  <si>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</si>
  <si>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</si>
  <si>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</si>
  <si>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</si>
  <si>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</si>
  <si>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</si>
  <si>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</si>
  <si>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</si>
  <si>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</si>
  <si>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</si>
  <si>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</si>
  <si>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</si>
  <si>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</si>
  <si>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</si>
  <si>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</si>
  <si>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</si>
  <si>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</si>
  <si>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</si>
  <si>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</si>
  <si>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</si>
  <si>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</si>
  <si>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</si>
  <si>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</si>
  <si>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</si>
  <si>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</si>
  <si>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</si>
  <si>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</si>
  <si>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</si>
  <si>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</si>
  <si>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</si>
  <si>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</si>
  <si>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</si>
  <si>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</si>
  <si>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U005</t>
  </si>
  <si>
    <t>Seguro Popular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</si>
  <si>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</si>
  <si>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</si>
  <si>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</si>
  <si>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</si>
  <si>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</si>
  <si>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</si>
  <si>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</si>
  <si>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</si>
  <si>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</si>
  <si>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</si>
  <si>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</si>
  <si>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</si>
  <si>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</si>
  <si>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</si>
  <si>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</si>
  <si>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</si>
  <si>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</si>
  <si>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</si>
  <si>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</si>
  <si>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</si>
  <si>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</si>
  <si>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</si>
  <si>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</si>
  <si>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</si>
  <si>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</si>
  <si>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</si>
  <si>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</si>
  <si>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</si>
  <si>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</si>
  <si>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</si>
  <si>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</si>
  <si>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</si>
  <si>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</si>
  <si>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</si>
  <si>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</si>
  <si>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</si>
  <si>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</si>
  <si>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</si>
  <si>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</si>
  <si>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</si>
  <si>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</si>
  <si>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</si>
  <si>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</si>
  <si>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</si>
  <si>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</si>
  <si>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</si>
  <si>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</si>
  <si>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</si>
  <si>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</si>
  <si>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</si>
  <si>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</si>
  <si>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</si>
  <si>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</si>
  <si>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</si>
  <si>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</si>
  <si>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</si>
  <si>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</si>
  <si>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</si>
  <si>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</si>
  <si>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</si>
  <si>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</si>
  <si>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</si>
  <si>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</si>
  <si>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</si>
  <si>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</si>
  <si>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</si>
  <si>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</si>
  <si>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</si>
  <si>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</si>
  <si>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</si>
  <si>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</si>
  <si>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</si>
  <si>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</si>
  <si>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</si>
  <si>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</si>
  <si>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</si>
  <si>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</si>
  <si>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</si>
  <si>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</si>
  <si>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</si>
  <si>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</si>
  <si>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</si>
  <si>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</si>
  <si>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</si>
  <si>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</si>
  <si>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</si>
  <si>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</si>
  <si>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</si>
  <si>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</si>
  <si>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</si>
  <si>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</si>
  <si>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</si>
  <si>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</si>
  <si>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</si>
  <si>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Atención de emergencias y desastres naturales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</si>
  <si>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</si>
  <si>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</si>
  <si>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</si>
  <si>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</si>
  <si>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Investigar, perseguir y prevenir delitos del orden electoral</t>
  </si>
  <si>
    <t>Supervisar y vigilar la aplicación del marco legal en la investigación y persecución del delito del orden federal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</si>
  <si>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</si>
  <si>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</si>
  <si>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</si>
  <si>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</si>
  <si>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</si>
  <si>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</si>
  <si>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</si>
  <si>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</si>
  <si>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</si>
  <si>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</si>
  <si>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</si>
  <si>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</si>
  <si>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</si>
  <si>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</si>
  <si>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</si>
  <si>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</si>
  <si>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</si>
  <si>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</si>
  <si>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</si>
  <si>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</si>
  <si>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</si>
  <si>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</si>
  <si>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</si>
  <si>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</si>
  <si>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</si>
  <si>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</si>
  <si>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</si>
  <si>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</si>
  <si>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</si>
  <si>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</si>
  <si>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</si>
  <si>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</si>
  <si>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</si>
  <si>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</si>
  <si>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</si>
  <si>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</si>
  <si>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</si>
  <si>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</si>
  <si>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</si>
  <si>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</si>
  <si>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</si>
  <si>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</si>
  <si>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</si>
  <si>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O008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</si>
  <si>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</si>
  <si>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</si>
  <si>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</si>
  <si>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</si>
  <si>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</si>
  <si>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</si>
  <si>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</si>
  <si>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</si>
  <si>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Investigación científica, desarrollo e innovación</t>
  </si>
  <si>
    <t>Apoyos para actividades científicas, tecnológicas y de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</si>
  <si>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</si>
  <si>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</si>
  <si>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</si>
  <si>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</si>
  <si>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</si>
  <si>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</si>
  <si>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</si>
  <si>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</si>
  <si>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S179</t>
  </si>
  <si>
    <t>Programa de Infraestructura Indígena</t>
  </si>
  <si>
    <t>S249</t>
  </si>
  <si>
    <t>U011</t>
  </si>
  <si>
    <t>Programa de Derechos Indígenas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</si>
  <si>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</si>
  <si>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</si>
  <si>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</si>
  <si>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</si>
  <si>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</si>
  <si>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</si>
  <si>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</si>
  <si>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</si>
  <si>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</si>
  <si>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</si>
  <si>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</si>
  <si>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</si>
  <si>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</si>
  <si>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</si>
  <si>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</si>
  <si>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</si>
  <si>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</si>
  <si>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</si>
  <si>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</si>
  <si>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</si>
  <si>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</si>
  <si>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</si>
  <si>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</si>
  <si>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</si>
  <si>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</si>
  <si>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</si>
  <si>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</si>
  <si>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</si>
  <si>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</si>
  <si>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</si>
  <si>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</si>
  <si>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</si>
  <si>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</si>
  <si>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</si>
  <si>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</si>
  <si>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</si>
  <si>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</si>
  <si>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</si>
  <si>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</si>
  <si>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</si>
  <si>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</si>
  <si>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</si>
  <si>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</si>
  <si>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</si>
  <si>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</si>
  <si>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</si>
  <si>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</si>
  <si>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</si>
  <si>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</si>
  <si>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</si>
  <si>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</si>
  <si>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</si>
  <si>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</si>
  <si>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</si>
  <si>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</si>
  <si>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U022</t>
  </si>
  <si>
    <t>U057</t>
  </si>
  <si>
    <t>Fondo Metropolitano</t>
  </si>
  <si>
    <t>U075</t>
  </si>
  <si>
    <t>Fondo para la Accesibilidad en el Transporte Público para las Personas con Discapacidad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</si>
  <si>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</si>
  <si>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</si>
  <si>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</si>
  <si>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</si>
  <si>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</si>
  <si>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</si>
  <si>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</si>
  <si>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</si>
  <si>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</si>
  <si>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</si>
  <si>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</si>
  <si>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</si>
  <si>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</si>
  <si>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</si>
  <si>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</si>
  <si>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</si>
  <si>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</si>
  <si>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</si>
  <si>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</si>
  <si>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</si>
  <si>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</si>
  <si>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</si>
  <si>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</si>
  <si>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</si>
  <si>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</si>
  <si>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</si>
  <si>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</si>
  <si>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</si>
  <si>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</si>
  <si>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</si>
  <si>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</si>
  <si>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</si>
  <si>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</si>
  <si>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</si>
  <si>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</si>
  <si>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</si>
  <si>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</si>
  <si>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</si>
  <si>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</si>
  <si>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</si>
  <si>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</si>
  <si>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</si>
  <si>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</si>
  <si>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</si>
  <si>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</si>
  <si>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</si>
  <si>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</si>
  <si>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</si>
  <si>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</si>
  <si>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</si>
  <si>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</si>
  <si>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</si>
  <si>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</si>
  <si>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</si>
  <si>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</si>
  <si>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</si>
  <si>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</si>
  <si>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</si>
  <si>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</si>
  <si>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</si>
  <si>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</si>
  <si>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</si>
  <si>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</si>
  <si>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</si>
  <si>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</si>
  <si>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</si>
  <si>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</si>
  <si>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</si>
  <si>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</si>
  <si>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</si>
  <si>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</si>
  <si>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</si>
  <si>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</si>
  <si>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</si>
  <si>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</si>
  <si>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</si>
  <si>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K011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</si>
  <si>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</si>
  <si>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</si>
  <si>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</si>
  <si>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</si>
  <si>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</si>
  <si>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</si>
  <si>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</si>
  <si>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</si>
  <si>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</si>
  <si>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</si>
  <si>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</si>
  <si>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</si>
  <si>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</si>
  <si>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</si>
  <si>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</si>
  <si>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</si>
  <si>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</si>
  <si>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</si>
  <si>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</si>
  <si>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</si>
  <si>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</si>
  <si>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</si>
  <si>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</si>
  <si>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</si>
  <si>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</si>
  <si>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</si>
  <si>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</si>
  <si>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</si>
  <si>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</si>
  <si>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</si>
  <si>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</si>
  <si>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</si>
  <si>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</si>
  <si>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</si>
  <si>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</si>
  <si>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</si>
  <si>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</si>
  <si>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</si>
  <si>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</si>
  <si>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</si>
  <si>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</si>
  <si>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</si>
  <si>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</si>
  <si>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</si>
  <si>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</si>
  <si>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</si>
  <si>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</si>
  <si>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</si>
  <si>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</si>
  <si>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</si>
  <si>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</si>
  <si>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</si>
  <si>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</si>
  <si>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</si>
  <si>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</si>
  <si>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</si>
  <si>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</si>
  <si>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</si>
  <si>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</si>
  <si>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</si>
  <si>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</si>
  <si>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</si>
  <si>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</si>
  <si>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</si>
  <si>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</si>
  <si>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</si>
  <si>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</si>
  <si>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</si>
  <si>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</si>
  <si>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</si>
  <si>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</si>
  <si>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</si>
  <si>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</si>
  <si>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</si>
  <si>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</si>
  <si>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</si>
  <si>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</si>
  <si>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</si>
  <si>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</si>
  <si>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</si>
  <si>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</si>
  <si>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</si>
  <si>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</si>
  <si>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</si>
  <si>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</si>
  <si>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</si>
  <si>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</si>
  <si>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</si>
  <si>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</si>
  <si>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</si>
  <si>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</si>
  <si>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U079</t>
  </si>
  <si>
    <t>Expansión de la Educación Media Superior y Superior</t>
  </si>
  <si>
    <t>U084</t>
  </si>
  <si>
    <t>R066</t>
  </si>
  <si>
    <t>Programa de Separación Laboral 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</si>
  <si>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</si>
  <si>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</si>
  <si>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</si>
  <si>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</si>
  <si>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</si>
  <si>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</si>
  <si>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</si>
  <si>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</si>
  <si>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</si>
  <si>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</si>
  <si>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</si>
  <si>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</si>
  <si>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</si>
  <si>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</si>
  <si>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</si>
  <si>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</si>
  <si>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</si>
  <si>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</si>
  <si>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</si>
  <si>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</si>
  <si>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</si>
  <si>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</si>
  <si>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</si>
  <si>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</si>
  <si>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</si>
  <si>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</si>
  <si>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</si>
  <si>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</si>
  <si>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</si>
  <si>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</si>
  <si>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</si>
  <si>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</si>
  <si>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</si>
  <si>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</si>
  <si>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</si>
  <si>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</si>
  <si>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</si>
  <si>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</si>
  <si>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</si>
  <si>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</si>
  <si>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</si>
  <si>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</si>
  <si>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</si>
  <si>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</si>
  <si>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</si>
  <si>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</si>
  <si>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</si>
  <si>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</si>
  <si>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</si>
  <si>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</si>
  <si>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</si>
  <si>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</si>
  <si>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</si>
  <si>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</si>
  <si>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</si>
  <si>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</si>
  <si>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</si>
  <si>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</si>
  <si>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</si>
  <si>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</si>
  <si>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</si>
  <si>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</si>
  <si>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</si>
  <si>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</si>
  <si>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</si>
  <si>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</si>
  <si>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</si>
  <si>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</si>
  <si>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</si>
  <si>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</si>
  <si>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</si>
  <si>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</si>
  <si>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</si>
  <si>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</si>
  <si>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</si>
  <si>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</si>
  <si>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</si>
  <si>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</si>
  <si>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</si>
  <si>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</si>
  <si>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</si>
  <si>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</si>
  <si>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</si>
  <si>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</si>
  <si>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</si>
  <si>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</si>
  <si>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</si>
  <si>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</si>
  <si>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</si>
  <si>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</si>
  <si>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</si>
  <si>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</si>
  <si>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</si>
  <si>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</si>
  <si>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</si>
  <si>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</si>
  <si>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</si>
  <si>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</si>
  <si>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</si>
  <si>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</si>
  <si>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</si>
  <si>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</si>
  <si>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</si>
  <si>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</si>
  <si>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</si>
  <si>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</si>
  <si>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</si>
  <si>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</si>
  <si>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</si>
  <si>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</si>
  <si>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</si>
  <si>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</si>
  <si>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</si>
  <si>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Comunicación Social y Vocería del Gobierno de la República</t>
  </si>
  <si>
    <t>Secretaría Técnica del Gabinete</t>
  </si>
  <si>
    <t>Coordinación de Asesores del Presidente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</si>
  <si>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</si>
  <si>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</si>
  <si>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</si>
  <si>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</si>
  <si>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Subjefatura de la Oficina de la Presidencia</t>
  </si>
  <si>
    <t>Coordinación General de Política y Gobierno</t>
  </si>
  <si>
    <t>Coordinación de Enlace Institucional</t>
  </si>
  <si>
    <t>Estado Mayor Presidencial</t>
  </si>
  <si>
    <t>Coordinación General de Transportes Aéreos Presidenciales</t>
  </si>
  <si>
    <t>Secretaría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</si>
  <si>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</si>
  <si>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</si>
  <si>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</si>
  <si>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</si>
  <si>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</si>
  <si>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</si>
  <si>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</si>
  <si>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</si>
  <si>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</si>
  <si>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</si>
  <si>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</si>
  <si>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</si>
  <si>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</si>
  <si>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</si>
  <si>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</si>
  <si>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Dirección General de Seguridad Privada</t>
  </si>
  <si>
    <t>Dirección General de Política y Desarrollo Penitenciario</t>
  </si>
  <si>
    <t>Dirección General de Servicios</t>
  </si>
  <si>
    <t>Dirección General de Normatividad de Comunicación</t>
  </si>
  <si>
    <t>Dirección General de Tecnologías de la Información y Comunicaciones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</si>
  <si>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</si>
  <si>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</si>
  <si>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</si>
  <si>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</si>
  <si>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</si>
  <si>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</si>
  <si>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</si>
  <si>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</si>
  <si>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</si>
  <si>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</si>
  <si>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</si>
  <si>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</si>
  <si>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</si>
  <si>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</si>
  <si>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</si>
  <si>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</si>
  <si>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</si>
  <si>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</si>
  <si>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</si>
  <si>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</si>
  <si>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</si>
  <si>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</si>
  <si>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</si>
  <si>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</si>
  <si>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</si>
  <si>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</si>
  <si>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</si>
  <si>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</si>
  <si>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</si>
  <si>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</si>
  <si>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</si>
  <si>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</si>
  <si>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</si>
  <si>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</si>
  <si>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</si>
  <si>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</si>
  <si>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</si>
  <si>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</si>
  <si>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</si>
  <si>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</si>
  <si>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</si>
  <si>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</si>
  <si>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</si>
  <si>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</si>
  <si>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</si>
  <si>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</si>
  <si>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</si>
  <si>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</si>
  <si>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</si>
  <si>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</si>
  <si>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</si>
  <si>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</si>
  <si>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</si>
  <si>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</si>
  <si>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</si>
  <si>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</si>
  <si>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</si>
  <si>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</si>
  <si>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</si>
  <si>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</si>
  <si>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</si>
  <si>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</si>
  <si>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</si>
  <si>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</si>
  <si>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</si>
  <si>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</si>
  <si>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</si>
  <si>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</si>
  <si>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</si>
  <si>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</si>
  <si>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</si>
  <si>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</si>
  <si>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</si>
  <si>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</si>
  <si>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</si>
  <si>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</si>
  <si>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</si>
  <si>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</si>
  <si>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</si>
  <si>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</si>
  <si>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</si>
  <si>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</si>
  <si>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</si>
  <si>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</si>
  <si>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</si>
  <si>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</si>
  <si>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</si>
  <si>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</si>
  <si>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</si>
  <si>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</si>
  <si>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</si>
  <si>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</si>
  <si>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</si>
  <si>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</si>
  <si>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</si>
  <si>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</si>
  <si>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</si>
  <si>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</si>
  <si>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</si>
  <si>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</si>
  <si>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</si>
  <si>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</si>
  <si>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</si>
  <si>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</si>
  <si>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</si>
  <si>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</si>
  <si>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</si>
  <si>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</si>
  <si>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</si>
  <si>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</si>
  <si>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</si>
  <si>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</si>
  <si>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</si>
  <si>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</si>
  <si>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</si>
  <si>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</si>
  <si>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</si>
  <si>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</si>
  <si>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</si>
  <si>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</si>
  <si>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</si>
  <si>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</si>
  <si>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</si>
  <si>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</si>
  <si>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</si>
  <si>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</si>
  <si>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</si>
  <si>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</si>
  <si>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</si>
  <si>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</si>
  <si>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</si>
  <si>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</si>
  <si>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</si>
  <si>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</si>
  <si>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</si>
  <si>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</si>
  <si>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</si>
  <si>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</si>
  <si>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</si>
  <si>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</si>
  <si>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</si>
  <si>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</si>
  <si>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</si>
  <si>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</si>
  <si>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</si>
  <si>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</si>
  <si>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</si>
  <si>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</si>
  <si>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</si>
  <si>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</si>
  <si>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</si>
  <si>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</si>
  <si>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</si>
  <si>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</si>
  <si>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</si>
  <si>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</si>
  <si>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</si>
  <si>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</si>
  <si>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</si>
  <si>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</si>
  <si>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</si>
  <si>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</si>
  <si>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</si>
  <si>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</si>
  <si>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</si>
  <si>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</si>
  <si>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</si>
  <si>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</si>
  <si>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</si>
  <si>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</si>
  <si>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</si>
  <si>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</si>
  <si>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</si>
  <si>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</si>
  <si>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</si>
  <si>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</si>
  <si>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</si>
  <si>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</si>
  <si>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</si>
  <si>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</si>
  <si>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</si>
  <si>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</si>
  <si>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</si>
  <si>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</si>
  <si>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</si>
  <si>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</si>
  <si>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</si>
  <si>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</si>
  <si>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</si>
  <si>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</si>
  <si>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</si>
  <si>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</si>
  <si>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</si>
  <si>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</si>
  <si>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</si>
  <si>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</si>
  <si>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</si>
  <si>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</si>
  <si>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</si>
  <si>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</si>
  <si>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</si>
  <si>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</si>
  <si>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</si>
  <si>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</si>
  <si>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</si>
  <si>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</si>
  <si>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</si>
  <si>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</si>
  <si>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</si>
  <si>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</si>
  <si>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</si>
  <si>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</si>
  <si>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</si>
  <si>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</si>
  <si>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</si>
  <si>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</si>
  <si>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</si>
  <si>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</si>
  <si>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</si>
  <si>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</si>
  <si>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</si>
  <si>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</si>
  <si>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</si>
  <si>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</si>
  <si>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</si>
  <si>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</si>
  <si>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</si>
  <si>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</si>
  <si>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</si>
  <si>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</si>
  <si>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</si>
  <si>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</si>
  <si>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</si>
  <si>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</si>
  <si>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</si>
  <si>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</si>
  <si>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</si>
  <si>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</si>
  <si>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</si>
  <si>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Subdelegación Federal en Mexicali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</si>
  <si>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</si>
  <si>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</si>
  <si>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</si>
  <si>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</si>
  <si>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</si>
  <si>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</si>
  <si>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</si>
  <si>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Subdelegación Federal en Chetumal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</si>
  <si>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</si>
  <si>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</si>
  <si>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</si>
  <si>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</si>
  <si>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</si>
  <si>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</si>
  <si>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</si>
  <si>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</si>
  <si>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</si>
  <si>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</si>
  <si>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</si>
  <si>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</si>
  <si>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Unidad de Competitividad</t>
  </si>
  <si>
    <t>Unidad de Competencia y Políticas Públicas para la eficiencia de los mercados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</si>
  <si>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</si>
  <si>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</si>
  <si>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</si>
  <si>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</si>
  <si>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</si>
  <si>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</si>
  <si>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</si>
  <si>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</si>
  <si>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</si>
  <si>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Dirección General de Promoción de Inversiones en el Sector Energético</t>
  </si>
  <si>
    <t>Subsecretaría de Comercio Exterior</t>
  </si>
  <si>
    <t>Dirección General de Consultoría Jurídica de Comercio Internacional</t>
  </si>
  <si>
    <t>Dirección General de Comercio Internacional de Servicios e Inversión</t>
  </si>
  <si>
    <t>Dirección General de Reglas de Comercio Internacional</t>
  </si>
  <si>
    <t>Subsecretaría de Minería</t>
  </si>
  <si>
    <t>Dirección General de Minas</t>
  </si>
  <si>
    <t>Dirección General de Desarrollo Minero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</si>
  <si>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</si>
  <si>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</si>
  <si>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</si>
  <si>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</si>
  <si>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</si>
  <si>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</si>
  <si>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</si>
  <si>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</si>
  <si>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</si>
  <si>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</si>
  <si>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</si>
  <si>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</si>
  <si>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</si>
  <si>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</si>
  <si>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</si>
  <si>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</si>
  <si>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</si>
  <si>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</si>
  <si>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</si>
  <si>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</si>
  <si>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</si>
  <si>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</si>
  <si>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</si>
  <si>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</si>
  <si>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</si>
  <si>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</si>
  <si>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</si>
  <si>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</si>
  <si>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</si>
  <si>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</si>
  <si>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</si>
  <si>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</si>
  <si>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</si>
  <si>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</si>
  <si>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</si>
  <si>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</si>
  <si>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</si>
  <si>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</si>
  <si>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</si>
  <si>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</si>
  <si>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</si>
  <si>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</si>
  <si>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</si>
  <si>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</si>
  <si>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</si>
  <si>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</si>
  <si>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</si>
  <si>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</si>
  <si>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</si>
  <si>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</si>
  <si>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</si>
  <si>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</si>
  <si>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</si>
  <si>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</si>
  <si>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</si>
  <si>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</si>
  <si>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</si>
  <si>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</si>
  <si>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</si>
  <si>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</si>
  <si>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</si>
  <si>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</si>
  <si>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</si>
  <si>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</si>
  <si>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</si>
  <si>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</si>
  <si>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</si>
  <si>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</si>
  <si>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</si>
  <si>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</si>
  <si>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</si>
  <si>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</si>
  <si>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</si>
  <si>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</si>
  <si>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</si>
  <si>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</si>
  <si>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</si>
  <si>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</si>
  <si>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</si>
  <si>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</si>
  <si>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</si>
  <si>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</si>
  <si>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</si>
  <si>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</si>
  <si>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</si>
  <si>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</si>
  <si>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</si>
  <si>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</si>
  <si>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</si>
  <si>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</si>
  <si>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</si>
  <si>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</si>
  <si>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</si>
  <si>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</si>
  <si>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</si>
  <si>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Universidad Naval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</si>
  <si>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</si>
  <si>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</si>
  <si>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</si>
  <si>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</si>
  <si>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</si>
  <si>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</si>
  <si>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</si>
  <si>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</si>
  <si>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</si>
  <si>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</si>
  <si>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</si>
  <si>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</si>
  <si>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</si>
  <si>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</si>
  <si>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</si>
  <si>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</si>
  <si>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</si>
  <si>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</si>
  <si>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</si>
  <si>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</si>
  <si>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</si>
  <si>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</si>
  <si>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</si>
  <si>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</si>
  <si>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</si>
  <si>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</si>
  <si>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</si>
  <si>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</si>
  <si>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</si>
  <si>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</si>
  <si>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</si>
  <si>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</si>
  <si>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</si>
  <si>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</si>
  <si>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</si>
  <si>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</si>
  <si>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</si>
  <si>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</si>
  <si>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</si>
  <si>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</si>
  <si>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</si>
  <si>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</si>
  <si>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</si>
  <si>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</si>
  <si>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</si>
  <si>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</si>
  <si>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</si>
  <si>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</si>
  <si>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</si>
  <si>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</si>
  <si>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</si>
  <si>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</si>
  <si>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</si>
  <si>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</si>
  <si>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</si>
  <si>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</si>
  <si>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</si>
  <si>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</si>
  <si>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</si>
  <si>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</si>
  <si>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</si>
  <si>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</si>
  <si>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</si>
  <si>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</si>
  <si>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</si>
  <si>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</si>
  <si>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</si>
  <si>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</si>
  <si>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</si>
  <si>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</si>
  <si>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</si>
  <si>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</si>
  <si>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</si>
  <si>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</si>
  <si>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</si>
  <si>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</si>
  <si>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</si>
  <si>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</si>
  <si>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</si>
  <si>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</si>
  <si>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</si>
  <si>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</si>
  <si>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</si>
  <si>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</si>
  <si>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</si>
  <si>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</si>
  <si>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Capital Humano y Desarrollo Organizacional</t>
  </si>
  <si>
    <t>Subsecretaría de Desarrollo Urbano y Vivienda</t>
  </si>
  <si>
    <t>Dirección General de Desarrollo Urbano, Suelo y Vivienda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</si>
  <si>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</si>
  <si>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</si>
  <si>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</si>
  <si>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</si>
  <si>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</si>
  <si>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</si>
  <si>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</si>
  <si>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</si>
  <si>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</si>
  <si>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</si>
  <si>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</si>
  <si>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</si>
  <si>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</si>
  <si>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</si>
  <si>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</si>
  <si>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</si>
  <si>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</si>
  <si>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</si>
  <si>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</si>
  <si>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</si>
  <si>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</si>
  <si>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</si>
  <si>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</si>
  <si>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</si>
  <si>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</si>
  <si>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</si>
  <si>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</si>
  <si>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</si>
  <si>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</si>
  <si>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</si>
  <si>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</si>
  <si>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</si>
  <si>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</si>
  <si>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</si>
  <si>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</si>
  <si>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</si>
  <si>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</si>
  <si>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</si>
  <si>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</si>
  <si>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</si>
  <si>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</si>
  <si>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</si>
  <si>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</si>
  <si>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</si>
  <si>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</si>
  <si>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</si>
  <si>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</si>
  <si>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</si>
  <si>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</si>
  <si>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</si>
  <si>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</si>
  <si>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</si>
  <si>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</si>
  <si>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</si>
  <si>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</si>
  <si>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</si>
  <si>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</si>
  <si>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</si>
  <si>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</si>
  <si>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</si>
  <si>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</si>
  <si>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</si>
  <si>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</si>
  <si>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</si>
  <si>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</si>
  <si>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</si>
  <si>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</si>
  <si>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</si>
  <si>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</si>
  <si>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</si>
  <si>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</si>
  <si>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</si>
  <si>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</si>
  <si>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</si>
  <si>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</si>
  <si>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</si>
  <si>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</si>
  <si>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</si>
  <si>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</si>
  <si>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</si>
  <si>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</si>
  <si>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</si>
  <si>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</si>
  <si>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</si>
  <si>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</si>
  <si>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</si>
  <si>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</si>
  <si>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</si>
  <si>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</si>
  <si>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</si>
  <si>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</si>
  <si>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</si>
  <si>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</si>
  <si>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</si>
  <si>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</si>
  <si>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</si>
  <si>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</si>
  <si>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</si>
  <si>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</si>
  <si>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</si>
  <si>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</si>
  <si>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</si>
  <si>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</si>
  <si>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</si>
  <si>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</si>
  <si>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Fiscalía Especial para los Delitos de Violencia contra las Mujeres y Trata de Personas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</si>
  <si>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</si>
  <si>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</si>
  <si>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</si>
  <si>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</si>
  <si>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</si>
  <si>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</si>
  <si>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</si>
  <si>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</si>
  <si>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</si>
  <si>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</si>
  <si>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</si>
  <si>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</si>
  <si>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</si>
  <si>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</si>
  <si>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</si>
  <si>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</si>
  <si>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</si>
  <si>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</si>
  <si>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</si>
  <si>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</si>
  <si>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</si>
  <si>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</si>
  <si>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</si>
  <si>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</si>
  <si>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</si>
  <si>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</si>
  <si>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</si>
  <si>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</si>
  <si>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</si>
  <si>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</si>
  <si>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</si>
  <si>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</si>
  <si>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</si>
  <si>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</si>
  <si>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</si>
  <si>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</si>
  <si>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</si>
  <si>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</si>
  <si>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</si>
  <si>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</si>
  <si>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</si>
  <si>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</si>
  <si>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</si>
  <si>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</si>
  <si>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</si>
  <si>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</si>
  <si>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</si>
  <si>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</si>
  <si>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</si>
  <si>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</si>
  <si>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</si>
  <si>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</si>
  <si>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</si>
  <si>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</si>
  <si>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</si>
  <si>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</si>
  <si>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</si>
  <si>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</si>
  <si>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</si>
  <si>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</si>
  <si>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</si>
  <si>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</si>
  <si>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</si>
  <si>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</si>
  <si>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</si>
  <si>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</si>
  <si>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</si>
  <si>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</si>
  <si>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</si>
  <si>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</si>
  <si>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</si>
  <si>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</si>
  <si>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</si>
  <si>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</si>
  <si>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</si>
  <si>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</si>
  <si>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</si>
  <si>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</si>
  <si>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</si>
  <si>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</si>
  <si>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</si>
  <si>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</si>
  <si>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</si>
  <si>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</si>
  <si>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</si>
  <si>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</si>
  <si>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</si>
  <si>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</si>
  <si>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</si>
  <si>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</si>
  <si>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</si>
  <si>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</si>
  <si>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</si>
  <si>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</si>
  <si>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</si>
  <si>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</si>
  <si>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</si>
  <si>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</si>
  <si>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</si>
  <si>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</si>
  <si>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</si>
  <si>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</si>
  <si>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</si>
  <si>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</si>
  <si>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</si>
  <si>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</si>
  <si>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</si>
  <si>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</si>
  <si>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</si>
  <si>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</si>
  <si>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Dirección General de Información e Integración</t>
  </si>
  <si>
    <t>Dirección General de Transparencia</t>
  </si>
  <si>
    <t>Dirección General de Igualdad de Género</t>
  </si>
  <si>
    <t>Unidad de Auditoría Gubernamental</t>
  </si>
  <si>
    <t>Unidad de Operación Regional y Contraloría Social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</si>
  <si>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</si>
  <si>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</si>
  <si>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</si>
  <si>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</si>
  <si>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</si>
  <si>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</si>
  <si>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</si>
  <si>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</si>
  <si>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</si>
  <si>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</si>
  <si>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</si>
  <si>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Dirección General de Tecnologías de Información</t>
  </si>
  <si>
    <t>Tribunal Superior Agrario</t>
  </si>
  <si>
    <t>Tribunales Unitarios Agrarios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</si>
  <si>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</si>
  <si>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</si>
  <si>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</si>
  <si>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</si>
  <si>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</si>
  <si>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</si>
  <si>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</si>
  <si>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Dirección General de Contratos</t>
  </si>
  <si>
    <t>Dirección General de Autorizaciones de Exploración</t>
  </si>
  <si>
    <t>Dirección General de Dictámenes de Exploración</t>
  </si>
  <si>
    <t>Dirección General de Dictámenes de Extracción</t>
  </si>
  <si>
    <t>Unidad de Administración Técnica de Asignaciones y Contratos</t>
  </si>
  <si>
    <t>Centro Nacional de Información de Hidrocarburos</t>
  </si>
  <si>
    <t>Dirección General de Administración del Centro Nacional de Información de Hidrocarburos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</si>
  <si>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</si>
  <si>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</si>
  <si>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</si>
  <si>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</si>
  <si>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</si>
  <si>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</si>
  <si>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</si>
  <si>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</si>
  <si>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</si>
  <si>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</si>
  <si>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</si>
  <si>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</si>
  <si>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</si>
  <si>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</si>
  <si>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</si>
  <si>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</si>
  <si>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</si>
  <si>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</si>
  <si>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</si>
  <si>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Atender al público en general en oficinas centrales y foráneas; así como, solucionar expedientes de presuntas violaciones a los Derechos Humanos</t>
  </si>
  <si>
    <t>U020</t>
  </si>
  <si>
    <t>R023</t>
  </si>
  <si>
    <t>U083</t>
  </si>
  <si>
    <t>Promover, fortalecer e impulsar los vínculos de colaboración interinstitucional; así como, diseñar y ejecutar los programas de educación y capacitación en materia de derechos humanos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</si>
  <si>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</si>
  <si>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</si>
  <si>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</si>
  <si>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Dirección General de Finanzas</t>
  </si>
  <si>
    <t>Segunda Sala Regional del Noroeste III, con sede en la Ciudad de Culiacán, Estado de Sinaloa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</si>
  <si>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</si>
  <si>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</si>
  <si>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</si>
  <si>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</si>
  <si>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</si>
  <si>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</si>
  <si>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</si>
  <si>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</si>
  <si>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</si>
  <si>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</si>
  <si>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</si>
  <si>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</si>
  <si>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</si>
  <si>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</si>
  <si>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Participación Social para la Reconstrucción del Tejido Social en México</t>
  </si>
  <si>
    <t>Precios de Garantía a Productos Alimentarios Básicos</t>
  </si>
  <si>
    <t>U021</t>
  </si>
  <si>
    <t>Crédito Ganadero a la Palabra</t>
  </si>
  <si>
    <t>Fertilizantes</t>
  </si>
  <si>
    <t>U023</t>
  </si>
  <si>
    <t>Producción para el Bienestar</t>
  </si>
  <si>
    <t>U024</t>
  </si>
  <si>
    <t>Desarrollo Rural</t>
  </si>
  <si>
    <t>Internet para Todos</t>
  </si>
  <si>
    <t>Universidades para el Bienestar Benito Juárez García</t>
  </si>
  <si>
    <t>Beca Universal para Estudiantes de Educación Media Superior Benito Juárez</t>
  </si>
  <si>
    <t>U280</t>
  </si>
  <si>
    <t>Jóvenes Construyendo el Futuro</t>
  </si>
  <si>
    <t>U281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</si>
  <si>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</si>
  <si>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</si>
  <si>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</si>
  <si>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</si>
  <si>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Pensión para el Bienestar de las Personas Adultas Mayores</t>
  </si>
  <si>
    <t>Pensión para el Bienestar de las Personas con Discapacidad Permanente</t>
  </si>
  <si>
    <t>Sembrando Vida</t>
  </si>
  <si>
    <t>Bienestar de las Personas en Situación de Emergencia Social y Natural</t>
  </si>
  <si>
    <t>Articulación de Políticas Integrales de Juventud</t>
  </si>
  <si>
    <t>Provisiones para el desarrollo de trenes de pasajeros y de carga</t>
  </si>
  <si>
    <t>Políticas de austeridad republicana y eficacia gubernamental</t>
  </si>
  <si>
    <t>Promoción de la cultura de la integridad y el aprecio por la rendición de cuentas</t>
  </si>
  <si>
    <t>Cultura Comunitaria</t>
  </si>
  <si>
    <t>Cuerpo de Policía Militar</t>
  </si>
  <si>
    <t>Unidad de Policía Naval</t>
  </si>
  <si>
    <t>Subsidios en materia de seguridad pública</t>
  </si>
  <si>
    <t>A026</t>
  </si>
  <si>
    <t>Operación y desarrollo de los cuerpos de seguridad de las Fuerzas Armadas</t>
  </si>
  <si>
    <t>S263</t>
  </si>
  <si>
    <t>Sanidad e Inocuidad Agroalimentaria</t>
  </si>
  <si>
    <t>Fondo Minero</t>
  </si>
  <si>
    <t>Programa de Microcréditos para el Bienestar</t>
  </si>
  <si>
    <t>U031</t>
  </si>
  <si>
    <t>Expansión de la Educación Inicial</t>
  </si>
  <si>
    <t>E068</t>
  </si>
  <si>
    <t>Educación Física de Excelencia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</si>
  <si>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</si>
  <si>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</si>
  <si>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</si>
  <si>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</si>
  <si>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U040</t>
  </si>
  <si>
    <t>K022</t>
  </si>
  <si>
    <t>Proyectos de infraestructura gubernamental de procuración de justicia</t>
  </si>
  <si>
    <t>S278</t>
  </si>
  <si>
    <t>Fomento Regional de las Capacidades Científicas, Tecnológicas y de Innovación</t>
  </si>
  <si>
    <t>S010</t>
  </si>
  <si>
    <t>Fortalecimiento a la Transversalidad de la Perspectiva de Género</t>
  </si>
  <si>
    <t>Subsecretaría de Desarrollo Democrático, Participación Social y Asuntos Religiosos</t>
  </si>
  <si>
    <t>Unidad de Desarrollo Democrático</t>
  </si>
  <si>
    <t>Unidad de Administración y Finanzas</t>
  </si>
  <si>
    <t>Subsecretaría de Derechos Humanos, Población y Migración</t>
  </si>
  <si>
    <t>Secretaría Ejecutiva del Sistema Nacional de Protección Integral de Niñas, Niños y Adolescentes</t>
  </si>
  <si>
    <t>Banco del Bienestar, S.N.C., I.B.D.</t>
  </si>
  <si>
    <t>FONATUR Infraestructura, S.A. de C.V.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</si>
  <si>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</si>
  <si>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</si>
  <si>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</si>
  <si>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</si>
  <si>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</si>
  <si>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</si>
  <si>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</si>
  <si>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</si>
  <si>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</si>
  <si>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</si>
  <si>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</si>
  <si>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</si>
  <si>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</si>
  <si>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</si>
  <si>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</si>
  <si>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Policial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</si>
  <si>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</si>
  <si>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</si>
  <si>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Dirección General de Planeación Estratégica para la Prevención</t>
  </si>
  <si>
    <t>Dirección General de Implementación y Evaluación de Políticas para la Prevención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</si>
  <si>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</si>
  <si>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</si>
  <si>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</si>
  <si>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</si>
  <si>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</si>
  <si>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</si>
  <si>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</si>
  <si>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Policía Federal</t>
  </si>
  <si>
    <t>Servicio de Protección Federal</t>
  </si>
  <si>
    <t>Centro Nacional de Inteligencia</t>
  </si>
  <si>
    <t>Operar el Mecanismo Nacional de Prevención de la Tortura</t>
  </si>
  <si>
    <t>Instrumentar la normatividad en materia de comunicación social y coordinar la relación con los medios de comunicación del Gobierno Federal</t>
  </si>
  <si>
    <t>K005</t>
  </si>
  <si>
    <t>Proyectos de construcción de aeropuertos</t>
  </si>
  <si>
    <t>Carrera Docente en UPES</t>
  </si>
  <si>
    <t>Subsidios a programas para jóvenes</t>
  </si>
  <si>
    <t>Servicios de educación básica en la Ciudad de México</t>
  </si>
  <si>
    <t>Servicios de educación normal en la Ciudad de México</t>
  </si>
  <si>
    <t>CALENDARIO DE PRESUPUESTO AUTORIZADO POR RAMO Y UNIDAD RESPONSABLE, 2020</t>
  </si>
  <si>
    <t>CALENDARIO DE PRESUPUESTO AUTORIZADO POR RAMO Y PROGRAMA PRESUPUESTARIO 2020</t>
  </si>
  <si>
    <t>Fiscalía General de la República</t>
  </si>
  <si>
    <t>100</t>
  </si>
  <si>
    <t>101</t>
  </si>
  <si>
    <t>200</t>
  </si>
  <si>
    <t>110</t>
  </si>
  <si>
    <t>210</t>
  </si>
  <si>
    <t>211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</si>
  <si>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</si>
  <si>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</si>
  <si>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</si>
  <si>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</si>
  <si>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</si>
  <si>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</si>
  <si>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</si>
  <si>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</si>
  <si>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</si>
  <si>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</si>
  <si>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</si>
  <si>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</si>
  <si>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</si>
  <si>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</si>
  <si>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</si>
  <si>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</si>
  <si>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</si>
  <si>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123</t>
  </si>
  <si>
    <t>124</t>
  </si>
  <si>
    <t>300</t>
  </si>
  <si>
    <t>117</t>
  </si>
  <si>
    <t>119</t>
  </si>
  <si>
    <t>125</t>
  </si>
  <si>
    <t>500</t>
  </si>
  <si>
    <t>600</t>
  </si>
  <si>
    <t>700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</si>
  <si>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</si>
  <si>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</si>
  <si>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</si>
  <si>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</si>
  <si>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</si>
  <si>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</si>
  <si>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</si>
  <si>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</si>
  <si>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</si>
  <si>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</si>
  <si>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</si>
  <si>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</si>
  <si>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</si>
  <si>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</si>
  <si>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Unidad para la Implementación del Sistema Procesal Penal Acusatorio</t>
  </si>
  <si>
    <t>Unidad de Transición</t>
  </si>
  <si>
    <t>121</t>
  </si>
  <si>
    <t>129</t>
  </si>
  <si>
    <t>130</t>
  </si>
  <si>
    <t>131</t>
  </si>
  <si>
    <t>132</t>
  </si>
  <si>
    <t>133</t>
  </si>
  <si>
    <t>134</t>
  </si>
  <si>
    <t>140</t>
  </si>
  <si>
    <t>141</t>
  </si>
  <si>
    <t>142</t>
  </si>
  <si>
    <t>143</t>
  </si>
  <si>
    <t>144</t>
  </si>
  <si>
    <t>170</t>
  </si>
  <si>
    <t>Coordinación de Métodos de Investigación</t>
  </si>
  <si>
    <t>180</t>
  </si>
  <si>
    <t>Fiscalía Especializada en Combate a la Corrupción</t>
  </si>
  <si>
    <t>190</t>
  </si>
  <si>
    <t>Centro de Formación y Servicio Profesional de Carrera</t>
  </si>
  <si>
    <t>214</t>
  </si>
  <si>
    <t>216</t>
  </si>
  <si>
    <t>217</t>
  </si>
  <si>
    <t>310</t>
  </si>
  <si>
    <t>311</t>
  </si>
  <si>
    <t>312</t>
  </si>
  <si>
    <t>313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</si>
  <si>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</si>
  <si>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</si>
  <si>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</si>
  <si>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</si>
  <si>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</si>
  <si>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</si>
  <si>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</si>
  <si>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</si>
  <si>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</si>
  <si>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</si>
  <si>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</si>
  <si>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</si>
  <si>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</si>
  <si>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</si>
  <si>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</si>
  <si>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</si>
  <si>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</si>
  <si>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</si>
  <si>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</si>
  <si>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</si>
  <si>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</si>
  <si>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</si>
  <si>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</si>
  <si>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</si>
  <si>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</si>
  <si>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</si>
  <si>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</si>
  <si>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</si>
  <si>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</si>
  <si>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</si>
  <si>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</si>
  <si>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</si>
  <si>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</si>
  <si>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</si>
  <si>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</si>
  <si>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</si>
  <si>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</si>
  <si>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</si>
  <si>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</si>
  <si>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</si>
  <si>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</si>
  <si>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</si>
  <si>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</si>
  <si>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510</t>
  </si>
  <si>
    <t>511</t>
  </si>
  <si>
    <t>512</t>
  </si>
  <si>
    <t>513</t>
  </si>
  <si>
    <t>514</t>
  </si>
  <si>
    <t>515</t>
  </si>
  <si>
    <t>516</t>
  </si>
  <si>
    <t>Fiscalía Especializada en Materia de Derechos Humanos</t>
  </si>
  <si>
    <t>601</t>
  </si>
  <si>
    <t>602</t>
  </si>
  <si>
    <t>603</t>
  </si>
  <si>
    <t>610</t>
  </si>
  <si>
    <t>611</t>
  </si>
  <si>
    <t>613</t>
  </si>
  <si>
    <t>620</t>
  </si>
  <si>
    <t>621</t>
  </si>
  <si>
    <t>Fiscalía Especializada en Delitos Electorales</t>
  </si>
  <si>
    <t>800</t>
  </si>
  <si>
    <t>Coordinación de Planeación y Administración</t>
  </si>
  <si>
    <t>810</t>
  </si>
  <si>
    <t>811</t>
  </si>
  <si>
    <t>812</t>
  </si>
  <si>
    <t>813</t>
  </si>
  <si>
    <t>814</t>
  </si>
  <si>
    <t>815</t>
  </si>
  <si>
    <t>816</t>
  </si>
  <si>
    <t>900</t>
  </si>
  <si>
    <t>Fiscalía Especializada de Asuntos Internos</t>
  </si>
  <si>
    <t>910</t>
  </si>
  <si>
    <t>911</t>
  </si>
  <si>
    <t>913</t>
  </si>
  <si>
    <t>914</t>
  </si>
  <si>
    <t>Órgano de Mecanismos Alternativos de Solución de Controversias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</si>
  <si>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</si>
  <si>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</si>
  <si>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</si>
  <si>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</si>
  <si>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</si>
  <si>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</si>
  <si>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</si>
  <si>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</si>
  <si>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</si>
  <si>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215</t>
  </si>
  <si>
    <t>218</t>
  </si>
  <si>
    <t>219</t>
  </si>
  <si>
    <t>301</t>
  </si>
  <si>
    <t>302</t>
  </si>
  <si>
    <t>303</t>
  </si>
  <si>
    <t>304</t>
  </si>
  <si>
    <t>306</t>
  </si>
  <si>
    <t>307</t>
  </si>
  <si>
    <t>308</t>
  </si>
  <si>
    <t>Subjefatura de Innovación y Análisis</t>
  </si>
  <si>
    <t>127</t>
  </si>
  <si>
    <t>128</t>
  </si>
  <si>
    <t>135</t>
  </si>
  <si>
    <t>136</t>
  </si>
  <si>
    <t>137</t>
  </si>
  <si>
    <t>138</t>
  </si>
  <si>
    <t>139</t>
  </si>
  <si>
    <t>Subjefatura de Asuntos Internacionales e Interlocución con Sectores Productivos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</si>
  <si>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</si>
  <si>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</si>
  <si>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</si>
  <si>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</si>
  <si>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</si>
  <si>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</si>
  <si>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</si>
  <si>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</si>
  <si>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</si>
  <si>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</si>
  <si>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</si>
  <si>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</si>
  <si>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</si>
  <si>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</si>
  <si>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</si>
  <si>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273</t>
  </si>
  <si>
    <t>Dirección General de Medios Impresos 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</si>
  <si>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</si>
  <si>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</si>
  <si>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</si>
  <si>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</si>
  <si>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</si>
  <si>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</si>
  <si>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</si>
  <si>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</si>
  <si>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</si>
  <si>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</si>
  <si>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</si>
  <si>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</si>
  <si>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</si>
  <si>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</si>
  <si>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901</t>
  </si>
  <si>
    <t>Comisión para el Diálogo con los Pueblos Indígenas de México 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</si>
  <si>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</si>
  <si>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</si>
  <si>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</si>
  <si>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</si>
  <si>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</si>
  <si>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</si>
  <si>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</si>
  <si>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</si>
  <si>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</si>
  <si>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</si>
  <si>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</si>
  <si>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</si>
  <si>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612</t>
  </si>
  <si>
    <t>614</t>
  </si>
  <si>
    <t>Secciones Mexicanas de las Comisiones Internacionales de Límites y Aguas entre México y Guatemala, y entre México y Belize</t>
  </si>
  <si>
    <t>314</t>
  </si>
  <si>
    <t>701</t>
  </si>
  <si>
    <t>Unidad de Coordinación de Unidades de Administración y Finanzas</t>
  </si>
  <si>
    <t>702</t>
  </si>
  <si>
    <t>Unidad de Planeación e Investigaciones de Mercado</t>
  </si>
  <si>
    <t>703</t>
  </si>
  <si>
    <t>Unidad de Compras y Contrataciones Públicas</t>
  </si>
  <si>
    <t>704</t>
  </si>
  <si>
    <t>Unidad del Sistema Nacional de PROCURA</t>
  </si>
  <si>
    <t>705</t>
  </si>
  <si>
    <t>Unidad de Normatividad</t>
  </si>
  <si>
    <t>709</t>
  </si>
  <si>
    <t>710</t>
  </si>
  <si>
    <t>711</t>
  </si>
  <si>
    <t>712</t>
  </si>
  <si>
    <t>713</t>
  </si>
  <si>
    <t>714</t>
  </si>
  <si>
    <t>715</t>
  </si>
  <si>
    <t>716</t>
  </si>
  <si>
    <t>Instituto para Devolver al Pueblo lo Robado</t>
  </si>
  <si>
    <t>126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</si>
  <si>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</si>
  <si>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</si>
  <si>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</si>
  <si>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</si>
  <si>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</si>
  <si>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</si>
  <si>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</si>
  <si>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</si>
  <si>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</si>
  <si>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622</t>
  </si>
  <si>
    <t>623</t>
  </si>
  <si>
    <t>624</t>
  </si>
  <si>
    <t>625</t>
  </si>
  <si>
    <t>626</t>
  </si>
  <si>
    <t>627</t>
  </si>
  <si>
    <t>628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</si>
  <si>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</si>
  <si>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</si>
  <si>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</si>
  <si>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</si>
  <si>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</si>
  <si>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</si>
  <si>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</si>
  <si>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</si>
  <si>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</si>
  <si>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</si>
  <si>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</si>
  <si>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</si>
  <si>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</si>
  <si>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</si>
  <si>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</si>
  <si>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</si>
  <si>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</si>
  <si>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</si>
  <si>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</si>
  <si>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</si>
  <si>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</si>
  <si>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</si>
  <si>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</si>
  <si>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Agencia Federal de Aviación Civil</t>
  </si>
  <si>
    <t>Unidad de Apoyo Jurídico</t>
  </si>
  <si>
    <t>Unidad de Prospectiva, Planeación y Evaluación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</si>
  <si>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</si>
  <si>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</si>
  <si>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</si>
  <si>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</si>
  <si>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</si>
  <si>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</si>
  <si>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</si>
  <si>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</si>
  <si>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</si>
  <si>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</si>
  <si>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</si>
  <si>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166</t>
  </si>
  <si>
    <t>167</t>
  </si>
  <si>
    <t>168</t>
  </si>
  <si>
    <t>169</t>
  </si>
  <si>
    <t>172</t>
  </si>
  <si>
    <t>315</t>
  </si>
  <si>
    <t>316</t>
  </si>
  <si>
    <t>317</t>
  </si>
  <si>
    <t>318</t>
  </si>
  <si>
    <t>Subsecretaría de Industria, Comercio y Competitividad</t>
  </si>
  <si>
    <t>Dirección General de Facilitación Comercial y de Comercio Exterior</t>
  </si>
  <si>
    <t>420</t>
  </si>
  <si>
    <t>Unidad de Competitividad y Competencia</t>
  </si>
  <si>
    <t>430</t>
  </si>
  <si>
    <t>431</t>
  </si>
  <si>
    <t>432</t>
  </si>
  <si>
    <t>433</t>
  </si>
  <si>
    <t>434</t>
  </si>
  <si>
    <t>440</t>
  </si>
  <si>
    <t>Unidad de Desarrollo Productivo</t>
  </si>
  <si>
    <t>Dirección General de Planeación y Estrategias de Negociación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</si>
  <si>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</si>
  <si>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</si>
  <si>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</si>
  <si>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Disciplinas de Comercio Internacional</t>
  </si>
  <si>
    <t>523</t>
  </si>
  <si>
    <t>530</t>
  </si>
  <si>
    <t>Unidad de Inteligencia Económica Global</t>
  </si>
  <si>
    <t>531</t>
  </si>
  <si>
    <t>Dirección General de Recursos Materiales y Archivo</t>
  </si>
  <si>
    <t>Dirección General de Programación, Presupuesto y Contabilidad</t>
  </si>
  <si>
    <t>616</t>
  </si>
  <si>
    <t>Unidad del Sistema para la Carrera de las Maestras y los Maestros</t>
  </si>
  <si>
    <t>Coordinación Nacional de Becas para el Bienestar Benito Juárez</t>
  </si>
  <si>
    <t>MEY</t>
  </si>
  <si>
    <t>Organismo Coordinador de las Universidades para el Bienestar Benito Juárez García</t>
  </si>
  <si>
    <t>171</t>
  </si>
  <si>
    <t>M7B</t>
  </si>
  <si>
    <t>Instituto de Salud para el Bienestar</t>
  </si>
  <si>
    <t>Unidad del Servicio Nacional de Empleo</t>
  </si>
  <si>
    <t>320</t>
  </si>
  <si>
    <t>Unidad del Programa Jóvenes Construyendo el Futuro</t>
  </si>
  <si>
    <t>Unidad de Planeación y Desarrollo Institucional</t>
  </si>
  <si>
    <t>Dirección General de Coordinación de Oficinas de Representación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</si>
  <si>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</si>
  <si>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</si>
  <si>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</si>
  <si>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</si>
  <si>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</si>
  <si>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</si>
  <si>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</si>
  <si>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</si>
  <si>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</si>
  <si>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</si>
  <si>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</si>
  <si>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</si>
  <si>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</si>
  <si>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</si>
  <si>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</si>
  <si>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</si>
  <si>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</si>
  <si>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</si>
  <si>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</si>
  <si>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</si>
  <si>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</si>
  <si>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</si>
  <si>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</si>
  <si>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</si>
  <si>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</si>
  <si>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</si>
  <si>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</si>
  <si>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</si>
  <si>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</si>
  <si>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</si>
  <si>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</si>
  <si>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</si>
  <si>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Subsecretaría de Ordenamiento Territorial y Agrario</t>
  </si>
  <si>
    <t>Dirección General de Ordenamiento de la Propiedad Rural</t>
  </si>
  <si>
    <t>Coordinación General de Gestión Integral de Riesgos de Desastres</t>
  </si>
  <si>
    <t>Dirección General de Inventarios y Modernización Registral y Catastral</t>
  </si>
  <si>
    <t>Unidad de Apoyo a Programas de Infraestructura y Espacios Públicos</t>
  </si>
  <si>
    <t>Unidad de Proyectos Estratégicos para el Desarrollo Urbano</t>
  </si>
  <si>
    <t>532</t>
  </si>
  <si>
    <t>615</t>
  </si>
  <si>
    <t>309</t>
  </si>
  <si>
    <t>408</t>
  </si>
  <si>
    <t>409</t>
  </si>
  <si>
    <t>421</t>
  </si>
  <si>
    <t>Unidad de Prevención de la Violencia y el Delito</t>
  </si>
  <si>
    <t>Guardia Nacional</t>
  </si>
  <si>
    <t>280</t>
  </si>
  <si>
    <t>Unidad de Hidrocarburos</t>
  </si>
  <si>
    <t>Dirección General de Vinculación Institucional</t>
  </si>
  <si>
    <t>Dirección General de Estrategia Institucional</t>
  </si>
  <si>
    <t>233</t>
  </si>
  <si>
    <t>234</t>
  </si>
  <si>
    <t>235</t>
  </si>
  <si>
    <t>Unidad Técnica de Exploración y su Supervisión</t>
  </si>
  <si>
    <t>241</t>
  </si>
  <si>
    <t>242</t>
  </si>
  <si>
    <t>243</t>
  </si>
  <si>
    <t>Dirección General de Evaluación del Potencial Petrolero</t>
  </si>
  <si>
    <t>250</t>
  </si>
  <si>
    <t>Unidad Técnica de Extracción y su Supervisión</t>
  </si>
  <si>
    <t>251</t>
  </si>
  <si>
    <t>Dirección General de Reservas</t>
  </si>
  <si>
    <t>252</t>
  </si>
  <si>
    <t>253</t>
  </si>
  <si>
    <t>Dirección General de Medición y Comercialización de la Producción</t>
  </si>
  <si>
    <t>260</t>
  </si>
  <si>
    <t>261</t>
  </si>
  <si>
    <t>Dirección General de Seguimiento de Contratos</t>
  </si>
  <si>
    <t>262</t>
  </si>
  <si>
    <t>Dirección General de Seguimiento de Asignaciones</t>
  </si>
  <si>
    <t>263</t>
  </si>
  <si>
    <t>Dirección General de Inspección y Verificación</t>
  </si>
  <si>
    <t>Dirección General de Prospectiva y Evaluación Económica</t>
  </si>
  <si>
    <t>Dirección General de Información, Metodologías y Estadística</t>
  </si>
  <si>
    <t>Unidad de Contratación y Seguimiento Jurídico de Actividades de Exploración y Extracción</t>
  </si>
  <si>
    <t>281</t>
  </si>
  <si>
    <t>Dirección General de Asignaciones y Procedimientos de Contratación</t>
  </si>
  <si>
    <t>282</t>
  </si>
  <si>
    <t>AYH</t>
  </si>
  <si>
    <t>Corredor Interoceánico del Istmo de Tehuantepec</t>
  </si>
  <si>
    <t>AYN</t>
  </si>
  <si>
    <t>Comisión Nacional para la Mejora Continua de la Educación</t>
  </si>
  <si>
    <t>Atender asuntos relacionados con víctimas del delito y de violaciones a derechos humanos</t>
  </si>
  <si>
    <t>Atender asuntos relacionados con niñas, niños y adolescentes</t>
  </si>
  <si>
    <t>Promover el respeto de los Derechos Humanos de periodistas y personas defensores de Derechos Humanos</t>
  </si>
  <si>
    <t>Promover, difundir y proteger los Derechos Humanos de los integrantes de pueblos y comunidades indígenas y afrodescendientes, y atender asuntos personas indígenas privadas de su libertad</t>
  </si>
  <si>
    <t>Realizar visitas de supervisión para cumplir con la integración del Diagnóstico Nacional de Supervisión Penitenciaria, así como, realizar pronunciamientos en materia de Derechos Humanos en el Sistema Penitenciario</t>
  </si>
  <si>
    <t>Atender asuntos relacionados con los Derechos Humanos Económicos, Sociales, Culturales y Ambientales</t>
  </si>
  <si>
    <t>Promover el respeto de los Derechos Humanos de víctimas y posibles víctimas de la trata de personas</t>
  </si>
  <si>
    <t>Promover, observar y divulgar la protección, respeto y remediación de los Derechos Humanos de las personas o grupos de personas con mayores riesgos de vulnerabilidad ante los abusos de las empresas, públicas y privadas</t>
  </si>
  <si>
    <t>Planear actividades, analizar información y resultados, así como generar propuestas de mejora</t>
  </si>
  <si>
    <t>Representar jurídicamente a la Fiscalía General de la República</t>
  </si>
  <si>
    <t>Investigar y perseguir los delitos cometidos en materia de derechos humanos</t>
  </si>
  <si>
    <t>Realizar investigación académica en el marco de las ciencias penales</t>
  </si>
  <si>
    <t>Promover la formación profesional y capacitación del capital humano</t>
  </si>
  <si>
    <t>Atención y seguimiento a las solicitudes y demandas de la ciudadanía</t>
  </si>
  <si>
    <t>Apoyo a las actividades de Ayudantía y Logística de la Oficina de la Presidencia de la República</t>
  </si>
  <si>
    <t>Impulso al Desarrollo Democrático de México</t>
  </si>
  <si>
    <t>Protección y defensa de los derechos humanos</t>
  </si>
  <si>
    <t>P027</t>
  </si>
  <si>
    <t>Coordinar la relación entre autoridades locales y federales para la consolidación del sistema de justicia penal y la reconciliación social</t>
  </si>
  <si>
    <t>Fortalecimiento de las capacidades del Servicio Exterior Mexicano y de la Cancillería</t>
  </si>
  <si>
    <t>Regulación del proceso de compras y contrataciones</t>
  </si>
  <si>
    <t>Diseño y conducción de la política operativa de las Unidades de Administración y Finanzas</t>
  </si>
  <si>
    <t>Investigación y desarrollo militar en coordinación con universidades públicas, instituciones públicas de educación superior y/o demás centros públicos de investigación superior</t>
  </si>
  <si>
    <t>A024</t>
  </si>
  <si>
    <t>Fortalecimiento de las capacidades de auxilio a la población civil mediante el Plan DN-III-E</t>
  </si>
  <si>
    <t>S290</t>
  </si>
  <si>
    <t>S293</t>
  </si>
  <si>
    <t>Mejora en la conectividad municipal a través de caminos rurales y carreteras alimentadoras</t>
  </si>
  <si>
    <t>Proyectos Ferroviarios para Transporte de Carga y Pasajeros</t>
  </si>
  <si>
    <t>Proyectos de Transporte Masivo de Pasajeros</t>
  </si>
  <si>
    <t>Protección de los derechos de los consumidores</t>
  </si>
  <si>
    <t>Atención de trámites y servicios a cargo de la Secretaría en las entidades federativas</t>
  </si>
  <si>
    <t>Aplicación y modernización del marco regulatorio y operativo en materia mercantil y de normalización</t>
  </si>
  <si>
    <t>Promoción del desarrollo, competitividad, innovación, competencia y política regulatoria de los sectores industrial, comercial y de servicios</t>
  </si>
  <si>
    <t>Programa de Becas de Educación Básica para el Bienestar Benito Juárez</t>
  </si>
  <si>
    <t>Programa de Becas Elisa Acuña</t>
  </si>
  <si>
    <t>S295</t>
  </si>
  <si>
    <t>Fortalecimiento de los Servicios de Educación Especial (PFSEE)</t>
  </si>
  <si>
    <t>S296</t>
  </si>
  <si>
    <t>Atención a la Diversidad de la Educación Indígena (PADEI)</t>
  </si>
  <si>
    <t>S297</t>
  </si>
  <si>
    <t>Atención Educativa de la Población Escolar Migrante (PAEPEM)</t>
  </si>
  <si>
    <t>S298</t>
  </si>
  <si>
    <t>Atención de Planteles Federales de Educación Media Superior con estudiantes con discapacidad (PAPFEMS)</t>
  </si>
  <si>
    <t>S299</t>
  </si>
  <si>
    <t>Desarrollo de Aprendizajes significativos de Educación Básica</t>
  </si>
  <si>
    <t>S300</t>
  </si>
  <si>
    <t>Fortalecimiento a la Excelencia Educativa</t>
  </si>
  <si>
    <t>Jóvenes Escribiendo el Futuro</t>
  </si>
  <si>
    <t>U282</t>
  </si>
  <si>
    <t>La Escuela es Nuestra</t>
  </si>
  <si>
    <t>Programa de mantenimiento e infraestructura física educativa</t>
  </si>
  <si>
    <t>U012</t>
  </si>
  <si>
    <t>Fortalecimiento de los Servicios Estatales de Salud</t>
  </si>
  <si>
    <t>S280</t>
  </si>
  <si>
    <t>Programa para la Protección y Restauración de Ecosistemas y Especies Prioritarias</t>
  </si>
  <si>
    <t xml:space="preserve">Programa de Apoyo para el Bienestar de las Niñas y Niños, Hijos de Madres Trabajadoras </t>
  </si>
  <si>
    <t>S286</t>
  </si>
  <si>
    <t>Operación de la Guardia Nacional para la prevención, investigación y persecución de delitos</t>
  </si>
  <si>
    <t>Asesoramiento en materia jurídica al Presidente de la Republica y al Gobierno Federal</t>
  </si>
  <si>
    <t>Programas nacionales estratégicos de ciencia, tecnología y vinculación con el sector social, público y privado</t>
  </si>
  <si>
    <t>Programa para el fortalecimiento económico de los Pueblos y Comunidades Indígenas</t>
  </si>
  <si>
    <t>Operación y conservación de infraestructura ferroviaria</t>
  </si>
  <si>
    <t>Fomento y promoción para el desarrollo del Corredor Interoceánico del Istmo de Tehuantepec</t>
  </si>
  <si>
    <t>Planeación, diseño, ejecución y evaluación del Corredor Interoceánico del Istmo de Tehuantepec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</si>
  <si>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</si>
  <si>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</si>
  <si>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</si>
  <si>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</si>
  <si>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</si>
  <si>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S303</t>
  </si>
  <si>
    <t>Programa Nacional de Becas Artísticas y Culturales</t>
  </si>
  <si>
    <t>Provisiones para el Desarrollo de Infraestructura Cultural</t>
  </si>
  <si>
    <t>Programa IMSS-BIENESTAR</t>
  </si>
  <si>
    <t>Subsidio por cáncer IMSS</t>
  </si>
  <si>
    <t>Subsidio por cáncer ISSSTE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</si>
  <si>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</si>
  <si>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</si>
  <si>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</si>
  <si>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</si>
  <si>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</si>
  <si>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</si>
  <si>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</si>
  <si>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</si>
  <si>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E578</t>
  </si>
  <si>
    <t>Apoyo al desarrollo sustentable de comunidades afectadas por la instalación de la infraestructura eléctrica</t>
  </si>
  <si>
    <t>Servicio de transporte de gas natural</t>
  </si>
  <si>
    <t>E586</t>
  </si>
  <si>
    <t>Servicios de pruebas, soluciones de ingeniería especializada y de gestión de calidad</t>
  </si>
  <si>
    <t>Coordinación General de Programas para el Desarrollo</t>
  </si>
  <si>
    <t>Coordinación de Memoria Histórica y Cultural de México</t>
  </si>
  <si>
    <t>Dirección General del Fondo para el Desarrollo de Zonas de Producción Minera</t>
  </si>
  <si>
    <t>Unidad de Enlace para la Reforma al Sistema de Justicia Laboral</t>
  </si>
  <si>
    <t>Unidad de Transparencia y Políticas Anticorrupción</t>
  </si>
  <si>
    <t>Unidad de Auditoría a Contrataciones Públicas</t>
  </si>
  <si>
    <t>Unidad de Control, Evaluación y Mejora de la Gestión Pública</t>
  </si>
  <si>
    <t>Dirección General de Fiscalización del Patrimonio Público Federal</t>
  </si>
  <si>
    <t>Dirección General de Regulación</t>
  </si>
  <si>
    <t>Dirección General de Consulta</t>
  </si>
  <si>
    <t>236</t>
  </si>
  <si>
    <t>Dirección General de Contratación para la Exploración y Extracción</t>
  </si>
  <si>
    <t>237</t>
  </si>
  <si>
    <t>Dirección General Jurídica de Asignaciones y Contratos</t>
  </si>
  <si>
    <t>J3F</t>
  </si>
  <si>
    <t>Administración Portuaria Integral de Coatzacoalcos, S.A. de C.V.</t>
  </si>
  <si>
    <t>J3G</t>
  </si>
  <si>
    <t>Administración Portuaria Integral de Salina Cruz, S.A. de C.V.</t>
  </si>
  <si>
    <t>Subsidios para las acciones de búsqueda de Personas Desaparecidas y No Localizadas</t>
  </si>
  <si>
    <t>R021</t>
  </si>
  <si>
    <t>Administración del Fondo de Pensiones</t>
  </si>
  <si>
    <t>S292</t>
  </si>
  <si>
    <t>S304</t>
  </si>
  <si>
    <t>Programa de Fomento a la Agricultura, Ganadería, Pesca y Acuicultura</t>
  </si>
  <si>
    <t>K045</t>
  </si>
  <si>
    <t>Sistema Satelital</t>
  </si>
  <si>
    <t>R025</t>
  </si>
  <si>
    <t>Provisiones para la modernización y rehabilitación de la infraestructura aeroportuaria y de conectividad</t>
  </si>
  <si>
    <t>S285</t>
  </si>
  <si>
    <t>U007</t>
  </si>
  <si>
    <t>Programa de Apoyo Financiero a Microempresas Familiares</t>
  </si>
  <si>
    <t>S039</t>
  </si>
  <si>
    <t>Programa de Atención a Personas con Discapacidad</t>
  </si>
  <si>
    <t>S251</t>
  </si>
  <si>
    <t>Programa de Salud y Bienestar Comunitario      </t>
  </si>
  <si>
    <t>Proyectos de infraestructura social de salud</t>
  </si>
  <si>
    <t>U100</t>
  </si>
  <si>
    <t>Subsidios a las Entidades Federativas para la implementación de la Reforma al Sistema de Justicia Laboral</t>
  </si>
  <si>
    <t>Programa de Devolución de Derechos</t>
  </si>
  <si>
    <t>Fideicomisos Ambientales</t>
  </si>
  <si>
    <t>Provisiones para el rescate y rehabilitación del Lago de Texcoco</t>
  </si>
  <si>
    <t>S287</t>
  </si>
  <si>
    <t>Programa de Apoyo para Refugios Especializados para Mujeres Víctimas de Violencia de Género, sus hijas e hijos</t>
  </si>
  <si>
    <t>Fomento a la Participación Ciudadana</t>
  </si>
  <si>
    <t>K014</t>
  </si>
  <si>
    <t>Otros proyectos de infraestructura social</t>
  </si>
  <si>
    <t>Programa de adquisiciones</t>
  </si>
  <si>
    <t>K004</t>
  </si>
  <si>
    <t>Proyectos de construcción de puertos</t>
  </si>
  <si>
    <t>S268</t>
  </si>
  <si>
    <t>Programa de Apoyos a la Cultura</t>
  </si>
  <si>
    <t>J017</t>
  </si>
  <si>
    <t>Fondo de Reserva para el Retiro IMSS</t>
  </si>
  <si>
    <t>U087</t>
  </si>
  <si>
    <t>Fondo de Capitalidad</t>
  </si>
  <si>
    <t>R007</t>
  </si>
  <si>
    <t>Comisiones y pago a CECOBAN</t>
  </si>
  <si>
    <t>R031</t>
  </si>
  <si>
    <t>Regularización contable y compensada (Ingresos Excedentes)</t>
  </si>
  <si>
    <t>R123</t>
  </si>
  <si>
    <t>Reasignaciones Presupuestarias Medidas de Cierre Servicios Personales</t>
  </si>
  <si>
    <t>E221</t>
  </si>
  <si>
    <t>E247</t>
  </si>
  <si>
    <t>E270</t>
  </si>
  <si>
    <t>E271</t>
  </si>
  <si>
    <t>E295</t>
  </si>
  <si>
    <t>E299</t>
  </si>
  <si>
    <t>Tercer Trimestre de 2020</t>
  </si>
  <si>
    <t>XVIII. CALENDARIO DE PRESUPUESTO AUTORIZADO</t>
  </si>
  <si>
    <t>Enero-septiembre</t>
  </si>
  <si>
    <t>Sala Regional de Tlaxcala, con sede en el Municipio de Apetatitlán de Antonio Carvajal, Estado de Tlaxcala</t>
  </si>
  <si>
    <t>Jefatura de la Oficina de la Presidencia</t>
  </si>
  <si>
    <t>HJY</t>
  </si>
  <si>
    <t>Lotería Nacional</t>
  </si>
  <si>
    <t>Unidad de Política Laboral y Relaciones Institucionales</t>
  </si>
  <si>
    <t>Dirección General de Políticas Públicas y Órganos de Gobierno</t>
  </si>
  <si>
    <t>Dirección General de Concertación y Capacitación Laboral</t>
  </si>
  <si>
    <t>Unidad de Trabajo Digno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</si>
  <si>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</si>
  <si>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</si>
  <si>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</si>
  <si>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</si>
  <si>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Oficina de Representación Federal del Trabajo en Campeche</t>
  </si>
  <si>
    <t>Oficina de Representación Federal del Trabajo en Coahuila</t>
  </si>
  <si>
    <t>Oficina de Representación Federal del Trabajo en Colima</t>
  </si>
  <si>
    <t>Oficina de Representación Federal del Trabajo en Chiapas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</si>
  <si>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</si>
  <si>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</si>
  <si>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</si>
  <si>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</si>
  <si>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</si>
  <si>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</si>
  <si>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Oficina de Representación Federal del Trabajo en Hidalgo</t>
  </si>
  <si>
    <t>Oficina de Representación Federal del Trabajo en Jalisco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</si>
  <si>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</si>
  <si>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</si>
  <si>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</si>
  <si>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</si>
  <si>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</si>
  <si>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</si>
  <si>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</si>
  <si>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</si>
  <si>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</si>
  <si>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</si>
  <si>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</si>
  <si>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</si>
  <si>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</si>
  <si>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Oficina de Representación Federal del Trabajo en Querétaro</t>
  </si>
  <si>
    <t>Oficina de Representación Federal del Trabajo en Quintana Roo</t>
  </si>
  <si>
    <t>Oficina de Representación Federal del Trabajo en San Luis Potosí</t>
  </si>
  <si>
    <t>Oficina de Representación Federal del Trabajo en Sinaloa</t>
  </si>
  <si>
    <t>254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</si>
  <si>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</si>
  <si>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</si>
  <si>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</si>
  <si>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</si>
  <si>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</si>
  <si>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257</t>
  </si>
  <si>
    <t>Oficina de Representación Federal del Trabajo en Tlaxcala</t>
  </si>
  <si>
    <t>258</t>
  </si>
  <si>
    <t>Oficina de Representación Federal del Trabajo en Veracruz</t>
  </si>
  <si>
    <t>259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</si>
  <si>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</si>
  <si>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</si>
  <si>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</si>
  <si>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Fiscalización y Combate a la Corrupción</t>
  </si>
  <si>
    <t>Subsecretaría de Responsabilidades y Combate a la Impunidad</t>
  </si>
  <si>
    <t>Vinculación Productiva</t>
  </si>
  <si>
    <t>Ejecución a nivel nacional de acciones de promoción y vigilancia de los derechos laborales</t>
  </si>
  <si>
    <t>Conservación y Aprovechamiento Sustentable de la Vida Silvestre</t>
  </si>
  <si>
    <t>K138</t>
  </si>
  <si>
    <t>Inversión en Infraestructura Social y Protección Ambiental</t>
  </si>
  <si>
    <t>K140</t>
  </si>
  <si>
    <t>Inversión del Servicio Meteorológico Nacional</t>
  </si>
  <si>
    <t>K023</t>
  </si>
  <si>
    <t>Proyectos de infraestructura gubernamental de Seguridad Pública</t>
  </si>
  <si>
    <t>K024</t>
  </si>
  <si>
    <t>Otros proyectos de infraestructura gubernamental</t>
  </si>
  <si>
    <t>Seguridad Social Cañeros</t>
  </si>
  <si>
    <t>Adeudos con el IMSS e ISSSTE</t>
  </si>
  <si>
    <t>Medidas de Racionalidad y Austeridad Servicios Personales (Seguridad Social)</t>
  </si>
  <si>
    <t>R019</t>
  </si>
  <si>
    <t>Concentración de Recursos por Conversión de Plazas</t>
  </si>
  <si>
    <t>R032</t>
  </si>
  <si>
    <t>Reasignaciones presupuestarias entre dependencias y entidades</t>
  </si>
  <si>
    <t>R072</t>
  </si>
  <si>
    <t>Medidas de Racionalidad y Austeridad Servicios Personales</t>
  </si>
  <si>
    <t>R073</t>
  </si>
  <si>
    <t>Medidas de Racionalidad y Austeridad Gastos de Operación</t>
  </si>
  <si>
    <t>R122</t>
  </si>
  <si>
    <t>Reasignaciones presupuestarias medidas de cierre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</si>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</sst>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4" fontId="10" fillId="4" borderId="0" xfId="0" applyNumberFormat="1" applyFont="1" applyFill="1" applyAlignment="1">
      <alignment vertical="top"/>
    </xf>
    <xf numFmtId="0" fontId="11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/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top" wrapText="1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1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6384" width="11.42578125" style="2"/>
  </cols>
  <sheetData>
    <row r="1" spans="1:13" customFormat="1" ht="45.75" customHeight="1" x14ac:dyDescent="0.25">
      <c r="A1" s="76" t="s">
        <v>2034</v>
      </c>
      <c r="B1" s="76"/>
      <c r="C1" s="76"/>
      <c r="D1" s="76"/>
      <c r="E1" s="76"/>
      <c r="F1" s="76"/>
      <c r="G1" s="76"/>
      <c r="H1" s="76"/>
      <c r="I1" s="76"/>
      <c r="J1" s="75" t="s">
        <v>2734</v>
      </c>
      <c r="K1" s="75"/>
      <c r="L1" s="75"/>
    </row>
    <row r="2" spans="1:13" customFormat="1" ht="42" customHeight="1" thickBot="1" x14ac:dyDescent="0.45">
      <c r="A2" s="74" t="s">
        <v>2735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3" customFormat="1" ht="5.25" customHeight="1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s="3" customFormat="1" ht="21" x14ac:dyDescent="0.6">
      <c r="A4" s="77" t="s">
        <v>2150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3" s="3" customFormat="1" ht="15" customHeight="1" x14ac:dyDescent="0.6">
      <c r="A5" s="77" t="s">
        <v>2736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3" s="3" customFormat="1" ht="15" customHeight="1" x14ac:dyDescent="0.6">
      <c r="A6" s="72" t="s">
        <v>2035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3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73" t="s">
        <v>2736</v>
      </c>
      <c r="K7" s="73"/>
      <c r="L7" s="73"/>
    </row>
    <row r="8" spans="1:13" s="1" customFormat="1" ht="16.5" x14ac:dyDescent="0.25">
      <c r="A8" s="49"/>
      <c r="B8" s="49"/>
      <c r="C8" s="49"/>
      <c r="D8" s="49"/>
      <c r="E8" s="49" t="s">
        <v>4</v>
      </c>
      <c r="F8" s="49"/>
      <c r="G8" s="49"/>
      <c r="H8" s="49"/>
      <c r="I8" s="49"/>
      <c r="J8" s="49" t="s">
        <v>26</v>
      </c>
      <c r="K8" s="49" t="s">
        <v>2036</v>
      </c>
      <c r="L8" s="49" t="s">
        <v>3</v>
      </c>
    </row>
    <row r="9" spans="1:13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 t="s">
        <v>5</v>
      </c>
      <c r="K9" s="50" t="s">
        <v>6</v>
      </c>
      <c r="L9" s="50" t="s">
        <v>7</v>
      </c>
    </row>
    <row r="10" spans="1:13" s="1" customFormat="1" ht="5.0999999999999996" customHeight="1" thickBo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3" s="1" customFormat="1" ht="5.2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3" s="1" customFormat="1" ht="9.9499999999999993" customHeight="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3" s="1" customFormat="1" ht="20.100000000000001" customHeight="1" x14ac:dyDescent="0.25">
      <c r="A13" s="54" t="s">
        <v>8</v>
      </c>
      <c r="B13" s="54"/>
      <c r="C13" s="54"/>
      <c r="D13" s="54"/>
      <c r="E13" s="54"/>
      <c r="F13" s="54"/>
      <c r="G13" s="54"/>
      <c r="H13" s="54"/>
      <c r="I13" s="55"/>
      <c r="J13" s="56">
        <f>+J14+J1603+J1616</f>
        <v>4543327.4671960007</v>
      </c>
      <c r="K13" s="56">
        <f>+K14+K1603+K1616</f>
        <v>4606794.6243053824</v>
      </c>
      <c r="L13" s="56">
        <f>+K13-J13</f>
        <v>63467.157109381631</v>
      </c>
      <c r="M13" s="5"/>
    </row>
    <row r="14" spans="1:13" s="1" customFormat="1" ht="20.100000000000001" customHeight="1" thickBot="1" x14ac:dyDescent="0.3">
      <c r="A14" s="51"/>
      <c r="B14" s="52" t="s">
        <v>9</v>
      </c>
      <c r="C14" s="52"/>
      <c r="D14" s="52"/>
      <c r="E14" s="52"/>
      <c r="F14" s="52"/>
      <c r="G14" s="52"/>
      <c r="H14" s="52"/>
      <c r="I14" s="52"/>
      <c r="J14" s="53">
        <f>+J15+J1588+J1595-J1624</f>
        <v>3287386.5547130005</v>
      </c>
      <c r="K14" s="53">
        <f>+K15+K1588+K1595-K1624</f>
        <v>3318131.037748382</v>
      </c>
      <c r="L14" s="53">
        <f>+L15+L1588+L1595-L1624</f>
        <v>30744.483035381301</v>
      </c>
      <c r="M14" s="5"/>
    </row>
    <row r="15" spans="1:13" s="1" customFormat="1" ht="15" customHeight="1" x14ac:dyDescent="0.25">
      <c r="B15" s="48"/>
      <c r="C15" s="42" t="s">
        <v>10</v>
      </c>
      <c r="D15" s="42"/>
      <c r="E15" s="42"/>
      <c r="F15" s="42"/>
      <c r="G15" s="42"/>
      <c r="H15" s="42"/>
      <c r="I15" s="42"/>
      <c r="J15" s="68">
        <f>+J16+J233+J237+J284+J1568</f>
        <v>2362690.2190220002</v>
      </c>
      <c r="K15" s="68">
        <f>+K16+K233+K237+K284+K1568</f>
        <v>2458281.0406061215</v>
      </c>
      <c r="L15" s="68">
        <f t="shared" ref="L15" si="0">+K15-J15</f>
        <v>95590.821584121324</v>
      </c>
    </row>
    <row r="16" spans="1:13" ht="15" x14ac:dyDescent="0.2">
      <c r="A16" s="8"/>
      <c r="B16" s="28"/>
      <c r="C16" s="28"/>
      <c r="D16" s="24" t="s">
        <v>0</v>
      </c>
      <c r="E16" s="24"/>
      <c r="F16" s="24"/>
      <c r="G16" s="57"/>
      <c r="H16" s="58"/>
      <c r="I16" s="59"/>
      <c r="J16" s="60">
        <v>87003.456604000006</v>
      </c>
      <c r="K16" s="60">
        <v>87308.688689710005</v>
      </c>
      <c r="L16" s="60">
        <f t="shared" ref="L16:L72" si="1">+K16-J16</f>
        <v>305.2320857099985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31"/>
      <c r="H17" s="32"/>
      <c r="I17" s="33"/>
      <c r="J17" s="34">
        <v>10534.584776</v>
      </c>
      <c r="K17" s="34">
        <v>10960.245819100001</v>
      </c>
      <c r="L17" s="34">
        <f t="shared" si="1"/>
        <v>425.66104310000082</v>
      </c>
    </row>
    <row r="18" spans="1:12" ht="15" x14ac:dyDescent="0.2">
      <c r="A18" s="8"/>
      <c r="B18" s="28"/>
      <c r="C18" s="28"/>
      <c r="D18" s="13"/>
      <c r="E18" s="13"/>
      <c r="F18" s="24"/>
      <c r="G18" s="57" t="s">
        <v>2</v>
      </c>
      <c r="H18" s="58"/>
      <c r="I18" s="59"/>
      <c r="J18" s="60">
        <v>10534.584776</v>
      </c>
      <c r="K18" s="60">
        <v>10960.245819100001</v>
      </c>
      <c r="L18" s="60">
        <f t="shared" si="1"/>
        <v>425.66104310000082</v>
      </c>
    </row>
    <row r="19" spans="1:12" ht="15" x14ac:dyDescent="0.2">
      <c r="A19" s="8"/>
      <c r="B19" s="28"/>
      <c r="C19" s="28"/>
      <c r="D19" s="13"/>
      <c r="E19" s="13"/>
      <c r="F19" s="13"/>
      <c r="G19" s="61"/>
      <c r="H19" s="62" t="s">
        <v>2153</v>
      </c>
      <c r="I19" s="63" t="s">
        <v>1152</v>
      </c>
      <c r="J19" s="64">
        <v>5759.6444700000002</v>
      </c>
      <c r="K19" s="64">
        <v>5759.6444700000002</v>
      </c>
      <c r="L19" s="64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61"/>
      <c r="H20" s="62" t="s">
        <v>2154</v>
      </c>
      <c r="I20" s="63" t="s">
        <v>1153</v>
      </c>
      <c r="J20" s="64">
        <v>1623.9010330000001</v>
      </c>
      <c r="K20" s="64">
        <v>2049.5620761</v>
      </c>
      <c r="L20" s="64">
        <f t="shared" si="1"/>
        <v>425.66104309999992</v>
      </c>
    </row>
    <row r="21" spans="1:12" ht="15" x14ac:dyDescent="0.2">
      <c r="A21" s="8"/>
      <c r="B21" s="28"/>
      <c r="C21" s="28"/>
      <c r="D21" s="13"/>
      <c r="E21" s="13"/>
      <c r="F21" s="13"/>
      <c r="G21" s="61"/>
      <c r="H21" s="62" t="s">
        <v>2155</v>
      </c>
      <c r="I21" s="63" t="s">
        <v>1154</v>
      </c>
      <c r="J21" s="64">
        <v>3151.0392729999999</v>
      </c>
      <c r="K21" s="64">
        <v>3151.0392729999999</v>
      </c>
      <c r="L21" s="64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31"/>
      <c r="H22" s="32"/>
      <c r="I22" s="33"/>
      <c r="J22" s="34">
        <v>49032.737090000002</v>
      </c>
      <c r="K22" s="34">
        <v>49032.737090000002</v>
      </c>
      <c r="L22" s="34">
        <f t="shared" si="1"/>
        <v>0</v>
      </c>
    </row>
    <row r="23" spans="1:12" ht="15" x14ac:dyDescent="0.2">
      <c r="A23" s="8"/>
      <c r="B23" s="28"/>
      <c r="C23" s="28"/>
      <c r="D23" s="13"/>
      <c r="E23" s="13"/>
      <c r="F23" s="24"/>
      <c r="G23" s="57" t="s">
        <v>2</v>
      </c>
      <c r="H23" s="58"/>
      <c r="I23" s="59"/>
      <c r="J23" s="60">
        <v>49032.737090000002</v>
      </c>
      <c r="K23" s="60">
        <v>49032.737090000002</v>
      </c>
      <c r="L23" s="60">
        <f t="shared" si="1"/>
        <v>0</v>
      </c>
    </row>
    <row r="24" spans="1:12" ht="15" x14ac:dyDescent="0.2">
      <c r="A24" s="8"/>
      <c r="B24" s="28"/>
      <c r="C24" s="28"/>
      <c r="D24" s="13"/>
      <c r="E24" s="13"/>
      <c r="F24" s="13"/>
      <c r="G24" s="61"/>
      <c r="H24" s="62" t="s">
        <v>2153</v>
      </c>
      <c r="I24" s="63" t="s">
        <v>1155</v>
      </c>
      <c r="J24" s="64">
        <v>3359.6533639999998</v>
      </c>
      <c r="K24" s="64">
        <v>3359.6533639999998</v>
      </c>
      <c r="L24" s="64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61"/>
      <c r="H25" s="62" t="s">
        <v>2156</v>
      </c>
      <c r="I25" s="63" t="s">
        <v>1156</v>
      </c>
      <c r="J25" s="64">
        <v>43779.192154999997</v>
      </c>
      <c r="K25" s="64">
        <v>43779.192154999997</v>
      </c>
      <c r="L25" s="64">
        <f t="shared" si="1"/>
        <v>0</v>
      </c>
    </row>
    <row r="26" spans="1:12" ht="15" x14ac:dyDescent="0.2">
      <c r="A26" s="8"/>
      <c r="B26" s="28"/>
      <c r="C26" s="28"/>
      <c r="D26" s="13"/>
      <c r="E26" s="13"/>
      <c r="F26" s="13"/>
      <c r="G26" s="61"/>
      <c r="H26" s="62" t="s">
        <v>2157</v>
      </c>
      <c r="I26" s="63" t="s">
        <v>1157</v>
      </c>
      <c r="J26" s="64">
        <v>1328.4007180000001</v>
      </c>
      <c r="K26" s="64">
        <v>1328.4007180000001</v>
      </c>
      <c r="L26" s="64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61"/>
      <c r="H27" s="62" t="s">
        <v>2158</v>
      </c>
      <c r="I27" s="63" t="s">
        <v>1158</v>
      </c>
      <c r="J27" s="64">
        <v>565.49085300000002</v>
      </c>
      <c r="K27" s="64">
        <v>565.49085300000002</v>
      </c>
      <c r="L27" s="64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31"/>
      <c r="H28" s="32"/>
      <c r="I28" s="33"/>
      <c r="J28" s="34">
        <v>11808.774433</v>
      </c>
      <c r="K28" s="34">
        <v>11277.509502999999</v>
      </c>
      <c r="L28" s="34">
        <f t="shared" si="1"/>
        <v>-531.26493000000119</v>
      </c>
    </row>
    <row r="29" spans="1:12" ht="15" x14ac:dyDescent="0.2">
      <c r="A29" s="8"/>
      <c r="B29" s="28"/>
      <c r="C29" s="28"/>
      <c r="D29" s="13"/>
      <c r="E29" s="13"/>
      <c r="F29" s="24"/>
      <c r="G29" s="57" t="s">
        <v>2</v>
      </c>
      <c r="H29" s="58"/>
      <c r="I29" s="59"/>
      <c r="J29" s="60">
        <v>11808.774433</v>
      </c>
      <c r="K29" s="60">
        <v>11277.509502999999</v>
      </c>
      <c r="L29" s="60">
        <f t="shared" si="1"/>
        <v>-531.26493000000119</v>
      </c>
    </row>
    <row r="30" spans="1:12" ht="15" x14ac:dyDescent="0.2">
      <c r="A30" s="8"/>
      <c r="B30" s="28"/>
      <c r="C30" s="28"/>
      <c r="D30" s="13"/>
      <c r="E30" s="13"/>
      <c r="F30" s="13"/>
      <c r="G30" s="61"/>
      <c r="H30" s="62" t="s">
        <v>2154</v>
      </c>
      <c r="I30" s="63" t="s">
        <v>1159</v>
      </c>
      <c r="J30" s="64">
        <v>38.190170000000002</v>
      </c>
      <c r="K30" s="64">
        <v>38.190170000000002</v>
      </c>
      <c r="L30" s="64">
        <f t="shared" si="1"/>
        <v>0</v>
      </c>
    </row>
    <row r="31" spans="1:12" ht="15" x14ac:dyDescent="0.2">
      <c r="A31" s="8"/>
      <c r="B31" s="28"/>
      <c r="C31" s="28"/>
      <c r="D31" s="13"/>
      <c r="E31" s="13"/>
      <c r="F31" s="13"/>
      <c r="G31" s="61"/>
      <c r="H31" s="62" t="s">
        <v>2159</v>
      </c>
      <c r="I31" s="63" t="s">
        <v>1160</v>
      </c>
      <c r="J31" s="64">
        <v>135.69099900000001</v>
      </c>
      <c r="K31" s="64">
        <v>135.69099900000001</v>
      </c>
      <c r="L31" s="64">
        <f t="shared" si="1"/>
        <v>0</v>
      </c>
    </row>
    <row r="32" spans="1:12" ht="15" x14ac:dyDescent="0.2">
      <c r="A32" s="8"/>
      <c r="B32" s="28"/>
      <c r="C32" s="28"/>
      <c r="D32" s="13"/>
      <c r="E32" s="13"/>
      <c r="F32" s="13"/>
      <c r="G32" s="61"/>
      <c r="H32" s="62" t="s">
        <v>2160</v>
      </c>
      <c r="I32" s="63" t="s">
        <v>1161</v>
      </c>
      <c r="J32" s="64">
        <v>116.03755099999999</v>
      </c>
      <c r="K32" s="64">
        <v>116.03755099999999</v>
      </c>
      <c r="L32" s="64">
        <f t="shared" si="1"/>
        <v>0</v>
      </c>
    </row>
    <row r="33" spans="1:12" ht="15" x14ac:dyDescent="0.2">
      <c r="A33" s="8"/>
      <c r="B33" s="28"/>
      <c r="C33" s="28"/>
      <c r="D33" s="13"/>
      <c r="E33" s="13"/>
      <c r="F33" s="13"/>
      <c r="G33" s="61"/>
      <c r="H33" s="62" t="s">
        <v>2161</v>
      </c>
      <c r="I33" s="63" t="s">
        <v>1162</v>
      </c>
      <c r="J33" s="64">
        <v>57.571387000000001</v>
      </c>
      <c r="K33" s="64">
        <v>57.571387000000001</v>
      </c>
      <c r="L33" s="64">
        <f t="shared" si="1"/>
        <v>0</v>
      </c>
    </row>
    <row r="34" spans="1:12" ht="15" x14ac:dyDescent="0.2">
      <c r="A34" s="8"/>
      <c r="B34" s="28"/>
      <c r="C34" s="28"/>
      <c r="D34" s="13"/>
      <c r="E34" s="13"/>
      <c r="F34" s="13"/>
      <c r="G34" s="61"/>
      <c r="H34" s="62" t="s">
        <v>2162</v>
      </c>
      <c r="I34" s="63" t="s">
        <v>1163</v>
      </c>
      <c r="J34" s="64">
        <v>22.765481000000001</v>
      </c>
      <c r="K34" s="64">
        <v>22.765481000000001</v>
      </c>
      <c r="L34" s="64">
        <f t="shared" si="1"/>
        <v>0</v>
      </c>
    </row>
    <row r="35" spans="1:12" ht="15" x14ac:dyDescent="0.2">
      <c r="A35" s="8"/>
      <c r="B35" s="28"/>
      <c r="C35" s="28"/>
      <c r="D35" s="13"/>
      <c r="E35" s="13"/>
      <c r="F35" s="13"/>
      <c r="G35" s="61"/>
      <c r="H35" s="62" t="s">
        <v>2163</v>
      </c>
      <c r="I35" s="63" t="s">
        <v>1164</v>
      </c>
      <c r="J35" s="64">
        <v>48.349519999999998</v>
      </c>
      <c r="K35" s="64">
        <v>48.349519999999998</v>
      </c>
      <c r="L35" s="64">
        <f t="shared" si="1"/>
        <v>0</v>
      </c>
    </row>
    <row r="36" spans="1:12" ht="15" x14ac:dyDescent="0.2">
      <c r="A36" s="8"/>
      <c r="B36" s="28"/>
      <c r="C36" s="28"/>
      <c r="D36" s="13"/>
      <c r="E36" s="13"/>
      <c r="F36" s="13"/>
      <c r="G36" s="61"/>
      <c r="H36" s="62" t="s">
        <v>2164</v>
      </c>
      <c r="I36" s="63" t="s">
        <v>1165</v>
      </c>
      <c r="J36" s="64">
        <v>100.84310600000001</v>
      </c>
      <c r="K36" s="64">
        <v>100.84310600000001</v>
      </c>
      <c r="L36" s="64">
        <f t="shared" si="1"/>
        <v>0</v>
      </c>
    </row>
    <row r="37" spans="1:12" ht="15" x14ac:dyDescent="0.2">
      <c r="A37" s="8"/>
      <c r="B37" s="28"/>
      <c r="C37" s="28"/>
      <c r="D37" s="13"/>
      <c r="E37" s="13"/>
      <c r="F37" s="13"/>
      <c r="G37" s="61"/>
      <c r="H37" s="62" t="s">
        <v>2165</v>
      </c>
      <c r="I37" s="63" t="s">
        <v>1166</v>
      </c>
      <c r="J37" s="64">
        <v>54.470416</v>
      </c>
      <c r="K37" s="64">
        <v>54.470416</v>
      </c>
      <c r="L37" s="64">
        <f t="shared" si="1"/>
        <v>0</v>
      </c>
    </row>
    <row r="38" spans="1:12" ht="15" x14ac:dyDescent="0.2">
      <c r="A38" s="8"/>
      <c r="B38" s="28"/>
      <c r="C38" s="28"/>
      <c r="D38" s="13"/>
      <c r="E38" s="13"/>
      <c r="F38" s="13"/>
      <c r="G38" s="61"/>
      <c r="H38" s="62" t="s">
        <v>2166</v>
      </c>
      <c r="I38" s="63" t="s">
        <v>1167</v>
      </c>
      <c r="J38" s="64">
        <v>464.40606700000001</v>
      </c>
      <c r="K38" s="64">
        <v>464.40606700000001</v>
      </c>
      <c r="L38" s="64">
        <f t="shared" si="1"/>
        <v>0</v>
      </c>
    </row>
    <row r="39" spans="1:12" ht="15" x14ac:dyDescent="0.2">
      <c r="A39" s="8"/>
      <c r="B39" s="28"/>
      <c r="C39" s="28"/>
      <c r="D39" s="13"/>
      <c r="E39" s="13"/>
      <c r="F39" s="13"/>
      <c r="G39" s="61"/>
      <c r="H39" s="62" t="s">
        <v>2167</v>
      </c>
      <c r="I39" s="63" t="s">
        <v>1168</v>
      </c>
      <c r="J39" s="64">
        <v>943.15970500000003</v>
      </c>
      <c r="K39" s="64">
        <v>943.17422999999997</v>
      </c>
      <c r="L39" s="64">
        <f t="shared" si="1"/>
        <v>1.4524999999935062E-2</v>
      </c>
    </row>
    <row r="40" spans="1:12" ht="15" x14ac:dyDescent="0.2">
      <c r="A40" s="8"/>
      <c r="B40" s="28"/>
      <c r="C40" s="28"/>
      <c r="D40" s="13"/>
      <c r="E40" s="13"/>
      <c r="F40" s="13"/>
      <c r="G40" s="61"/>
      <c r="H40" s="62" t="s">
        <v>2168</v>
      </c>
      <c r="I40" s="63" t="s">
        <v>1169</v>
      </c>
      <c r="J40" s="64">
        <v>4166.7525400000004</v>
      </c>
      <c r="K40" s="64">
        <v>3635.4730850000001</v>
      </c>
      <c r="L40" s="64">
        <f t="shared" si="1"/>
        <v>-531.27945500000033</v>
      </c>
    </row>
    <row r="41" spans="1:12" ht="15" x14ac:dyDescent="0.2">
      <c r="A41" s="8"/>
      <c r="B41" s="28"/>
      <c r="C41" s="28"/>
      <c r="D41" s="13"/>
      <c r="E41" s="13"/>
      <c r="F41" s="13"/>
      <c r="G41" s="61"/>
      <c r="H41" s="62" t="s">
        <v>2169</v>
      </c>
      <c r="I41" s="63" t="s">
        <v>1170</v>
      </c>
      <c r="J41" s="64">
        <v>114.451369</v>
      </c>
      <c r="K41" s="64">
        <v>114.451369</v>
      </c>
      <c r="L41" s="64">
        <f t="shared" si="1"/>
        <v>0</v>
      </c>
    </row>
    <row r="42" spans="1:12" ht="15" x14ac:dyDescent="0.2">
      <c r="A42" s="8"/>
      <c r="B42" s="28"/>
      <c r="C42" s="28"/>
      <c r="D42" s="13"/>
      <c r="E42" s="13"/>
      <c r="F42" s="13"/>
      <c r="G42" s="61"/>
      <c r="H42" s="62" t="s">
        <v>2170</v>
      </c>
      <c r="I42" s="63" t="s">
        <v>1171</v>
      </c>
      <c r="J42" s="64">
        <v>106.90526199999999</v>
      </c>
      <c r="K42" s="64">
        <v>106.90526199999999</v>
      </c>
      <c r="L42" s="64">
        <f t="shared" si="1"/>
        <v>0</v>
      </c>
    </row>
    <row r="43" spans="1:12" ht="15" x14ac:dyDescent="0.2">
      <c r="A43" s="8"/>
      <c r="B43" s="28"/>
      <c r="C43" s="28"/>
      <c r="D43" s="13"/>
      <c r="E43" s="13"/>
      <c r="F43" s="13"/>
      <c r="G43" s="61"/>
      <c r="H43" s="62" t="s">
        <v>2171</v>
      </c>
      <c r="I43" s="63" t="s">
        <v>1172</v>
      </c>
      <c r="J43" s="64">
        <v>212.72335799999999</v>
      </c>
      <c r="K43" s="64">
        <v>212.72335799999999</v>
      </c>
      <c r="L43" s="64">
        <f t="shared" si="1"/>
        <v>0</v>
      </c>
    </row>
    <row r="44" spans="1:12" ht="15" x14ac:dyDescent="0.2">
      <c r="A44" s="8"/>
      <c r="B44" s="28"/>
      <c r="C44" s="28"/>
      <c r="D44" s="13"/>
      <c r="E44" s="13"/>
      <c r="F44" s="13"/>
      <c r="G44" s="61"/>
      <c r="H44" s="62" t="s">
        <v>2172</v>
      </c>
      <c r="I44" s="63" t="s">
        <v>1173</v>
      </c>
      <c r="J44" s="64">
        <v>663.11136799999997</v>
      </c>
      <c r="K44" s="64">
        <v>663.11136799999997</v>
      </c>
      <c r="L44" s="64">
        <f t="shared" si="1"/>
        <v>0</v>
      </c>
    </row>
    <row r="45" spans="1:12" ht="15" x14ac:dyDescent="0.2">
      <c r="A45" s="8"/>
      <c r="B45" s="28"/>
      <c r="C45" s="28"/>
      <c r="D45" s="13"/>
      <c r="E45" s="13"/>
      <c r="F45" s="13"/>
      <c r="G45" s="61"/>
      <c r="H45" s="62" t="s">
        <v>2173</v>
      </c>
      <c r="I45" s="69" t="s">
        <v>1174</v>
      </c>
      <c r="J45" s="64">
        <v>56.226663000000002</v>
      </c>
      <c r="K45" s="64">
        <v>56.226663000000002</v>
      </c>
      <c r="L45" s="64">
        <f t="shared" si="1"/>
        <v>0</v>
      </c>
    </row>
    <row r="46" spans="1:12" ht="15" x14ac:dyDescent="0.2">
      <c r="A46" s="8"/>
      <c r="B46" s="28"/>
      <c r="C46" s="28"/>
      <c r="D46" s="13"/>
      <c r="E46" s="13"/>
      <c r="F46" s="13"/>
      <c r="G46" s="61"/>
      <c r="H46" s="62" t="s">
        <v>2174</v>
      </c>
      <c r="I46" s="63" t="s">
        <v>1175</v>
      </c>
      <c r="J46" s="64">
        <v>241.892831</v>
      </c>
      <c r="K46" s="64">
        <v>241.892831</v>
      </c>
      <c r="L46" s="64">
        <f t="shared" si="1"/>
        <v>0</v>
      </c>
    </row>
    <row r="47" spans="1:12" ht="15" x14ac:dyDescent="0.2">
      <c r="A47" s="8"/>
      <c r="B47" s="28"/>
      <c r="C47" s="28"/>
      <c r="D47" s="13"/>
      <c r="E47" s="13"/>
      <c r="F47" s="13"/>
      <c r="G47" s="61"/>
      <c r="H47" s="62" t="s">
        <v>2175</v>
      </c>
      <c r="I47" s="63" t="s">
        <v>1176</v>
      </c>
      <c r="J47" s="64">
        <v>15.358470000000001</v>
      </c>
      <c r="K47" s="64">
        <v>15.358470000000001</v>
      </c>
      <c r="L47" s="64">
        <f t="shared" si="1"/>
        <v>0</v>
      </c>
    </row>
    <row r="48" spans="1:12" ht="30" x14ac:dyDescent="0.2">
      <c r="A48" s="8"/>
      <c r="B48" s="28"/>
      <c r="C48" s="28"/>
      <c r="D48" s="13"/>
      <c r="E48" s="13"/>
      <c r="F48" s="13"/>
      <c r="G48" s="61"/>
      <c r="H48" s="62" t="s">
        <v>2176</v>
      </c>
      <c r="I48" s="63" t="s">
        <v>1177</v>
      </c>
      <c r="J48" s="64">
        <v>42.469709000000002</v>
      </c>
      <c r="K48" s="64">
        <v>42.469709000000002</v>
      </c>
      <c r="L48" s="64">
        <f t="shared" si="1"/>
        <v>0</v>
      </c>
    </row>
    <row r="49" spans="1:12" ht="15" x14ac:dyDescent="0.2">
      <c r="A49" s="8"/>
      <c r="B49" s="28"/>
      <c r="C49" s="28"/>
      <c r="D49" s="13"/>
      <c r="E49" s="13"/>
      <c r="F49" s="13"/>
      <c r="G49" s="61"/>
      <c r="H49" s="62" t="s">
        <v>2177</v>
      </c>
      <c r="I49" s="63" t="s">
        <v>1178</v>
      </c>
      <c r="J49" s="64">
        <v>50.930908000000002</v>
      </c>
      <c r="K49" s="64">
        <v>50.930908000000002</v>
      </c>
      <c r="L49" s="64">
        <f t="shared" si="1"/>
        <v>0</v>
      </c>
    </row>
    <row r="50" spans="1:12" ht="15" x14ac:dyDescent="0.2">
      <c r="A50" s="8"/>
      <c r="B50" s="28"/>
      <c r="C50" s="28"/>
      <c r="D50" s="13"/>
      <c r="E50" s="13"/>
      <c r="F50" s="13"/>
      <c r="G50" s="61"/>
      <c r="H50" s="62" t="s">
        <v>2155</v>
      </c>
      <c r="I50" s="63" t="s">
        <v>1179</v>
      </c>
      <c r="J50" s="64">
        <v>903.58276699999999</v>
      </c>
      <c r="K50" s="64">
        <v>903.58276699999999</v>
      </c>
      <c r="L50" s="64">
        <f t="shared" si="1"/>
        <v>0</v>
      </c>
    </row>
    <row r="51" spans="1:12" ht="15" x14ac:dyDescent="0.2">
      <c r="A51" s="8"/>
      <c r="B51" s="28"/>
      <c r="C51" s="28"/>
      <c r="D51" s="13"/>
      <c r="E51" s="13"/>
      <c r="F51" s="13"/>
      <c r="G51" s="61"/>
      <c r="H51" s="62" t="s">
        <v>2178</v>
      </c>
      <c r="I51" s="63" t="s">
        <v>1180</v>
      </c>
      <c r="J51" s="64">
        <v>3252.8847860000001</v>
      </c>
      <c r="K51" s="64">
        <v>3252.8847860000001</v>
      </c>
      <c r="L51" s="64">
        <f t="shared" si="1"/>
        <v>0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31"/>
      <c r="H52" s="32"/>
      <c r="I52" s="33"/>
      <c r="J52" s="34">
        <v>1290.6040029999999</v>
      </c>
      <c r="K52" s="34">
        <v>1290.6040029999999</v>
      </c>
      <c r="L52" s="34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24"/>
      <c r="G53" s="57" t="s">
        <v>2</v>
      </c>
      <c r="H53" s="58"/>
      <c r="I53" s="59"/>
      <c r="J53" s="60">
        <v>1290.6040029999999</v>
      </c>
      <c r="K53" s="60">
        <v>1290.6040029999999</v>
      </c>
      <c r="L53" s="60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61"/>
      <c r="H54" s="62" t="s">
        <v>2153</v>
      </c>
      <c r="I54" s="63" t="s">
        <v>1181</v>
      </c>
      <c r="J54" s="64">
        <v>12.849831999999999</v>
      </c>
      <c r="K54" s="64">
        <v>12.849831999999999</v>
      </c>
      <c r="L54" s="64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61"/>
      <c r="H55" s="62" t="s">
        <v>2154</v>
      </c>
      <c r="I55" s="63" t="s">
        <v>1182</v>
      </c>
      <c r="J55" s="64">
        <v>215.84947</v>
      </c>
      <c r="K55" s="64">
        <v>215.84947</v>
      </c>
      <c r="L55" s="64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61"/>
      <c r="H56" s="62" t="s">
        <v>2159</v>
      </c>
      <c r="I56" s="63" t="s">
        <v>1183</v>
      </c>
      <c r="J56" s="64">
        <v>96.008144999999999</v>
      </c>
      <c r="K56" s="64">
        <v>96.008144999999999</v>
      </c>
      <c r="L56" s="64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61"/>
      <c r="H57" s="62" t="s">
        <v>2160</v>
      </c>
      <c r="I57" s="63" t="s">
        <v>1184</v>
      </c>
      <c r="J57" s="64">
        <v>61.669514999999997</v>
      </c>
      <c r="K57" s="64">
        <v>61.669514999999997</v>
      </c>
      <c r="L57" s="64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61"/>
      <c r="H58" s="62" t="s">
        <v>2161</v>
      </c>
      <c r="I58" s="63" t="s">
        <v>1185</v>
      </c>
      <c r="J58" s="64">
        <v>82.667449000000005</v>
      </c>
      <c r="K58" s="64">
        <v>82.667449000000005</v>
      </c>
      <c r="L58" s="64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61"/>
      <c r="H59" s="62" t="s">
        <v>2162</v>
      </c>
      <c r="I59" s="63" t="s">
        <v>1186</v>
      </c>
      <c r="J59" s="64">
        <v>71.878460000000004</v>
      </c>
      <c r="K59" s="64">
        <v>71.878460000000004</v>
      </c>
      <c r="L59" s="64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61"/>
      <c r="H60" s="62" t="s">
        <v>2163</v>
      </c>
      <c r="I60" s="63" t="s">
        <v>1161</v>
      </c>
      <c r="J60" s="64">
        <v>41.720574999999997</v>
      </c>
      <c r="K60" s="64">
        <v>41.720574999999997</v>
      </c>
      <c r="L60" s="64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61"/>
      <c r="H61" s="62" t="s">
        <v>2164</v>
      </c>
      <c r="I61" s="63" t="s">
        <v>1187</v>
      </c>
      <c r="J61" s="64">
        <v>42.629106</v>
      </c>
      <c r="K61" s="64">
        <v>42.629106</v>
      </c>
      <c r="L61" s="64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61"/>
      <c r="H62" s="62" t="s">
        <v>2165</v>
      </c>
      <c r="I62" s="63" t="s">
        <v>1188</v>
      </c>
      <c r="J62" s="64">
        <v>51.229833999999997</v>
      </c>
      <c r="K62" s="64">
        <v>51.229833999999997</v>
      </c>
      <c r="L62" s="64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61"/>
      <c r="H63" s="62" t="s">
        <v>2166</v>
      </c>
      <c r="I63" s="63" t="s">
        <v>1189</v>
      </c>
      <c r="J63" s="64">
        <v>61.308785999999998</v>
      </c>
      <c r="K63" s="64">
        <v>61.308785999999998</v>
      </c>
      <c r="L63" s="64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61"/>
      <c r="H64" s="62" t="s">
        <v>2156</v>
      </c>
      <c r="I64" s="63" t="s">
        <v>1190</v>
      </c>
      <c r="J64" s="64">
        <v>20.888036</v>
      </c>
      <c r="K64" s="64">
        <v>20.888036</v>
      </c>
      <c r="L64" s="64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61"/>
      <c r="H65" s="62" t="s">
        <v>2168</v>
      </c>
      <c r="I65" s="63" t="s">
        <v>1191</v>
      </c>
      <c r="J65" s="64">
        <v>11.906098</v>
      </c>
      <c r="K65" s="64">
        <v>11.906098</v>
      </c>
      <c r="L65" s="64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61"/>
      <c r="H66" s="62" t="s">
        <v>2169</v>
      </c>
      <c r="I66" s="63" t="s">
        <v>1192</v>
      </c>
      <c r="J66" s="64">
        <v>29.951706000000001</v>
      </c>
      <c r="K66" s="64">
        <v>29.951706000000001</v>
      </c>
      <c r="L66" s="64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61"/>
      <c r="H67" s="62" t="s">
        <v>2171</v>
      </c>
      <c r="I67" s="63" t="s">
        <v>1193</v>
      </c>
      <c r="J67" s="64">
        <v>41.228647000000002</v>
      </c>
      <c r="K67" s="64">
        <v>41.228647000000002</v>
      </c>
      <c r="L67" s="64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61"/>
      <c r="H68" s="62" t="s">
        <v>2172</v>
      </c>
      <c r="I68" s="63" t="s">
        <v>1194</v>
      </c>
      <c r="J68" s="64">
        <v>184.76834099999999</v>
      </c>
      <c r="K68" s="64">
        <v>184.76834099999999</v>
      </c>
      <c r="L68" s="64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61"/>
      <c r="H69" s="62" t="s">
        <v>2179</v>
      </c>
      <c r="I69" s="63" t="s">
        <v>1195</v>
      </c>
      <c r="J69" s="64">
        <v>74.337795999999997</v>
      </c>
      <c r="K69" s="64">
        <v>74.337795999999997</v>
      </c>
      <c r="L69" s="64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61"/>
      <c r="H70" s="62" t="s">
        <v>2180</v>
      </c>
      <c r="I70" s="63" t="s">
        <v>1196</v>
      </c>
      <c r="J70" s="64">
        <v>26.588621</v>
      </c>
      <c r="K70" s="64">
        <v>26.588621</v>
      </c>
      <c r="L70" s="64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61"/>
      <c r="H71" s="62" t="s">
        <v>2175</v>
      </c>
      <c r="I71" s="63" t="s">
        <v>2037</v>
      </c>
      <c r="J71" s="64">
        <v>15.995656</v>
      </c>
      <c r="K71" s="64">
        <v>15.995656</v>
      </c>
      <c r="L71" s="64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61"/>
      <c r="H72" s="62" t="s">
        <v>2176</v>
      </c>
      <c r="I72" s="63" t="s">
        <v>1296</v>
      </c>
      <c r="J72" s="64">
        <v>42.732072000000002</v>
      </c>
      <c r="K72" s="64">
        <v>42.732072000000002</v>
      </c>
      <c r="L72" s="64">
        <f t="shared" si="1"/>
        <v>0</v>
      </c>
    </row>
    <row r="73" spans="1:12" ht="15" x14ac:dyDescent="0.2">
      <c r="A73" s="8"/>
      <c r="B73" s="28"/>
      <c r="C73" s="28"/>
      <c r="D73" s="13"/>
      <c r="E73" s="13"/>
      <c r="F73" s="13"/>
      <c r="G73" s="61"/>
      <c r="H73" s="62" t="s">
        <v>2177</v>
      </c>
      <c r="I73" s="63" t="s">
        <v>1260</v>
      </c>
      <c r="J73" s="64">
        <v>41.633229</v>
      </c>
      <c r="K73" s="64">
        <v>41.633229</v>
      </c>
      <c r="L73" s="64">
        <f t="shared" ref="L73:L136" si="2">+K73-J73</f>
        <v>0</v>
      </c>
    </row>
    <row r="74" spans="1:12" ht="15" x14ac:dyDescent="0.2">
      <c r="A74" s="8"/>
      <c r="B74" s="28"/>
      <c r="C74" s="28"/>
      <c r="D74" s="13"/>
      <c r="E74" s="13"/>
      <c r="F74" s="13"/>
      <c r="G74" s="61"/>
      <c r="H74" s="62" t="s">
        <v>2181</v>
      </c>
      <c r="I74" s="63" t="s">
        <v>1262</v>
      </c>
      <c r="J74" s="64">
        <v>62.762628999999997</v>
      </c>
      <c r="K74" s="64">
        <v>62.762628999999997</v>
      </c>
      <c r="L74" s="64">
        <f t="shared" si="2"/>
        <v>0</v>
      </c>
    </row>
    <row r="75" spans="1:12" ht="15" x14ac:dyDescent="0.2">
      <c r="A75" s="8"/>
      <c r="B75" s="28"/>
      <c r="C75" s="28"/>
      <c r="D75" s="13"/>
      <c r="E75" s="29">
        <v>41</v>
      </c>
      <c r="F75" s="30" t="s">
        <v>31</v>
      </c>
      <c r="G75" s="31"/>
      <c r="H75" s="32"/>
      <c r="I75" s="33"/>
      <c r="J75" s="34">
        <v>402.64472899999998</v>
      </c>
      <c r="K75" s="34">
        <v>411.481853</v>
      </c>
      <c r="L75" s="34">
        <f t="shared" si="2"/>
        <v>8.8371240000000171</v>
      </c>
    </row>
    <row r="76" spans="1:12" ht="15" x14ac:dyDescent="0.2">
      <c r="A76" s="8"/>
      <c r="B76" s="28"/>
      <c r="C76" s="28"/>
      <c r="D76" s="13"/>
      <c r="E76" s="13"/>
      <c r="F76" s="24"/>
      <c r="G76" s="57" t="s">
        <v>2</v>
      </c>
      <c r="H76" s="58"/>
      <c r="I76" s="59"/>
      <c r="J76" s="60">
        <v>402.64472899999998</v>
      </c>
      <c r="K76" s="60">
        <v>411.481853</v>
      </c>
      <c r="L76" s="60">
        <f t="shared" si="2"/>
        <v>8.8371240000000171</v>
      </c>
    </row>
    <row r="77" spans="1:12" ht="15" x14ac:dyDescent="0.2">
      <c r="A77" s="8"/>
      <c r="B77" s="28"/>
      <c r="C77" s="28"/>
      <c r="D77" s="13"/>
      <c r="E77" s="13"/>
      <c r="F77" s="13"/>
      <c r="G77" s="61"/>
      <c r="H77" s="62" t="s">
        <v>2153</v>
      </c>
      <c r="I77" s="63" t="s">
        <v>1197</v>
      </c>
      <c r="J77" s="64">
        <v>115.10997399999999</v>
      </c>
      <c r="K77" s="64">
        <v>118.220724</v>
      </c>
      <c r="L77" s="64">
        <f t="shared" si="2"/>
        <v>3.1107500000000101</v>
      </c>
    </row>
    <row r="78" spans="1:12" ht="15" x14ac:dyDescent="0.2">
      <c r="A78" s="8"/>
      <c r="B78" s="28"/>
      <c r="C78" s="28"/>
      <c r="D78" s="13"/>
      <c r="E78" s="13"/>
      <c r="F78" s="13"/>
      <c r="G78" s="61"/>
      <c r="H78" s="62" t="s">
        <v>2155</v>
      </c>
      <c r="I78" s="63" t="s">
        <v>1198</v>
      </c>
      <c r="J78" s="64">
        <v>71.841374000000002</v>
      </c>
      <c r="K78" s="64">
        <v>71.841374000000002</v>
      </c>
      <c r="L78" s="64">
        <f t="shared" si="2"/>
        <v>0</v>
      </c>
    </row>
    <row r="79" spans="1:12" ht="30" x14ac:dyDescent="0.2">
      <c r="A79" s="8"/>
      <c r="B79" s="28"/>
      <c r="C79" s="28"/>
      <c r="D79" s="13"/>
      <c r="E79" s="13"/>
      <c r="F79" s="13"/>
      <c r="G79" s="61"/>
      <c r="H79" s="62" t="s">
        <v>2182</v>
      </c>
      <c r="I79" s="63" t="s">
        <v>1199</v>
      </c>
      <c r="J79" s="64">
        <v>8.3693270000000002</v>
      </c>
      <c r="K79" s="64">
        <v>10.135071999999999</v>
      </c>
      <c r="L79" s="64">
        <f t="shared" si="2"/>
        <v>1.765744999999999</v>
      </c>
    </row>
    <row r="80" spans="1:12" ht="15" x14ac:dyDescent="0.2">
      <c r="A80" s="8"/>
      <c r="B80" s="28"/>
      <c r="C80" s="28"/>
      <c r="D80" s="13"/>
      <c r="E80" s="13"/>
      <c r="F80" s="13"/>
      <c r="G80" s="61"/>
      <c r="H80" s="62" t="s">
        <v>2183</v>
      </c>
      <c r="I80" s="63" t="s">
        <v>1200</v>
      </c>
      <c r="J80" s="64">
        <v>117.220168</v>
      </c>
      <c r="K80" s="64">
        <v>121.180797</v>
      </c>
      <c r="L80" s="64">
        <f t="shared" si="2"/>
        <v>3.9606289999999973</v>
      </c>
    </row>
    <row r="81" spans="1:12" ht="15" x14ac:dyDescent="0.2">
      <c r="A81" s="8"/>
      <c r="B81" s="28"/>
      <c r="C81" s="28"/>
      <c r="D81" s="13"/>
      <c r="E81" s="13"/>
      <c r="F81" s="13"/>
      <c r="G81" s="61"/>
      <c r="H81" s="62" t="s">
        <v>2184</v>
      </c>
      <c r="I81" s="63" t="s">
        <v>1201</v>
      </c>
      <c r="J81" s="64">
        <v>90.103886000000003</v>
      </c>
      <c r="K81" s="64">
        <v>90.103886000000003</v>
      </c>
      <c r="L81" s="64">
        <f t="shared" si="2"/>
        <v>0</v>
      </c>
    </row>
    <row r="82" spans="1:12" ht="15" x14ac:dyDescent="0.2">
      <c r="A82" s="8"/>
      <c r="B82" s="28"/>
      <c r="C82" s="28"/>
      <c r="D82" s="13"/>
      <c r="E82" s="29">
        <v>43</v>
      </c>
      <c r="F82" s="30" t="s">
        <v>32</v>
      </c>
      <c r="G82" s="31"/>
      <c r="H82" s="32"/>
      <c r="I82" s="33"/>
      <c r="J82" s="34">
        <v>1099.9019679999999</v>
      </c>
      <c r="K82" s="34">
        <v>1501.9008166100002</v>
      </c>
      <c r="L82" s="34">
        <f t="shared" si="2"/>
        <v>401.99884861000032</v>
      </c>
    </row>
    <row r="83" spans="1:12" ht="15" x14ac:dyDescent="0.2">
      <c r="A83" s="8"/>
      <c r="B83" s="28"/>
      <c r="C83" s="28"/>
      <c r="D83" s="13"/>
      <c r="E83" s="13"/>
      <c r="F83" s="24"/>
      <c r="G83" s="57" t="s">
        <v>2</v>
      </c>
      <c r="H83" s="58"/>
      <c r="I83" s="59"/>
      <c r="J83" s="60">
        <v>1099.9019679999999</v>
      </c>
      <c r="K83" s="60">
        <v>1501.9008166100002</v>
      </c>
      <c r="L83" s="60">
        <f t="shared" si="2"/>
        <v>401.99884861000032</v>
      </c>
    </row>
    <row r="84" spans="1:12" ht="15" x14ac:dyDescent="0.2">
      <c r="A84" s="8"/>
      <c r="B84" s="28"/>
      <c r="C84" s="28"/>
      <c r="D84" s="13"/>
      <c r="E84" s="13"/>
      <c r="F84" s="13"/>
      <c r="G84" s="61"/>
      <c r="H84" s="62" t="s">
        <v>2153</v>
      </c>
      <c r="I84" s="63" t="s">
        <v>1203</v>
      </c>
      <c r="J84" s="64">
        <v>82.713438999999994</v>
      </c>
      <c r="K84" s="64">
        <v>82.713438999999994</v>
      </c>
      <c r="L84" s="64">
        <f t="shared" si="2"/>
        <v>0</v>
      </c>
    </row>
    <row r="85" spans="1:12" ht="15" x14ac:dyDescent="0.2">
      <c r="A85" s="8"/>
      <c r="B85" s="28"/>
      <c r="C85" s="28"/>
      <c r="D85" s="13"/>
      <c r="E85" s="13"/>
      <c r="F85" s="13"/>
      <c r="G85" s="61"/>
      <c r="H85" s="62" t="s">
        <v>2156</v>
      </c>
      <c r="I85" s="63" t="s">
        <v>1200</v>
      </c>
      <c r="J85" s="64">
        <v>49.537196999999999</v>
      </c>
      <c r="K85" s="64">
        <v>49.537196999999999</v>
      </c>
      <c r="L85" s="64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61"/>
      <c r="H86" s="62" t="s">
        <v>2155</v>
      </c>
      <c r="I86" s="63" t="s">
        <v>1181</v>
      </c>
      <c r="J86" s="64">
        <v>15.824153000000001</v>
      </c>
      <c r="K86" s="64">
        <v>15.824153000000001</v>
      </c>
      <c r="L86" s="64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61"/>
      <c r="H87" s="62" t="s">
        <v>2157</v>
      </c>
      <c r="I87" s="63" t="s">
        <v>1204</v>
      </c>
      <c r="J87" s="64">
        <v>29.254332999999999</v>
      </c>
      <c r="K87" s="64">
        <v>29.254332999999999</v>
      </c>
      <c r="L87" s="64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61"/>
      <c r="H88" s="62" t="s">
        <v>2158</v>
      </c>
      <c r="I88" s="63" t="s">
        <v>1205</v>
      </c>
      <c r="J88" s="64">
        <v>16.801608000000002</v>
      </c>
      <c r="K88" s="64">
        <v>16.801608000000002</v>
      </c>
      <c r="L88" s="64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61"/>
      <c r="H89" s="62" t="s">
        <v>2185</v>
      </c>
      <c r="I89" s="63" t="s">
        <v>1206</v>
      </c>
      <c r="J89" s="64">
        <v>15.714108</v>
      </c>
      <c r="K89" s="64">
        <v>15.714108</v>
      </c>
      <c r="L89" s="64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61"/>
      <c r="H90" s="62" t="s">
        <v>2186</v>
      </c>
      <c r="I90" s="63" t="s">
        <v>1207</v>
      </c>
      <c r="J90" s="64">
        <v>56.621965000000003</v>
      </c>
      <c r="K90" s="64">
        <v>56.621965000000003</v>
      </c>
      <c r="L90" s="64">
        <f t="shared" si="2"/>
        <v>0</v>
      </c>
    </row>
    <row r="91" spans="1:12" ht="15" x14ac:dyDescent="0.2">
      <c r="A91" s="8"/>
      <c r="B91" s="28"/>
      <c r="C91" s="28"/>
      <c r="D91" s="13"/>
      <c r="E91" s="13"/>
      <c r="F91" s="13"/>
      <c r="G91" s="61"/>
      <c r="H91" s="62" t="s">
        <v>2187</v>
      </c>
      <c r="I91" s="63" t="s">
        <v>1208</v>
      </c>
      <c r="J91" s="64">
        <v>8.8232099999999996</v>
      </c>
      <c r="K91" s="64">
        <v>8.8232099999999996</v>
      </c>
      <c r="L91" s="64">
        <f t="shared" si="2"/>
        <v>0</v>
      </c>
    </row>
    <row r="92" spans="1:12" ht="15" x14ac:dyDescent="0.2">
      <c r="A92" s="8"/>
      <c r="B92" s="28"/>
      <c r="C92" s="28"/>
      <c r="D92" s="13"/>
      <c r="E92" s="13"/>
      <c r="F92" s="13"/>
      <c r="G92" s="61"/>
      <c r="H92" s="62" t="s">
        <v>2188</v>
      </c>
      <c r="I92" s="63" t="s">
        <v>1209</v>
      </c>
      <c r="J92" s="64">
        <v>73.806338999999994</v>
      </c>
      <c r="K92" s="64">
        <v>73.806338999999994</v>
      </c>
      <c r="L92" s="64">
        <f t="shared" si="2"/>
        <v>0</v>
      </c>
    </row>
    <row r="93" spans="1:12" ht="15" x14ac:dyDescent="0.2">
      <c r="A93" s="8"/>
      <c r="B93" s="28"/>
      <c r="C93" s="28"/>
      <c r="D93" s="13"/>
      <c r="E93" s="13"/>
      <c r="F93" s="13"/>
      <c r="G93" s="61"/>
      <c r="H93" s="62" t="s">
        <v>2189</v>
      </c>
      <c r="I93" s="63" t="s">
        <v>1210</v>
      </c>
      <c r="J93" s="64">
        <v>55.495063999999999</v>
      </c>
      <c r="K93" s="64">
        <v>55.495063999999999</v>
      </c>
      <c r="L93" s="64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61"/>
      <c r="H94" s="62" t="s">
        <v>2190</v>
      </c>
      <c r="I94" s="63" t="s">
        <v>1211</v>
      </c>
      <c r="J94" s="64">
        <v>78.472280999999995</v>
      </c>
      <c r="K94" s="64">
        <v>78.472280999999995</v>
      </c>
      <c r="L94" s="64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61"/>
      <c r="H95" s="62" t="s">
        <v>2191</v>
      </c>
      <c r="I95" s="63" t="s">
        <v>1212</v>
      </c>
      <c r="J95" s="64">
        <v>51.275906999999997</v>
      </c>
      <c r="K95" s="64">
        <v>51.275906999999997</v>
      </c>
      <c r="L95" s="64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61"/>
      <c r="H96" s="62" t="s">
        <v>2192</v>
      </c>
      <c r="I96" s="63" t="s">
        <v>1213</v>
      </c>
      <c r="J96" s="64">
        <v>149.205264</v>
      </c>
      <c r="K96" s="64">
        <v>149.205264</v>
      </c>
      <c r="L96" s="64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61"/>
      <c r="H97" s="62" t="s">
        <v>2193</v>
      </c>
      <c r="I97" s="63" t="s">
        <v>1214</v>
      </c>
      <c r="J97" s="64">
        <v>45.867716000000001</v>
      </c>
      <c r="K97" s="64">
        <v>45.867716000000001</v>
      </c>
      <c r="L97" s="64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61"/>
      <c r="H98" s="62" t="s">
        <v>2194</v>
      </c>
      <c r="I98" s="63" t="s">
        <v>1215</v>
      </c>
      <c r="J98" s="64">
        <v>45.065632000000001</v>
      </c>
      <c r="K98" s="64">
        <v>45.065632000000001</v>
      </c>
      <c r="L98" s="64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61"/>
      <c r="H99" s="62" t="s">
        <v>2195</v>
      </c>
      <c r="I99" s="63" t="s">
        <v>1216</v>
      </c>
      <c r="J99" s="64">
        <v>15.8215</v>
      </c>
      <c r="K99" s="64">
        <v>15.8215</v>
      </c>
      <c r="L99" s="64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61"/>
      <c r="H100" s="62" t="s">
        <v>2196</v>
      </c>
      <c r="I100" s="63" t="s">
        <v>1217</v>
      </c>
      <c r="J100" s="64">
        <v>25.636949000000001</v>
      </c>
      <c r="K100" s="64">
        <v>25.636949000000001</v>
      </c>
      <c r="L100" s="64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61"/>
      <c r="H101" s="62" t="s">
        <v>2197</v>
      </c>
      <c r="I101" s="63" t="s">
        <v>1218</v>
      </c>
      <c r="J101" s="64">
        <v>28.466473000000001</v>
      </c>
      <c r="K101" s="64">
        <v>28.466473000000001</v>
      </c>
      <c r="L101" s="64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61"/>
      <c r="H102" s="62" t="s">
        <v>2198</v>
      </c>
      <c r="I102" s="63" t="s">
        <v>1202</v>
      </c>
      <c r="J102" s="64">
        <v>226.195559</v>
      </c>
      <c r="K102" s="64">
        <v>628.19440760999998</v>
      </c>
      <c r="L102" s="64">
        <f t="shared" si="2"/>
        <v>401.99884860999998</v>
      </c>
    </row>
    <row r="103" spans="1:12" ht="15" x14ac:dyDescent="0.2">
      <c r="A103" s="8"/>
      <c r="B103" s="28"/>
      <c r="C103" s="28"/>
      <c r="D103" s="13"/>
      <c r="E103" s="13"/>
      <c r="F103" s="13"/>
      <c r="G103" s="61"/>
      <c r="H103" s="62" t="s">
        <v>2178</v>
      </c>
      <c r="I103" s="63" t="s">
        <v>1192</v>
      </c>
      <c r="J103" s="64">
        <v>29.303270999999999</v>
      </c>
      <c r="K103" s="64">
        <v>29.303270999999999</v>
      </c>
      <c r="L103" s="64">
        <f t="shared" si="2"/>
        <v>0</v>
      </c>
    </row>
    <row r="104" spans="1:12" ht="30" customHeight="1" x14ac:dyDescent="0.2">
      <c r="A104" s="8"/>
      <c r="B104" s="28"/>
      <c r="C104" s="28"/>
      <c r="D104" s="13"/>
      <c r="E104" s="29">
        <v>44</v>
      </c>
      <c r="F104" s="78" t="s">
        <v>33</v>
      </c>
      <c r="G104" s="78"/>
      <c r="H104" s="78"/>
      <c r="I104" s="78"/>
      <c r="J104" s="34">
        <v>614.56980699999997</v>
      </c>
      <c r="K104" s="34">
        <v>614.56980699999997</v>
      </c>
      <c r="L104" s="34">
        <f t="shared" si="2"/>
        <v>0</v>
      </c>
    </row>
    <row r="105" spans="1:12" ht="15" x14ac:dyDescent="0.2">
      <c r="A105" s="8"/>
      <c r="B105" s="28"/>
      <c r="C105" s="28"/>
      <c r="D105" s="13"/>
      <c r="E105" s="13"/>
      <c r="F105" s="24"/>
      <c r="G105" s="57" t="s">
        <v>2</v>
      </c>
      <c r="H105" s="58"/>
      <c r="I105" s="59"/>
      <c r="J105" s="60">
        <v>614.56980699999997</v>
      </c>
      <c r="K105" s="60">
        <v>614.56980699999997</v>
      </c>
      <c r="L105" s="60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61"/>
      <c r="H106" s="62" t="s">
        <v>2153</v>
      </c>
      <c r="I106" s="63" t="s">
        <v>1181</v>
      </c>
      <c r="J106" s="64">
        <v>487.57569899999999</v>
      </c>
      <c r="K106" s="64">
        <v>487.57569899999999</v>
      </c>
      <c r="L106" s="64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61"/>
      <c r="H107" s="62" t="s">
        <v>2157</v>
      </c>
      <c r="I107" s="63" t="s">
        <v>1219</v>
      </c>
      <c r="J107" s="64">
        <v>113.93828999999999</v>
      </c>
      <c r="K107" s="64">
        <v>113.93828999999999</v>
      </c>
      <c r="L107" s="64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61"/>
      <c r="H108" s="62" t="s">
        <v>2182</v>
      </c>
      <c r="I108" s="63" t="s">
        <v>1220</v>
      </c>
      <c r="J108" s="64">
        <v>13.055818</v>
      </c>
      <c r="K108" s="64">
        <v>13.055818</v>
      </c>
      <c r="L108" s="64">
        <f t="shared" si="2"/>
        <v>0</v>
      </c>
    </row>
    <row r="109" spans="1:12" ht="15" x14ac:dyDescent="0.2">
      <c r="A109" s="8"/>
      <c r="B109" s="28"/>
      <c r="C109" s="28"/>
      <c r="D109" s="13"/>
      <c r="E109" s="29">
        <v>49</v>
      </c>
      <c r="F109" s="30" t="s">
        <v>2152</v>
      </c>
      <c r="G109" s="31"/>
      <c r="H109" s="32"/>
      <c r="I109" s="33"/>
      <c r="J109" s="34">
        <v>12219.639798</v>
      </c>
      <c r="K109" s="34">
        <v>12219.639798</v>
      </c>
      <c r="L109" s="34">
        <f t="shared" si="2"/>
        <v>0</v>
      </c>
    </row>
    <row r="110" spans="1:12" ht="15" x14ac:dyDescent="0.2">
      <c r="A110" s="8"/>
      <c r="B110" s="28"/>
      <c r="C110" s="28"/>
      <c r="D110" s="13"/>
      <c r="E110" s="13"/>
      <c r="F110" s="24"/>
      <c r="G110" s="57" t="s">
        <v>2</v>
      </c>
      <c r="H110" s="58"/>
      <c r="I110" s="59"/>
      <c r="J110" s="60">
        <v>11754.727161000001</v>
      </c>
      <c r="K110" s="60">
        <v>11754.727161000001</v>
      </c>
      <c r="L110" s="60">
        <f t="shared" si="2"/>
        <v>0</v>
      </c>
    </row>
    <row r="111" spans="1:12" ht="15" x14ac:dyDescent="0.2">
      <c r="A111" s="8"/>
      <c r="B111" s="28"/>
      <c r="C111" s="28"/>
      <c r="D111" s="13"/>
      <c r="E111" s="13"/>
      <c r="F111" s="13"/>
      <c r="G111" s="61"/>
      <c r="H111" s="62" t="s">
        <v>2153</v>
      </c>
      <c r="I111" s="63" t="s">
        <v>2152</v>
      </c>
      <c r="J111" s="64">
        <v>154.039424</v>
      </c>
      <c r="K111" s="64">
        <v>154.039424</v>
      </c>
      <c r="L111" s="64">
        <f t="shared" si="2"/>
        <v>0</v>
      </c>
    </row>
    <row r="112" spans="1:12" ht="15" x14ac:dyDescent="0.2">
      <c r="A112" s="8"/>
      <c r="B112" s="28"/>
      <c r="C112" s="28"/>
      <c r="D112" s="13"/>
      <c r="E112" s="13"/>
      <c r="F112" s="13"/>
      <c r="G112" s="61"/>
      <c r="H112" s="62" t="s">
        <v>2154</v>
      </c>
      <c r="I112" s="63" t="s">
        <v>1817</v>
      </c>
      <c r="J112" s="64">
        <v>32.751327000000003</v>
      </c>
      <c r="K112" s="64">
        <v>32.751327000000003</v>
      </c>
      <c r="L112" s="64">
        <f t="shared" si="2"/>
        <v>0</v>
      </c>
    </row>
    <row r="113" spans="1:12" ht="30" x14ac:dyDescent="0.2">
      <c r="A113" s="8"/>
      <c r="B113" s="28"/>
      <c r="C113" s="28"/>
      <c r="D113" s="13"/>
      <c r="E113" s="13"/>
      <c r="F113" s="13"/>
      <c r="G113" s="61"/>
      <c r="H113" s="62" t="s">
        <v>2160</v>
      </c>
      <c r="I113" s="63" t="s">
        <v>2199</v>
      </c>
      <c r="J113" s="64">
        <v>40.461010000000002</v>
      </c>
      <c r="K113" s="64">
        <v>40.461010000000002</v>
      </c>
      <c r="L113" s="64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61"/>
      <c r="H114" s="62" t="s">
        <v>2161</v>
      </c>
      <c r="I114" s="63" t="s">
        <v>2200</v>
      </c>
      <c r="J114" s="64">
        <v>1.3049999999999999</v>
      </c>
      <c r="K114" s="64">
        <v>1.3049999999999999</v>
      </c>
      <c r="L114" s="64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61"/>
      <c r="H115" s="62" t="s">
        <v>2156</v>
      </c>
      <c r="I115" s="63" t="s">
        <v>1277</v>
      </c>
      <c r="J115" s="64">
        <v>51.984417999999998</v>
      </c>
      <c r="K115" s="64">
        <v>51.984417999999998</v>
      </c>
      <c r="L115" s="64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61"/>
      <c r="H116" s="62" t="s">
        <v>2168</v>
      </c>
      <c r="I116" s="63" t="s">
        <v>1192</v>
      </c>
      <c r="J116" s="64">
        <v>56.201289000000003</v>
      </c>
      <c r="K116" s="64">
        <v>56.201289000000003</v>
      </c>
      <c r="L116" s="64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61"/>
      <c r="H117" s="62" t="s">
        <v>2174</v>
      </c>
      <c r="I117" s="63" t="s">
        <v>1818</v>
      </c>
      <c r="J117" s="64">
        <v>2053.583204</v>
      </c>
      <c r="K117" s="64">
        <v>2053.583204</v>
      </c>
      <c r="L117" s="64">
        <f t="shared" si="2"/>
        <v>0</v>
      </c>
    </row>
    <row r="118" spans="1:12" ht="15" x14ac:dyDescent="0.2">
      <c r="A118" s="8"/>
      <c r="B118" s="28"/>
      <c r="C118" s="28"/>
      <c r="D118" s="13"/>
      <c r="E118" s="13"/>
      <c r="F118" s="13"/>
      <c r="G118" s="61"/>
      <c r="H118" s="62" t="s">
        <v>2201</v>
      </c>
      <c r="I118" s="63" t="s">
        <v>1819</v>
      </c>
      <c r="J118" s="64">
        <v>14.457166000000001</v>
      </c>
      <c r="K118" s="64">
        <v>14.457166000000001</v>
      </c>
      <c r="L118" s="64">
        <f t="shared" si="2"/>
        <v>0</v>
      </c>
    </row>
    <row r="119" spans="1:12" ht="30" x14ac:dyDescent="0.2">
      <c r="A119" s="8"/>
      <c r="B119" s="28"/>
      <c r="C119" s="28"/>
      <c r="D119" s="13"/>
      <c r="E119" s="13"/>
      <c r="F119" s="13"/>
      <c r="G119" s="61"/>
      <c r="H119" s="62" t="s">
        <v>2175</v>
      </c>
      <c r="I119" s="63" t="s">
        <v>1820</v>
      </c>
      <c r="J119" s="64">
        <v>17.701383</v>
      </c>
      <c r="K119" s="64">
        <v>17.701383</v>
      </c>
      <c r="L119" s="64">
        <f t="shared" si="2"/>
        <v>0</v>
      </c>
    </row>
    <row r="120" spans="1:12" ht="15" x14ac:dyDescent="0.2">
      <c r="A120" s="8"/>
      <c r="B120" s="28"/>
      <c r="C120" s="28"/>
      <c r="D120" s="13"/>
      <c r="E120" s="13"/>
      <c r="F120" s="13"/>
      <c r="G120" s="61"/>
      <c r="H120" s="62" t="s">
        <v>2176</v>
      </c>
      <c r="I120" s="63" t="s">
        <v>1821</v>
      </c>
      <c r="J120" s="64">
        <v>12.640839</v>
      </c>
      <c r="K120" s="64">
        <v>12.640839</v>
      </c>
      <c r="L120" s="64">
        <f t="shared" si="2"/>
        <v>0</v>
      </c>
    </row>
    <row r="121" spans="1:12" ht="15" x14ac:dyDescent="0.2">
      <c r="A121" s="8"/>
      <c r="B121" s="28"/>
      <c r="C121" s="28"/>
      <c r="D121" s="13"/>
      <c r="E121" s="13"/>
      <c r="F121" s="13"/>
      <c r="G121" s="61"/>
      <c r="H121" s="62" t="s">
        <v>2177</v>
      </c>
      <c r="I121" s="63" t="s">
        <v>1822</v>
      </c>
      <c r="J121" s="64">
        <v>51.932271999999998</v>
      </c>
      <c r="K121" s="64">
        <v>51.932271999999998</v>
      </c>
      <c r="L121" s="64">
        <f t="shared" si="2"/>
        <v>0</v>
      </c>
    </row>
    <row r="122" spans="1:12" ht="30" x14ac:dyDescent="0.2">
      <c r="A122" s="8"/>
      <c r="B122" s="28"/>
      <c r="C122" s="28"/>
      <c r="D122" s="13"/>
      <c r="E122" s="13"/>
      <c r="F122" s="13"/>
      <c r="G122" s="61"/>
      <c r="H122" s="62" t="s">
        <v>2181</v>
      </c>
      <c r="I122" s="63" t="s">
        <v>1823</v>
      </c>
      <c r="J122" s="64">
        <v>11.837481</v>
      </c>
      <c r="K122" s="64">
        <v>11.837481</v>
      </c>
      <c r="L122" s="64">
        <f t="shared" si="2"/>
        <v>0</v>
      </c>
    </row>
    <row r="123" spans="1:12" ht="30" x14ac:dyDescent="0.2">
      <c r="A123" s="8"/>
      <c r="B123" s="28"/>
      <c r="C123" s="28"/>
      <c r="D123" s="13"/>
      <c r="E123" s="13"/>
      <c r="F123" s="13"/>
      <c r="G123" s="61"/>
      <c r="H123" s="62" t="s">
        <v>2202</v>
      </c>
      <c r="I123" s="63" t="s">
        <v>1824</v>
      </c>
      <c r="J123" s="64">
        <v>6.8404049999999996</v>
      </c>
      <c r="K123" s="64">
        <v>6.8404049999999996</v>
      </c>
      <c r="L123" s="64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61"/>
      <c r="H124" s="62" t="s">
        <v>2203</v>
      </c>
      <c r="I124" s="69" t="s">
        <v>1825</v>
      </c>
      <c r="J124" s="64">
        <v>19.216076999999999</v>
      </c>
      <c r="K124" s="64">
        <v>19.216076999999999</v>
      </c>
      <c r="L124" s="64">
        <f t="shared" si="2"/>
        <v>0</v>
      </c>
    </row>
    <row r="125" spans="1:12" ht="15" x14ac:dyDescent="0.2">
      <c r="A125" s="8"/>
      <c r="B125" s="28"/>
      <c r="C125" s="28"/>
      <c r="D125" s="13"/>
      <c r="E125" s="13"/>
      <c r="F125" s="13"/>
      <c r="G125" s="61"/>
      <c r="H125" s="62" t="s">
        <v>2204</v>
      </c>
      <c r="I125" s="63" t="s">
        <v>1826</v>
      </c>
      <c r="J125" s="64">
        <v>13.744513</v>
      </c>
      <c r="K125" s="64">
        <v>13.744513</v>
      </c>
      <c r="L125" s="64">
        <f t="shared" si="2"/>
        <v>0</v>
      </c>
    </row>
    <row r="126" spans="1:12" ht="30" x14ac:dyDescent="0.2">
      <c r="A126" s="8"/>
      <c r="B126" s="28"/>
      <c r="C126" s="28"/>
      <c r="D126" s="13"/>
      <c r="E126" s="13"/>
      <c r="F126" s="13"/>
      <c r="G126" s="61"/>
      <c r="H126" s="62" t="s">
        <v>2205</v>
      </c>
      <c r="I126" s="63" t="s">
        <v>1827</v>
      </c>
      <c r="J126" s="64">
        <v>21.312588999999999</v>
      </c>
      <c r="K126" s="64">
        <v>21.312588999999999</v>
      </c>
      <c r="L126" s="64">
        <f t="shared" si="2"/>
        <v>0</v>
      </c>
    </row>
    <row r="127" spans="1:12" ht="15" x14ac:dyDescent="0.2">
      <c r="A127" s="8"/>
      <c r="B127" s="28"/>
      <c r="C127" s="28"/>
      <c r="D127" s="13"/>
      <c r="E127" s="13"/>
      <c r="F127" s="13"/>
      <c r="G127" s="61"/>
      <c r="H127" s="62" t="s">
        <v>2206</v>
      </c>
      <c r="I127" s="63" t="s">
        <v>1828</v>
      </c>
      <c r="J127" s="64">
        <v>20.518602999999999</v>
      </c>
      <c r="K127" s="64">
        <v>20.518602999999999</v>
      </c>
      <c r="L127" s="64">
        <f t="shared" si="2"/>
        <v>0</v>
      </c>
    </row>
    <row r="128" spans="1:12" ht="15" x14ac:dyDescent="0.2">
      <c r="A128" s="8"/>
      <c r="B128" s="28"/>
      <c r="C128" s="28"/>
      <c r="D128" s="13"/>
      <c r="E128" s="13"/>
      <c r="F128" s="13"/>
      <c r="G128" s="61"/>
      <c r="H128" s="62" t="s">
        <v>2207</v>
      </c>
      <c r="I128" s="63" t="s">
        <v>1829</v>
      </c>
      <c r="J128" s="64">
        <v>58.467244999999998</v>
      </c>
      <c r="K128" s="64">
        <v>58.467244999999998</v>
      </c>
      <c r="L128" s="64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61"/>
      <c r="H129" s="62" t="s">
        <v>2208</v>
      </c>
      <c r="I129" s="63" t="s">
        <v>1830</v>
      </c>
      <c r="J129" s="64">
        <v>841.36737900000003</v>
      </c>
      <c r="K129" s="64">
        <v>841.36737900000003</v>
      </c>
      <c r="L129" s="64">
        <f t="shared" si="2"/>
        <v>0</v>
      </c>
    </row>
    <row r="130" spans="1:12" ht="15" x14ac:dyDescent="0.2">
      <c r="A130" s="8"/>
      <c r="B130" s="28"/>
      <c r="C130" s="28"/>
      <c r="D130" s="13"/>
      <c r="E130" s="13"/>
      <c r="F130" s="13"/>
      <c r="G130" s="61"/>
      <c r="H130" s="62" t="s">
        <v>2209</v>
      </c>
      <c r="I130" s="63" t="s">
        <v>1831</v>
      </c>
      <c r="J130" s="64">
        <v>6.4061959999999996</v>
      </c>
      <c r="K130" s="64">
        <v>6.4061959999999996</v>
      </c>
      <c r="L130" s="64">
        <f t="shared" si="2"/>
        <v>0</v>
      </c>
    </row>
    <row r="131" spans="1:12" ht="15" x14ac:dyDescent="0.2">
      <c r="A131" s="8"/>
      <c r="B131" s="28"/>
      <c r="C131" s="28"/>
      <c r="D131" s="13"/>
      <c r="E131" s="13"/>
      <c r="F131" s="13"/>
      <c r="G131" s="61"/>
      <c r="H131" s="62" t="s">
        <v>2210</v>
      </c>
      <c r="I131" s="63" t="s">
        <v>1832</v>
      </c>
      <c r="J131" s="64">
        <v>5.9483350000000002</v>
      </c>
      <c r="K131" s="64">
        <v>5.9483350000000002</v>
      </c>
      <c r="L131" s="64">
        <f t="shared" si="2"/>
        <v>0</v>
      </c>
    </row>
    <row r="132" spans="1:12" ht="15" x14ac:dyDescent="0.2">
      <c r="A132" s="8"/>
      <c r="B132" s="28"/>
      <c r="C132" s="28"/>
      <c r="D132" s="13"/>
      <c r="E132" s="13"/>
      <c r="F132" s="13"/>
      <c r="G132" s="61"/>
      <c r="H132" s="62" t="s">
        <v>2211</v>
      </c>
      <c r="I132" s="63" t="s">
        <v>1833</v>
      </c>
      <c r="J132" s="64">
        <v>6.6523289999999999</v>
      </c>
      <c r="K132" s="64">
        <v>6.6523289999999999</v>
      </c>
      <c r="L132" s="64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61"/>
      <c r="H133" s="62" t="s">
        <v>2212</v>
      </c>
      <c r="I133" s="63" t="s">
        <v>1834</v>
      </c>
      <c r="J133" s="64">
        <v>20.461935</v>
      </c>
      <c r="K133" s="64">
        <v>20.461935</v>
      </c>
      <c r="L133" s="64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61"/>
      <c r="H134" s="62" t="s">
        <v>2213</v>
      </c>
      <c r="I134" s="63" t="s">
        <v>2214</v>
      </c>
      <c r="J134" s="64">
        <v>1.227276</v>
      </c>
      <c r="K134" s="64">
        <v>1.227276</v>
      </c>
      <c r="L134" s="64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61"/>
      <c r="H135" s="62" t="s">
        <v>2215</v>
      </c>
      <c r="I135" s="63" t="s">
        <v>2216</v>
      </c>
      <c r="J135" s="64">
        <v>82.878823999999994</v>
      </c>
      <c r="K135" s="64">
        <v>82.878823999999994</v>
      </c>
      <c r="L135" s="64">
        <f t="shared" si="2"/>
        <v>0</v>
      </c>
    </row>
    <row r="136" spans="1:12" ht="15" x14ac:dyDescent="0.2">
      <c r="A136" s="8"/>
      <c r="B136" s="28"/>
      <c r="C136" s="28"/>
      <c r="D136" s="13"/>
      <c r="E136" s="13"/>
      <c r="F136" s="13"/>
      <c r="G136" s="61"/>
      <c r="H136" s="62" t="s">
        <v>2217</v>
      </c>
      <c r="I136" s="63" t="s">
        <v>2218</v>
      </c>
      <c r="J136" s="64">
        <v>1.2</v>
      </c>
      <c r="K136" s="64">
        <v>1.2</v>
      </c>
      <c r="L136" s="64">
        <f t="shared" si="2"/>
        <v>0</v>
      </c>
    </row>
    <row r="137" spans="1:12" ht="15" x14ac:dyDescent="0.2">
      <c r="A137" s="8"/>
      <c r="B137" s="28"/>
      <c r="C137" s="28"/>
      <c r="D137" s="13"/>
      <c r="E137" s="13"/>
      <c r="F137" s="13"/>
      <c r="G137" s="61"/>
      <c r="H137" s="62" t="s">
        <v>2155</v>
      </c>
      <c r="I137" s="63" t="s">
        <v>1835</v>
      </c>
      <c r="J137" s="64">
        <v>75.687438</v>
      </c>
      <c r="K137" s="64">
        <v>75.687438</v>
      </c>
      <c r="L137" s="64">
        <f t="shared" ref="L137:L200" si="3">+K137-J137</f>
        <v>0</v>
      </c>
    </row>
    <row r="138" spans="1:12" ht="15" x14ac:dyDescent="0.2">
      <c r="A138" s="8"/>
      <c r="B138" s="28"/>
      <c r="C138" s="28"/>
      <c r="D138" s="13"/>
      <c r="E138" s="13"/>
      <c r="F138" s="13"/>
      <c r="G138" s="61"/>
      <c r="H138" s="62" t="s">
        <v>2157</v>
      </c>
      <c r="I138" s="63" t="s">
        <v>1304</v>
      </c>
      <c r="J138" s="64">
        <v>44.038424999999997</v>
      </c>
      <c r="K138" s="64">
        <v>44.038424999999997</v>
      </c>
      <c r="L138" s="64">
        <f t="shared" si="3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61"/>
      <c r="H139" s="62" t="s">
        <v>2158</v>
      </c>
      <c r="I139" s="63" t="s">
        <v>1836</v>
      </c>
      <c r="J139" s="64">
        <v>20.191513</v>
      </c>
      <c r="K139" s="64">
        <v>20.191513</v>
      </c>
      <c r="L139" s="64">
        <f t="shared" si="3"/>
        <v>0</v>
      </c>
    </row>
    <row r="140" spans="1:12" ht="15" x14ac:dyDescent="0.2">
      <c r="A140" s="8"/>
      <c r="B140" s="28"/>
      <c r="C140" s="28"/>
      <c r="D140" s="13"/>
      <c r="E140" s="13"/>
      <c r="F140" s="13"/>
      <c r="G140" s="61"/>
      <c r="H140" s="62" t="s">
        <v>2185</v>
      </c>
      <c r="I140" s="63" t="s">
        <v>1837</v>
      </c>
      <c r="J140" s="64">
        <v>11.810757000000001</v>
      </c>
      <c r="K140" s="64">
        <v>11.810757000000001</v>
      </c>
      <c r="L140" s="64">
        <f t="shared" si="3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61"/>
      <c r="H141" s="62" t="s">
        <v>2186</v>
      </c>
      <c r="I141" s="63" t="s">
        <v>1838</v>
      </c>
      <c r="J141" s="64">
        <v>25.507218000000002</v>
      </c>
      <c r="K141" s="64">
        <v>25.507218000000002</v>
      </c>
      <c r="L141" s="64">
        <f t="shared" si="3"/>
        <v>0</v>
      </c>
    </row>
    <row r="142" spans="1:12" ht="15" x14ac:dyDescent="0.2">
      <c r="A142" s="8"/>
      <c r="B142" s="28"/>
      <c r="C142" s="28"/>
      <c r="D142" s="13"/>
      <c r="E142" s="13"/>
      <c r="F142" s="13"/>
      <c r="G142" s="61"/>
      <c r="H142" s="62" t="s">
        <v>2219</v>
      </c>
      <c r="I142" s="63" t="s">
        <v>1839</v>
      </c>
      <c r="J142" s="64">
        <v>42.025882000000003</v>
      </c>
      <c r="K142" s="64">
        <v>42.025882000000003</v>
      </c>
      <c r="L142" s="64">
        <f t="shared" si="3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61"/>
      <c r="H143" s="62" t="s">
        <v>2220</v>
      </c>
      <c r="I143" s="63" t="s">
        <v>1840</v>
      </c>
      <c r="J143" s="64">
        <v>73.543329999999997</v>
      </c>
      <c r="K143" s="64">
        <v>73.543329999999997</v>
      </c>
      <c r="L143" s="64">
        <f t="shared" si="3"/>
        <v>0</v>
      </c>
    </row>
    <row r="144" spans="1:12" ht="15" x14ac:dyDescent="0.2">
      <c r="A144" s="8"/>
      <c r="B144" s="28"/>
      <c r="C144" s="28"/>
      <c r="D144" s="13"/>
      <c r="E144" s="13"/>
      <c r="F144" s="13"/>
      <c r="G144" s="61"/>
      <c r="H144" s="62" t="s">
        <v>2221</v>
      </c>
      <c r="I144" s="63" t="s">
        <v>1841</v>
      </c>
      <c r="J144" s="64">
        <v>11.506644</v>
      </c>
      <c r="K144" s="64">
        <v>11.506644</v>
      </c>
      <c r="L144" s="64">
        <f t="shared" si="3"/>
        <v>0</v>
      </c>
    </row>
    <row r="145" spans="1:12" ht="30" x14ac:dyDescent="0.2">
      <c r="A145" s="8"/>
      <c r="B145" s="28"/>
      <c r="C145" s="28"/>
      <c r="D145" s="13"/>
      <c r="E145" s="13"/>
      <c r="F145" s="13"/>
      <c r="G145" s="61"/>
      <c r="H145" s="62" t="s">
        <v>2178</v>
      </c>
      <c r="I145" s="63" t="s">
        <v>1842</v>
      </c>
      <c r="J145" s="64">
        <v>1189.125421</v>
      </c>
      <c r="K145" s="64">
        <v>1189.125421</v>
      </c>
      <c r="L145" s="64">
        <f t="shared" si="3"/>
        <v>0</v>
      </c>
    </row>
    <row r="146" spans="1:12" ht="15" x14ac:dyDescent="0.2">
      <c r="A146" s="8"/>
      <c r="B146" s="28"/>
      <c r="C146" s="28"/>
      <c r="D146" s="13"/>
      <c r="E146" s="13"/>
      <c r="F146" s="13"/>
      <c r="G146" s="61"/>
      <c r="H146" s="62" t="s">
        <v>2222</v>
      </c>
      <c r="I146" s="63" t="s">
        <v>1843</v>
      </c>
      <c r="J146" s="64">
        <v>24.706416999999998</v>
      </c>
      <c r="K146" s="64">
        <v>24.706416999999998</v>
      </c>
      <c r="L146" s="64">
        <f t="shared" si="3"/>
        <v>0</v>
      </c>
    </row>
    <row r="147" spans="1:12" ht="15" x14ac:dyDescent="0.2">
      <c r="A147" s="8"/>
      <c r="B147" s="28"/>
      <c r="C147" s="28"/>
      <c r="D147" s="13"/>
      <c r="E147" s="13"/>
      <c r="F147" s="13"/>
      <c r="G147" s="61"/>
      <c r="H147" s="62" t="s">
        <v>2223</v>
      </c>
      <c r="I147" s="63" t="s">
        <v>1844</v>
      </c>
      <c r="J147" s="64">
        <v>18.989243999999999</v>
      </c>
      <c r="K147" s="64">
        <v>18.989243999999999</v>
      </c>
      <c r="L147" s="64">
        <f t="shared" si="3"/>
        <v>0</v>
      </c>
    </row>
    <row r="148" spans="1:12" ht="15" x14ac:dyDescent="0.2">
      <c r="A148" s="8"/>
      <c r="B148" s="28"/>
      <c r="C148" s="28"/>
      <c r="D148" s="13"/>
      <c r="E148" s="13"/>
      <c r="F148" s="13"/>
      <c r="G148" s="61"/>
      <c r="H148" s="62" t="s">
        <v>2224</v>
      </c>
      <c r="I148" s="63" t="s">
        <v>1845</v>
      </c>
      <c r="J148" s="64">
        <v>28.345863000000001</v>
      </c>
      <c r="K148" s="64">
        <v>28.345863000000001</v>
      </c>
      <c r="L148" s="64">
        <f t="shared" si="3"/>
        <v>0</v>
      </c>
    </row>
    <row r="149" spans="1:12" ht="15" x14ac:dyDescent="0.2">
      <c r="A149" s="8"/>
      <c r="B149" s="28"/>
      <c r="C149" s="28"/>
      <c r="D149" s="13"/>
      <c r="E149" s="13"/>
      <c r="F149" s="13"/>
      <c r="G149" s="61"/>
      <c r="H149" s="62" t="s">
        <v>2225</v>
      </c>
      <c r="I149" s="63" t="s">
        <v>1846</v>
      </c>
      <c r="J149" s="64">
        <v>18.538323999999999</v>
      </c>
      <c r="K149" s="64">
        <v>18.538323999999999</v>
      </c>
      <c r="L149" s="64">
        <f t="shared" si="3"/>
        <v>0</v>
      </c>
    </row>
    <row r="150" spans="1:12" ht="15" x14ac:dyDescent="0.2">
      <c r="A150" s="8"/>
      <c r="B150" s="28"/>
      <c r="C150" s="28"/>
      <c r="D150" s="13"/>
      <c r="E150" s="13"/>
      <c r="F150" s="13"/>
      <c r="G150" s="61"/>
      <c r="H150" s="62" t="s">
        <v>2226</v>
      </c>
      <c r="I150" s="63" t="s">
        <v>1719</v>
      </c>
      <c r="J150" s="64">
        <v>18.538195999999999</v>
      </c>
      <c r="K150" s="64">
        <v>18.538195999999999</v>
      </c>
      <c r="L150" s="64">
        <f t="shared" si="3"/>
        <v>0</v>
      </c>
    </row>
    <row r="151" spans="1:12" ht="15" x14ac:dyDescent="0.2">
      <c r="A151" s="8"/>
      <c r="B151" s="28"/>
      <c r="C151" s="28"/>
      <c r="D151" s="13"/>
      <c r="E151" s="13"/>
      <c r="F151" s="13"/>
      <c r="G151" s="61"/>
      <c r="H151" s="62" t="s">
        <v>2227</v>
      </c>
      <c r="I151" s="63" t="s">
        <v>1720</v>
      </c>
      <c r="J151" s="64">
        <v>52.521248</v>
      </c>
      <c r="K151" s="64">
        <v>52.521248</v>
      </c>
      <c r="L151" s="64">
        <f t="shared" si="3"/>
        <v>0</v>
      </c>
    </row>
    <row r="152" spans="1:12" ht="15" x14ac:dyDescent="0.2">
      <c r="A152" s="8"/>
      <c r="B152" s="28"/>
      <c r="C152" s="28"/>
      <c r="D152" s="13"/>
      <c r="E152" s="13"/>
      <c r="F152" s="13"/>
      <c r="G152" s="61"/>
      <c r="H152" s="62" t="s">
        <v>2228</v>
      </c>
      <c r="I152" s="63" t="s">
        <v>1721</v>
      </c>
      <c r="J152" s="64">
        <v>20.598655000000001</v>
      </c>
      <c r="K152" s="64">
        <v>20.598655000000001</v>
      </c>
      <c r="L152" s="64">
        <f t="shared" si="3"/>
        <v>0</v>
      </c>
    </row>
    <row r="153" spans="1:12" ht="15" x14ac:dyDescent="0.2">
      <c r="A153" s="8"/>
      <c r="B153" s="28"/>
      <c r="C153" s="28"/>
      <c r="D153" s="13"/>
      <c r="E153" s="13"/>
      <c r="F153" s="13"/>
      <c r="G153" s="61"/>
      <c r="H153" s="62" t="s">
        <v>2229</v>
      </c>
      <c r="I153" s="63" t="s">
        <v>1722</v>
      </c>
      <c r="J153" s="64">
        <v>21.253689999999999</v>
      </c>
      <c r="K153" s="64">
        <v>21.253689999999999</v>
      </c>
      <c r="L153" s="64">
        <f t="shared" si="3"/>
        <v>0</v>
      </c>
    </row>
    <row r="154" spans="1:12" ht="15" x14ac:dyDescent="0.2">
      <c r="A154" s="8"/>
      <c r="B154" s="28"/>
      <c r="C154" s="28"/>
      <c r="D154" s="13"/>
      <c r="E154" s="13"/>
      <c r="F154" s="13"/>
      <c r="G154" s="61"/>
      <c r="H154" s="62" t="s">
        <v>2230</v>
      </c>
      <c r="I154" s="63" t="s">
        <v>1723</v>
      </c>
      <c r="J154" s="64">
        <v>38.338791000000001</v>
      </c>
      <c r="K154" s="64">
        <v>38.338791000000001</v>
      </c>
      <c r="L154" s="64">
        <f t="shared" si="3"/>
        <v>0</v>
      </c>
    </row>
    <row r="155" spans="1:12" ht="15" x14ac:dyDescent="0.2">
      <c r="A155" s="8"/>
      <c r="B155" s="28"/>
      <c r="C155" s="28"/>
      <c r="D155" s="13"/>
      <c r="E155" s="13"/>
      <c r="F155" s="13"/>
      <c r="G155" s="61"/>
      <c r="H155" s="62" t="s">
        <v>2231</v>
      </c>
      <c r="I155" s="63" t="s">
        <v>1724</v>
      </c>
      <c r="J155" s="64">
        <v>20.558067999999999</v>
      </c>
      <c r="K155" s="64">
        <v>20.558067999999999</v>
      </c>
      <c r="L155" s="64">
        <f t="shared" si="3"/>
        <v>0</v>
      </c>
    </row>
    <row r="156" spans="1:12" ht="15" x14ac:dyDescent="0.2">
      <c r="A156" s="8"/>
      <c r="B156" s="28"/>
      <c r="C156" s="28"/>
      <c r="D156" s="13"/>
      <c r="E156" s="13"/>
      <c r="F156" s="13"/>
      <c r="G156" s="61"/>
      <c r="H156" s="62" t="s">
        <v>2232</v>
      </c>
      <c r="I156" s="63" t="s">
        <v>1725</v>
      </c>
      <c r="J156" s="64">
        <v>45.887878999999998</v>
      </c>
      <c r="K156" s="64">
        <v>45.887878999999998</v>
      </c>
      <c r="L156" s="64">
        <f t="shared" si="3"/>
        <v>0</v>
      </c>
    </row>
    <row r="157" spans="1:12" ht="15" x14ac:dyDescent="0.2">
      <c r="A157" s="8"/>
      <c r="B157" s="28"/>
      <c r="C157" s="28"/>
      <c r="D157" s="13"/>
      <c r="E157" s="13"/>
      <c r="F157" s="13"/>
      <c r="G157" s="61"/>
      <c r="H157" s="62" t="s">
        <v>2233</v>
      </c>
      <c r="I157" s="63" t="s">
        <v>1726</v>
      </c>
      <c r="J157" s="64">
        <v>45.988056999999998</v>
      </c>
      <c r="K157" s="64">
        <v>45.988056999999998</v>
      </c>
      <c r="L157" s="64">
        <f t="shared" si="3"/>
        <v>0</v>
      </c>
    </row>
    <row r="158" spans="1:12" ht="15" x14ac:dyDescent="0.2">
      <c r="A158" s="8"/>
      <c r="B158" s="28"/>
      <c r="C158" s="28"/>
      <c r="D158" s="13"/>
      <c r="E158" s="13"/>
      <c r="F158" s="13"/>
      <c r="G158" s="61"/>
      <c r="H158" s="62" t="s">
        <v>2234</v>
      </c>
      <c r="I158" s="63" t="s">
        <v>1402</v>
      </c>
      <c r="J158" s="64">
        <v>105.035875</v>
      </c>
      <c r="K158" s="64">
        <v>105.035875</v>
      </c>
      <c r="L158" s="64">
        <f t="shared" si="3"/>
        <v>0</v>
      </c>
    </row>
    <row r="159" spans="1:12" ht="15" x14ac:dyDescent="0.2">
      <c r="A159" s="8"/>
      <c r="B159" s="28"/>
      <c r="C159" s="28"/>
      <c r="D159" s="13"/>
      <c r="E159" s="13"/>
      <c r="F159" s="13"/>
      <c r="G159" s="61"/>
      <c r="H159" s="62" t="s">
        <v>2235</v>
      </c>
      <c r="I159" s="63" t="s">
        <v>1727</v>
      </c>
      <c r="J159" s="64">
        <v>31.241797999999999</v>
      </c>
      <c r="K159" s="64">
        <v>31.241797999999999</v>
      </c>
      <c r="L159" s="64">
        <f t="shared" si="3"/>
        <v>0</v>
      </c>
    </row>
    <row r="160" spans="1:12" ht="15" x14ac:dyDescent="0.2">
      <c r="A160" s="8"/>
      <c r="B160" s="28"/>
      <c r="C160" s="28"/>
      <c r="D160" s="13"/>
      <c r="E160" s="13"/>
      <c r="F160" s="13"/>
      <c r="G160" s="61"/>
      <c r="H160" s="62" t="s">
        <v>2236</v>
      </c>
      <c r="I160" s="63" t="s">
        <v>1728</v>
      </c>
      <c r="J160" s="64">
        <v>40.812586000000003</v>
      </c>
      <c r="K160" s="64">
        <v>40.812586000000003</v>
      </c>
      <c r="L160" s="64">
        <f t="shared" si="3"/>
        <v>0</v>
      </c>
    </row>
    <row r="161" spans="1:12" ht="15" x14ac:dyDescent="0.2">
      <c r="A161" s="8"/>
      <c r="B161" s="28"/>
      <c r="C161" s="28"/>
      <c r="D161" s="13"/>
      <c r="E161" s="13"/>
      <c r="F161" s="13"/>
      <c r="G161" s="61"/>
      <c r="H161" s="62" t="s">
        <v>2237</v>
      </c>
      <c r="I161" s="63" t="s">
        <v>1729</v>
      </c>
      <c r="J161" s="64">
        <v>30.894684999999999</v>
      </c>
      <c r="K161" s="64">
        <v>30.894684999999999</v>
      </c>
      <c r="L161" s="64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61"/>
      <c r="H162" s="62" t="s">
        <v>2238</v>
      </c>
      <c r="I162" s="63" t="s">
        <v>1730</v>
      </c>
      <c r="J162" s="64">
        <v>26.9405</v>
      </c>
      <c r="K162" s="64">
        <v>26.9405</v>
      </c>
      <c r="L162" s="64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61"/>
      <c r="H163" s="62" t="s">
        <v>2239</v>
      </c>
      <c r="I163" s="63" t="s">
        <v>1731</v>
      </c>
      <c r="J163" s="64">
        <v>63.226036000000001</v>
      </c>
      <c r="K163" s="64">
        <v>63.226036000000001</v>
      </c>
      <c r="L163" s="64">
        <f t="shared" si="3"/>
        <v>0</v>
      </c>
    </row>
    <row r="164" spans="1:12" ht="15" x14ac:dyDescent="0.2">
      <c r="A164" s="8"/>
      <c r="B164" s="28"/>
      <c r="C164" s="28"/>
      <c r="D164" s="13"/>
      <c r="E164" s="13"/>
      <c r="F164" s="13"/>
      <c r="G164" s="61"/>
      <c r="H164" s="62" t="s">
        <v>2240</v>
      </c>
      <c r="I164" s="63" t="s">
        <v>1732</v>
      </c>
      <c r="J164" s="64">
        <v>57.984662999999998</v>
      </c>
      <c r="K164" s="64">
        <v>57.984662999999998</v>
      </c>
      <c r="L164" s="64">
        <f t="shared" si="3"/>
        <v>0</v>
      </c>
    </row>
    <row r="165" spans="1:12" ht="15" x14ac:dyDescent="0.2">
      <c r="A165" s="8"/>
      <c r="B165" s="28"/>
      <c r="C165" s="28"/>
      <c r="D165" s="13"/>
      <c r="E165" s="13"/>
      <c r="F165" s="13"/>
      <c r="G165" s="61"/>
      <c r="H165" s="62" t="s">
        <v>2241</v>
      </c>
      <c r="I165" s="63" t="s">
        <v>1733</v>
      </c>
      <c r="J165" s="64">
        <v>39.915275999999999</v>
      </c>
      <c r="K165" s="64">
        <v>39.915275999999999</v>
      </c>
      <c r="L165" s="64">
        <f t="shared" si="3"/>
        <v>0</v>
      </c>
    </row>
    <row r="166" spans="1:12" ht="15" x14ac:dyDescent="0.2">
      <c r="A166" s="8"/>
      <c r="B166" s="28"/>
      <c r="C166" s="28"/>
      <c r="D166" s="13"/>
      <c r="E166" s="13"/>
      <c r="F166" s="13"/>
      <c r="G166" s="61"/>
      <c r="H166" s="62" t="s">
        <v>2242</v>
      </c>
      <c r="I166" s="63" t="s">
        <v>1734</v>
      </c>
      <c r="J166" s="64">
        <v>28.649419000000002</v>
      </c>
      <c r="K166" s="64">
        <v>28.649419000000002</v>
      </c>
      <c r="L166" s="64">
        <f t="shared" si="3"/>
        <v>0</v>
      </c>
    </row>
    <row r="167" spans="1:12" ht="15" x14ac:dyDescent="0.2">
      <c r="A167" s="8"/>
      <c r="B167" s="28"/>
      <c r="C167" s="28"/>
      <c r="D167" s="13"/>
      <c r="E167" s="13"/>
      <c r="F167" s="13"/>
      <c r="G167" s="61"/>
      <c r="H167" s="62" t="s">
        <v>2243</v>
      </c>
      <c r="I167" s="63" t="s">
        <v>1735</v>
      </c>
      <c r="J167" s="64">
        <v>21.377828999999998</v>
      </c>
      <c r="K167" s="64">
        <v>21.377828999999998</v>
      </c>
      <c r="L167" s="64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61"/>
      <c r="H168" s="62" t="s">
        <v>2244</v>
      </c>
      <c r="I168" s="63" t="s">
        <v>1736</v>
      </c>
      <c r="J168" s="64">
        <v>42.901421999999997</v>
      </c>
      <c r="K168" s="64">
        <v>42.901421999999997</v>
      </c>
      <c r="L168" s="64">
        <f t="shared" si="3"/>
        <v>0</v>
      </c>
    </row>
    <row r="169" spans="1:12" ht="15" x14ac:dyDescent="0.2">
      <c r="A169" s="8"/>
      <c r="B169" s="28"/>
      <c r="C169" s="28"/>
      <c r="D169" s="13"/>
      <c r="E169" s="13"/>
      <c r="F169" s="13"/>
      <c r="G169" s="61"/>
      <c r="H169" s="62" t="s">
        <v>2245</v>
      </c>
      <c r="I169" s="63" t="s">
        <v>1737</v>
      </c>
      <c r="J169" s="64">
        <v>34.063521000000001</v>
      </c>
      <c r="K169" s="64">
        <v>34.063521000000001</v>
      </c>
      <c r="L169" s="64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61"/>
      <c r="H170" s="62" t="s">
        <v>2246</v>
      </c>
      <c r="I170" s="63" t="s">
        <v>1738</v>
      </c>
      <c r="J170" s="64">
        <v>27.940200999999998</v>
      </c>
      <c r="K170" s="64">
        <v>27.940200999999998</v>
      </c>
      <c r="L170" s="64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61"/>
      <c r="H171" s="62" t="s">
        <v>2247</v>
      </c>
      <c r="I171" s="63" t="s">
        <v>1739</v>
      </c>
      <c r="J171" s="64">
        <v>23.895175999999999</v>
      </c>
      <c r="K171" s="64">
        <v>23.895175999999999</v>
      </c>
      <c r="L171" s="64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61"/>
      <c r="H172" s="62" t="s">
        <v>2248</v>
      </c>
      <c r="I172" s="63" t="s">
        <v>1740</v>
      </c>
      <c r="J172" s="64">
        <v>25.438402</v>
      </c>
      <c r="K172" s="64">
        <v>25.438402</v>
      </c>
      <c r="L172" s="64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61"/>
      <c r="H173" s="62" t="s">
        <v>2249</v>
      </c>
      <c r="I173" s="63" t="s">
        <v>1741</v>
      </c>
      <c r="J173" s="64">
        <v>24.195081999999999</v>
      </c>
      <c r="K173" s="64">
        <v>24.195081999999999</v>
      </c>
      <c r="L173" s="64">
        <f t="shared" si="3"/>
        <v>0</v>
      </c>
    </row>
    <row r="174" spans="1:12" ht="15" x14ac:dyDescent="0.2">
      <c r="A174" s="8"/>
      <c r="B174" s="28"/>
      <c r="C174" s="28"/>
      <c r="D174" s="13"/>
      <c r="E174" s="13"/>
      <c r="F174" s="13"/>
      <c r="G174" s="61"/>
      <c r="H174" s="62" t="s">
        <v>2250</v>
      </c>
      <c r="I174" s="63" t="s">
        <v>1742</v>
      </c>
      <c r="J174" s="64">
        <v>44.978937000000002</v>
      </c>
      <c r="K174" s="64">
        <v>44.978937000000002</v>
      </c>
      <c r="L174" s="64">
        <f t="shared" si="3"/>
        <v>0</v>
      </c>
    </row>
    <row r="175" spans="1:12" ht="15" x14ac:dyDescent="0.2">
      <c r="A175" s="8"/>
      <c r="B175" s="28"/>
      <c r="C175" s="28"/>
      <c r="D175" s="13"/>
      <c r="E175" s="13"/>
      <c r="F175" s="13"/>
      <c r="G175" s="61"/>
      <c r="H175" s="62" t="s">
        <v>2251</v>
      </c>
      <c r="I175" s="63" t="s">
        <v>1743</v>
      </c>
      <c r="J175" s="64">
        <v>41.827131000000001</v>
      </c>
      <c r="K175" s="64">
        <v>41.827131000000001</v>
      </c>
      <c r="L175" s="64">
        <f t="shared" si="3"/>
        <v>0</v>
      </c>
    </row>
    <row r="176" spans="1:12" ht="15" x14ac:dyDescent="0.2">
      <c r="A176" s="8"/>
      <c r="B176" s="28"/>
      <c r="C176" s="28"/>
      <c r="D176" s="13"/>
      <c r="E176" s="13"/>
      <c r="F176" s="13"/>
      <c r="G176" s="61"/>
      <c r="H176" s="62" t="s">
        <v>2252</v>
      </c>
      <c r="I176" s="63" t="s">
        <v>1744</v>
      </c>
      <c r="J176" s="64">
        <v>25.872288000000001</v>
      </c>
      <c r="K176" s="64">
        <v>25.872288000000001</v>
      </c>
      <c r="L176" s="64">
        <f t="shared" si="3"/>
        <v>0</v>
      </c>
    </row>
    <row r="177" spans="1:12" ht="15" x14ac:dyDescent="0.2">
      <c r="A177" s="8"/>
      <c r="B177" s="28"/>
      <c r="C177" s="28"/>
      <c r="D177" s="13"/>
      <c r="E177" s="13"/>
      <c r="F177" s="13"/>
      <c r="G177" s="61"/>
      <c r="H177" s="62" t="s">
        <v>2253</v>
      </c>
      <c r="I177" s="63" t="s">
        <v>1745</v>
      </c>
      <c r="J177" s="64">
        <v>43.512219999999999</v>
      </c>
      <c r="K177" s="64">
        <v>43.512219999999999</v>
      </c>
      <c r="L177" s="64">
        <f t="shared" si="3"/>
        <v>0</v>
      </c>
    </row>
    <row r="178" spans="1:12" ht="15" x14ac:dyDescent="0.2">
      <c r="A178" s="8"/>
      <c r="B178" s="28"/>
      <c r="C178" s="28"/>
      <c r="D178" s="13"/>
      <c r="E178" s="13"/>
      <c r="F178" s="13"/>
      <c r="G178" s="61"/>
      <c r="H178" s="62" t="s">
        <v>2254</v>
      </c>
      <c r="I178" s="63" t="s">
        <v>1746</v>
      </c>
      <c r="J178" s="64">
        <v>17.031368000000001</v>
      </c>
      <c r="K178" s="64">
        <v>17.031368000000001</v>
      </c>
      <c r="L178" s="64">
        <f t="shared" si="3"/>
        <v>0</v>
      </c>
    </row>
    <row r="179" spans="1:12" ht="15" x14ac:dyDescent="0.2">
      <c r="A179" s="8"/>
      <c r="B179" s="28"/>
      <c r="C179" s="28"/>
      <c r="D179" s="13"/>
      <c r="E179" s="13"/>
      <c r="F179" s="13"/>
      <c r="G179" s="61"/>
      <c r="H179" s="62" t="s">
        <v>2255</v>
      </c>
      <c r="I179" s="63" t="s">
        <v>1747</v>
      </c>
      <c r="J179" s="64">
        <v>54.616317000000002</v>
      </c>
      <c r="K179" s="64">
        <v>54.616317000000002</v>
      </c>
      <c r="L179" s="64">
        <f t="shared" si="3"/>
        <v>0</v>
      </c>
    </row>
    <row r="180" spans="1:12" ht="15" x14ac:dyDescent="0.2">
      <c r="A180" s="8"/>
      <c r="B180" s="28"/>
      <c r="C180" s="28"/>
      <c r="D180" s="13"/>
      <c r="E180" s="13"/>
      <c r="F180" s="13"/>
      <c r="G180" s="61"/>
      <c r="H180" s="62" t="s">
        <v>2256</v>
      </c>
      <c r="I180" s="63" t="s">
        <v>1748</v>
      </c>
      <c r="J180" s="64">
        <v>20.281780999999999</v>
      </c>
      <c r="K180" s="64">
        <v>20.281780999999999</v>
      </c>
      <c r="L180" s="64">
        <f t="shared" si="3"/>
        <v>0</v>
      </c>
    </row>
    <row r="181" spans="1:12" ht="15" x14ac:dyDescent="0.2">
      <c r="A181" s="8"/>
      <c r="B181" s="28"/>
      <c r="C181" s="28"/>
      <c r="D181" s="13"/>
      <c r="E181" s="13"/>
      <c r="F181" s="13"/>
      <c r="G181" s="61"/>
      <c r="H181" s="62" t="s">
        <v>2257</v>
      </c>
      <c r="I181" s="63" t="s">
        <v>1749</v>
      </c>
      <c r="J181" s="64">
        <v>18.069675</v>
      </c>
      <c r="K181" s="64">
        <v>18.069675</v>
      </c>
      <c r="L181" s="64">
        <f t="shared" si="3"/>
        <v>0</v>
      </c>
    </row>
    <row r="182" spans="1:12" ht="30" x14ac:dyDescent="0.2">
      <c r="A182" s="8"/>
      <c r="B182" s="28"/>
      <c r="C182" s="28"/>
      <c r="D182" s="13"/>
      <c r="E182" s="13"/>
      <c r="F182" s="13"/>
      <c r="G182" s="61"/>
      <c r="H182" s="62" t="s">
        <v>2258</v>
      </c>
      <c r="I182" s="63" t="s">
        <v>1847</v>
      </c>
      <c r="J182" s="64">
        <v>366.85805199999999</v>
      </c>
      <c r="K182" s="64">
        <v>366.85805199999999</v>
      </c>
      <c r="L182" s="64">
        <f t="shared" si="3"/>
        <v>0</v>
      </c>
    </row>
    <row r="183" spans="1:12" ht="30" x14ac:dyDescent="0.2">
      <c r="A183" s="8"/>
      <c r="B183" s="28"/>
      <c r="C183" s="28"/>
      <c r="D183" s="13"/>
      <c r="E183" s="13"/>
      <c r="F183" s="13"/>
      <c r="G183" s="61"/>
      <c r="H183" s="62" t="s">
        <v>2259</v>
      </c>
      <c r="I183" s="63" t="s">
        <v>1848</v>
      </c>
      <c r="J183" s="64">
        <v>13.649367</v>
      </c>
      <c r="K183" s="64">
        <v>13.649367</v>
      </c>
      <c r="L183" s="64">
        <f t="shared" si="3"/>
        <v>0</v>
      </c>
    </row>
    <row r="184" spans="1:12" ht="15" x14ac:dyDescent="0.2">
      <c r="A184" s="8"/>
      <c r="B184" s="28"/>
      <c r="C184" s="28"/>
      <c r="D184" s="13"/>
      <c r="E184" s="13"/>
      <c r="F184" s="13"/>
      <c r="G184" s="61"/>
      <c r="H184" s="62" t="s">
        <v>2260</v>
      </c>
      <c r="I184" s="63" t="s">
        <v>1849</v>
      </c>
      <c r="J184" s="64">
        <v>30.729935000000001</v>
      </c>
      <c r="K184" s="64">
        <v>30.729935000000001</v>
      </c>
      <c r="L184" s="64">
        <f t="shared" si="3"/>
        <v>0</v>
      </c>
    </row>
    <row r="185" spans="1:12" ht="45" x14ac:dyDescent="0.2">
      <c r="A185" s="8"/>
      <c r="B185" s="28"/>
      <c r="C185" s="28"/>
      <c r="D185" s="13"/>
      <c r="E185" s="13"/>
      <c r="F185" s="13"/>
      <c r="G185" s="61"/>
      <c r="H185" s="62" t="s">
        <v>2261</v>
      </c>
      <c r="I185" s="63" t="s">
        <v>1850</v>
      </c>
      <c r="J185" s="64">
        <v>43.813670999999999</v>
      </c>
      <c r="K185" s="64">
        <v>43.813670999999999</v>
      </c>
      <c r="L185" s="64">
        <f t="shared" si="3"/>
        <v>0</v>
      </c>
    </row>
    <row r="186" spans="1:12" ht="30" x14ac:dyDescent="0.2">
      <c r="A186" s="8"/>
      <c r="B186" s="28"/>
      <c r="C186" s="28"/>
      <c r="D186" s="13"/>
      <c r="E186" s="13"/>
      <c r="F186" s="13"/>
      <c r="G186" s="61"/>
      <c r="H186" s="62" t="s">
        <v>2262</v>
      </c>
      <c r="I186" s="63" t="s">
        <v>1851</v>
      </c>
      <c r="J186" s="64">
        <v>16.953059</v>
      </c>
      <c r="K186" s="64">
        <v>16.953059</v>
      </c>
      <c r="L186" s="64">
        <f t="shared" si="3"/>
        <v>0</v>
      </c>
    </row>
    <row r="187" spans="1:12" ht="30" x14ac:dyDescent="0.2">
      <c r="A187" s="8"/>
      <c r="B187" s="28"/>
      <c r="C187" s="28"/>
      <c r="D187" s="13"/>
      <c r="E187" s="13"/>
      <c r="F187" s="13"/>
      <c r="G187" s="61"/>
      <c r="H187" s="62" t="s">
        <v>2263</v>
      </c>
      <c r="I187" s="63" t="s">
        <v>1852</v>
      </c>
      <c r="J187" s="64">
        <v>12.164619</v>
      </c>
      <c r="K187" s="64">
        <v>12.164619</v>
      </c>
      <c r="L187" s="64">
        <f t="shared" si="3"/>
        <v>0</v>
      </c>
    </row>
    <row r="188" spans="1:12" ht="30" x14ac:dyDescent="0.2">
      <c r="A188" s="8"/>
      <c r="B188" s="28"/>
      <c r="C188" s="28"/>
      <c r="D188" s="13"/>
      <c r="E188" s="13"/>
      <c r="F188" s="13"/>
      <c r="G188" s="61"/>
      <c r="H188" s="62" t="s">
        <v>2264</v>
      </c>
      <c r="I188" s="63" t="s">
        <v>1853</v>
      </c>
      <c r="J188" s="64">
        <v>10.834662</v>
      </c>
      <c r="K188" s="64">
        <v>10.834662</v>
      </c>
      <c r="L188" s="64">
        <f t="shared" si="3"/>
        <v>0</v>
      </c>
    </row>
    <row r="189" spans="1:12" ht="30" x14ac:dyDescent="0.2">
      <c r="A189" s="8"/>
      <c r="B189" s="28"/>
      <c r="C189" s="28"/>
      <c r="D189" s="13"/>
      <c r="E189" s="13"/>
      <c r="F189" s="13"/>
      <c r="G189" s="61"/>
      <c r="H189" s="62" t="s">
        <v>2265</v>
      </c>
      <c r="I189" s="63" t="s">
        <v>1854</v>
      </c>
      <c r="J189" s="64">
        <v>7.0467129999999996</v>
      </c>
      <c r="K189" s="64">
        <v>7.0467129999999996</v>
      </c>
      <c r="L189" s="64">
        <f t="shared" si="3"/>
        <v>0</v>
      </c>
    </row>
    <row r="190" spans="1:12" ht="30" x14ac:dyDescent="0.2">
      <c r="A190" s="8"/>
      <c r="B190" s="28"/>
      <c r="C190" s="28"/>
      <c r="D190" s="13"/>
      <c r="E190" s="13"/>
      <c r="F190" s="13"/>
      <c r="G190" s="61"/>
      <c r="H190" s="62" t="s">
        <v>2266</v>
      </c>
      <c r="I190" s="63" t="s">
        <v>1855</v>
      </c>
      <c r="J190" s="64">
        <v>11.129206999999999</v>
      </c>
      <c r="K190" s="64">
        <v>11.129206999999999</v>
      </c>
      <c r="L190" s="64">
        <f t="shared" si="3"/>
        <v>0</v>
      </c>
    </row>
    <row r="191" spans="1:12" ht="15" x14ac:dyDescent="0.2">
      <c r="A191" s="8"/>
      <c r="B191" s="28"/>
      <c r="C191" s="28"/>
      <c r="D191" s="13"/>
      <c r="E191" s="13"/>
      <c r="F191" s="13"/>
      <c r="G191" s="61"/>
      <c r="H191" s="62" t="s">
        <v>2267</v>
      </c>
      <c r="I191" s="63" t="s">
        <v>1856</v>
      </c>
      <c r="J191" s="64">
        <v>112.602903</v>
      </c>
      <c r="K191" s="64">
        <v>112.602903</v>
      </c>
      <c r="L191" s="64">
        <f t="shared" si="3"/>
        <v>0</v>
      </c>
    </row>
    <row r="192" spans="1:12" ht="30" x14ac:dyDescent="0.2">
      <c r="A192" s="8"/>
      <c r="B192" s="28"/>
      <c r="C192" s="28"/>
      <c r="D192" s="13"/>
      <c r="E192" s="13"/>
      <c r="F192" s="13"/>
      <c r="G192" s="61"/>
      <c r="H192" s="62" t="s">
        <v>2268</v>
      </c>
      <c r="I192" s="63" t="s">
        <v>1857</v>
      </c>
      <c r="J192" s="64">
        <v>14.711835000000001</v>
      </c>
      <c r="K192" s="64">
        <v>14.711835000000001</v>
      </c>
      <c r="L192" s="64">
        <f t="shared" si="3"/>
        <v>0</v>
      </c>
    </row>
    <row r="193" spans="1:12" ht="30" x14ac:dyDescent="0.2">
      <c r="A193" s="8"/>
      <c r="B193" s="28"/>
      <c r="C193" s="28"/>
      <c r="D193" s="13"/>
      <c r="E193" s="13"/>
      <c r="F193" s="13"/>
      <c r="G193" s="61"/>
      <c r="H193" s="62" t="s">
        <v>2182</v>
      </c>
      <c r="I193" s="63" t="s">
        <v>1858</v>
      </c>
      <c r="J193" s="64">
        <v>198.89223699999999</v>
      </c>
      <c r="K193" s="64">
        <v>198.89223699999999</v>
      </c>
      <c r="L193" s="64">
        <f t="shared" si="3"/>
        <v>0</v>
      </c>
    </row>
    <row r="194" spans="1:12" ht="30" x14ac:dyDescent="0.2">
      <c r="A194" s="8"/>
      <c r="B194" s="28"/>
      <c r="C194" s="28"/>
      <c r="D194" s="13"/>
      <c r="E194" s="13"/>
      <c r="F194" s="13"/>
      <c r="G194" s="61"/>
      <c r="H194" s="62" t="s">
        <v>2269</v>
      </c>
      <c r="I194" s="63" t="s">
        <v>1859</v>
      </c>
      <c r="J194" s="64">
        <v>22.359203999999998</v>
      </c>
      <c r="K194" s="64">
        <v>22.359203999999998</v>
      </c>
      <c r="L194" s="64">
        <f t="shared" si="3"/>
        <v>0</v>
      </c>
    </row>
    <row r="195" spans="1:12" ht="30" x14ac:dyDescent="0.2">
      <c r="A195" s="8"/>
      <c r="B195" s="28"/>
      <c r="C195" s="28"/>
      <c r="D195" s="13"/>
      <c r="E195" s="13"/>
      <c r="F195" s="13"/>
      <c r="G195" s="61"/>
      <c r="H195" s="62" t="s">
        <v>2270</v>
      </c>
      <c r="I195" s="63" t="s">
        <v>1860</v>
      </c>
      <c r="J195" s="64">
        <v>17.567004000000001</v>
      </c>
      <c r="K195" s="64">
        <v>17.567004000000001</v>
      </c>
      <c r="L195" s="64">
        <f t="shared" si="3"/>
        <v>0</v>
      </c>
    </row>
    <row r="196" spans="1:12" ht="30" x14ac:dyDescent="0.2">
      <c r="A196" s="8"/>
      <c r="B196" s="28"/>
      <c r="C196" s="28"/>
      <c r="D196" s="13"/>
      <c r="E196" s="13"/>
      <c r="F196" s="13"/>
      <c r="G196" s="61"/>
      <c r="H196" s="62" t="s">
        <v>2271</v>
      </c>
      <c r="I196" s="63" t="s">
        <v>1861</v>
      </c>
      <c r="J196" s="64">
        <v>14.865695000000001</v>
      </c>
      <c r="K196" s="64">
        <v>14.865695000000001</v>
      </c>
      <c r="L196" s="64">
        <f t="shared" si="3"/>
        <v>0</v>
      </c>
    </row>
    <row r="197" spans="1:12" ht="30" x14ac:dyDescent="0.2">
      <c r="A197" s="8"/>
      <c r="B197" s="28"/>
      <c r="C197" s="28"/>
      <c r="D197" s="13"/>
      <c r="E197" s="13"/>
      <c r="F197" s="13"/>
      <c r="G197" s="61"/>
      <c r="H197" s="62" t="s">
        <v>2272</v>
      </c>
      <c r="I197" s="63" t="s">
        <v>1862</v>
      </c>
      <c r="J197" s="64">
        <v>0.17710000000000001</v>
      </c>
      <c r="K197" s="64">
        <v>0.17710000000000001</v>
      </c>
      <c r="L197" s="64">
        <f t="shared" si="3"/>
        <v>0</v>
      </c>
    </row>
    <row r="198" spans="1:12" ht="15" x14ac:dyDescent="0.2">
      <c r="A198" s="8"/>
      <c r="B198" s="28"/>
      <c r="C198" s="28"/>
      <c r="D198" s="13"/>
      <c r="E198" s="13"/>
      <c r="F198" s="13"/>
      <c r="G198" s="61"/>
      <c r="H198" s="62" t="s">
        <v>2273</v>
      </c>
      <c r="I198" s="63" t="s">
        <v>1863</v>
      </c>
      <c r="J198" s="64">
        <v>24.001987</v>
      </c>
      <c r="K198" s="64">
        <v>24.001987</v>
      </c>
      <c r="L198" s="64">
        <f t="shared" si="3"/>
        <v>0</v>
      </c>
    </row>
    <row r="199" spans="1:12" ht="30" x14ac:dyDescent="0.2">
      <c r="A199" s="8"/>
      <c r="B199" s="28"/>
      <c r="C199" s="28"/>
      <c r="D199" s="13"/>
      <c r="E199" s="13"/>
      <c r="F199" s="13"/>
      <c r="G199" s="61"/>
      <c r="H199" s="62" t="s">
        <v>2274</v>
      </c>
      <c r="I199" s="63" t="s">
        <v>1864</v>
      </c>
      <c r="J199" s="64">
        <v>10.435389000000001</v>
      </c>
      <c r="K199" s="64">
        <v>10.435389000000001</v>
      </c>
      <c r="L199" s="64">
        <f t="shared" si="3"/>
        <v>0</v>
      </c>
    </row>
    <row r="200" spans="1:12" ht="30" x14ac:dyDescent="0.2">
      <c r="A200" s="8"/>
      <c r="B200" s="28"/>
      <c r="C200" s="28"/>
      <c r="D200" s="13"/>
      <c r="E200" s="13"/>
      <c r="F200" s="13"/>
      <c r="G200" s="61"/>
      <c r="H200" s="62" t="s">
        <v>2275</v>
      </c>
      <c r="I200" s="63" t="s">
        <v>1865</v>
      </c>
      <c r="J200" s="64">
        <v>13.658681</v>
      </c>
      <c r="K200" s="64">
        <v>13.658681</v>
      </c>
      <c r="L200" s="64">
        <f t="shared" si="3"/>
        <v>0</v>
      </c>
    </row>
    <row r="201" spans="1:12" ht="15" x14ac:dyDescent="0.2">
      <c r="A201" s="8"/>
      <c r="B201" s="28"/>
      <c r="C201" s="28"/>
      <c r="D201" s="13"/>
      <c r="E201" s="13"/>
      <c r="F201" s="13"/>
      <c r="G201" s="61"/>
      <c r="H201" s="62" t="s">
        <v>2183</v>
      </c>
      <c r="I201" s="63" t="s">
        <v>2276</v>
      </c>
      <c r="J201" s="64">
        <v>153.535426</v>
      </c>
      <c r="K201" s="64">
        <v>153.535426</v>
      </c>
      <c r="L201" s="64">
        <f t="shared" ref="L201:L262" si="4">+K201-J201</f>
        <v>0</v>
      </c>
    </row>
    <row r="202" spans="1:12" ht="30" x14ac:dyDescent="0.2">
      <c r="A202" s="8"/>
      <c r="B202" s="28"/>
      <c r="C202" s="28"/>
      <c r="D202" s="13"/>
      <c r="E202" s="13"/>
      <c r="F202" s="13"/>
      <c r="G202" s="61"/>
      <c r="H202" s="62" t="s">
        <v>2277</v>
      </c>
      <c r="I202" s="63" t="s">
        <v>1866</v>
      </c>
      <c r="J202" s="64">
        <v>49.024242999999998</v>
      </c>
      <c r="K202" s="64">
        <v>49.024242999999998</v>
      </c>
      <c r="L202" s="64">
        <f t="shared" si="4"/>
        <v>0</v>
      </c>
    </row>
    <row r="203" spans="1:12" ht="30" x14ac:dyDescent="0.2">
      <c r="A203" s="8"/>
      <c r="B203" s="28"/>
      <c r="C203" s="28"/>
      <c r="D203" s="13"/>
      <c r="E203" s="13"/>
      <c r="F203" s="13"/>
      <c r="G203" s="61"/>
      <c r="H203" s="62" t="s">
        <v>2278</v>
      </c>
      <c r="I203" s="63" t="s">
        <v>1867</v>
      </c>
      <c r="J203" s="64">
        <v>10.825385000000001</v>
      </c>
      <c r="K203" s="64">
        <v>10.825385000000001</v>
      </c>
      <c r="L203" s="64">
        <f t="shared" si="4"/>
        <v>0</v>
      </c>
    </row>
    <row r="204" spans="1:12" ht="15" x14ac:dyDescent="0.2">
      <c r="A204" s="8"/>
      <c r="B204" s="28"/>
      <c r="C204" s="28"/>
      <c r="D204" s="13"/>
      <c r="E204" s="13"/>
      <c r="F204" s="13"/>
      <c r="G204" s="61"/>
      <c r="H204" s="62" t="s">
        <v>2279</v>
      </c>
      <c r="I204" s="63" t="s">
        <v>2049</v>
      </c>
      <c r="J204" s="64">
        <v>0.6885</v>
      </c>
      <c r="K204" s="64">
        <v>0.6885</v>
      </c>
      <c r="L204" s="64">
        <f t="shared" si="4"/>
        <v>0</v>
      </c>
    </row>
    <row r="205" spans="1:12" ht="30" x14ac:dyDescent="0.2">
      <c r="A205" s="8"/>
      <c r="B205" s="28"/>
      <c r="C205" s="28"/>
      <c r="D205" s="13"/>
      <c r="E205" s="13"/>
      <c r="F205" s="13"/>
      <c r="G205" s="61"/>
      <c r="H205" s="62" t="s">
        <v>2280</v>
      </c>
      <c r="I205" s="63" t="s">
        <v>1869</v>
      </c>
      <c r="J205" s="64">
        <v>4.3747020000000001</v>
      </c>
      <c r="K205" s="64">
        <v>4.3747020000000001</v>
      </c>
      <c r="L205" s="64">
        <f t="shared" si="4"/>
        <v>0</v>
      </c>
    </row>
    <row r="206" spans="1:12" ht="29.25" customHeight="1" x14ac:dyDescent="0.2">
      <c r="A206" s="8"/>
      <c r="B206" s="28"/>
      <c r="C206" s="28"/>
      <c r="D206" s="13"/>
      <c r="E206" s="13"/>
      <c r="F206" s="13"/>
      <c r="G206" s="61"/>
      <c r="H206" s="62" t="s">
        <v>2281</v>
      </c>
      <c r="I206" s="63" t="s">
        <v>1870</v>
      </c>
      <c r="J206" s="64">
        <v>3.3518569999999999</v>
      </c>
      <c r="K206" s="64">
        <v>3.3518569999999999</v>
      </c>
      <c r="L206" s="64">
        <f t="shared" si="4"/>
        <v>0</v>
      </c>
    </row>
    <row r="207" spans="1:12" ht="30" x14ac:dyDescent="0.2">
      <c r="A207" s="8"/>
      <c r="B207" s="28"/>
      <c r="C207" s="28"/>
      <c r="D207" s="13"/>
      <c r="E207" s="13"/>
      <c r="F207" s="13"/>
      <c r="G207" s="61"/>
      <c r="H207" s="62" t="s">
        <v>2282</v>
      </c>
      <c r="I207" s="63" t="s">
        <v>1871</v>
      </c>
      <c r="J207" s="64">
        <v>33.818801000000001</v>
      </c>
      <c r="K207" s="64">
        <v>33.818801000000001</v>
      </c>
      <c r="L207" s="64">
        <f t="shared" si="4"/>
        <v>0</v>
      </c>
    </row>
    <row r="208" spans="1:12" ht="30" x14ac:dyDescent="0.2">
      <c r="A208" s="8"/>
      <c r="B208" s="28"/>
      <c r="C208" s="28"/>
      <c r="D208" s="13"/>
      <c r="E208" s="13"/>
      <c r="F208" s="13"/>
      <c r="G208" s="61"/>
      <c r="H208" s="62" t="s">
        <v>2283</v>
      </c>
      <c r="I208" s="63" t="s">
        <v>2027</v>
      </c>
      <c r="J208" s="64">
        <v>16.667175</v>
      </c>
      <c r="K208" s="64">
        <v>16.667175</v>
      </c>
      <c r="L208" s="64">
        <f t="shared" si="4"/>
        <v>0</v>
      </c>
    </row>
    <row r="209" spans="1:12" ht="15" x14ac:dyDescent="0.2">
      <c r="A209" s="8"/>
      <c r="B209" s="28"/>
      <c r="C209" s="28"/>
      <c r="D209" s="13"/>
      <c r="E209" s="13"/>
      <c r="F209" s="13"/>
      <c r="G209" s="61"/>
      <c r="H209" s="62" t="s">
        <v>2284</v>
      </c>
      <c r="I209" s="63" t="s">
        <v>1868</v>
      </c>
      <c r="J209" s="64">
        <v>1.3613999999999999</v>
      </c>
      <c r="K209" s="64">
        <v>1.3613999999999999</v>
      </c>
      <c r="L209" s="64">
        <f t="shared" si="4"/>
        <v>0</v>
      </c>
    </row>
    <row r="210" spans="1:12" ht="15" x14ac:dyDescent="0.2">
      <c r="A210" s="8"/>
      <c r="B210" s="28"/>
      <c r="C210" s="28"/>
      <c r="D210" s="13"/>
      <c r="E210" s="13"/>
      <c r="F210" s="13"/>
      <c r="G210" s="61"/>
      <c r="H210" s="62" t="s">
        <v>2184</v>
      </c>
      <c r="I210" s="63" t="s">
        <v>2285</v>
      </c>
      <c r="J210" s="64">
        <v>131.88377199999999</v>
      </c>
      <c r="K210" s="64">
        <v>131.88377199999999</v>
      </c>
      <c r="L210" s="64">
        <f t="shared" si="4"/>
        <v>0</v>
      </c>
    </row>
    <row r="211" spans="1:12" ht="15" x14ac:dyDescent="0.2">
      <c r="A211" s="8"/>
      <c r="B211" s="28"/>
      <c r="C211" s="28"/>
      <c r="D211" s="13"/>
      <c r="E211" s="13"/>
      <c r="F211" s="13"/>
      <c r="G211" s="61"/>
      <c r="H211" s="62" t="s">
        <v>2286</v>
      </c>
      <c r="I211" s="63" t="s">
        <v>2287</v>
      </c>
      <c r="J211" s="64">
        <v>518.35673699999995</v>
      </c>
      <c r="K211" s="64">
        <v>518.35673699999995</v>
      </c>
      <c r="L211" s="64">
        <f t="shared" si="4"/>
        <v>0</v>
      </c>
    </row>
    <row r="212" spans="1:12" ht="15" x14ac:dyDescent="0.2">
      <c r="A212" s="8"/>
      <c r="B212" s="28"/>
      <c r="C212" s="28"/>
      <c r="D212" s="13"/>
      <c r="E212" s="13"/>
      <c r="F212" s="13"/>
      <c r="G212" s="61"/>
      <c r="H212" s="62" t="s">
        <v>2288</v>
      </c>
      <c r="I212" s="63" t="s">
        <v>1261</v>
      </c>
      <c r="J212" s="64">
        <v>36.349181999999999</v>
      </c>
      <c r="K212" s="64">
        <v>36.349181999999999</v>
      </c>
      <c r="L212" s="64">
        <f t="shared" si="4"/>
        <v>0</v>
      </c>
    </row>
    <row r="213" spans="1:12" ht="15" x14ac:dyDescent="0.2">
      <c r="A213" s="8"/>
      <c r="B213" s="28"/>
      <c r="C213" s="28"/>
      <c r="D213" s="13"/>
      <c r="E213" s="13"/>
      <c r="F213" s="13"/>
      <c r="G213" s="61"/>
      <c r="H213" s="62" t="s">
        <v>2289</v>
      </c>
      <c r="I213" s="63" t="s">
        <v>1638</v>
      </c>
      <c r="J213" s="64">
        <v>391.01968399999998</v>
      </c>
      <c r="K213" s="64">
        <v>391.01968399999998</v>
      </c>
      <c r="L213" s="64">
        <f t="shared" si="4"/>
        <v>0</v>
      </c>
    </row>
    <row r="214" spans="1:12" ht="15" x14ac:dyDescent="0.2">
      <c r="A214" s="8"/>
      <c r="B214" s="28"/>
      <c r="C214" s="28"/>
      <c r="D214" s="13"/>
      <c r="E214" s="13"/>
      <c r="F214" s="13"/>
      <c r="G214" s="61"/>
      <c r="H214" s="62" t="s">
        <v>2290</v>
      </c>
      <c r="I214" s="63" t="s">
        <v>1262</v>
      </c>
      <c r="J214" s="64">
        <v>1524.4237370000001</v>
      </c>
      <c r="K214" s="64">
        <v>1524.4237370000001</v>
      </c>
      <c r="L214" s="64">
        <f t="shared" si="4"/>
        <v>0</v>
      </c>
    </row>
    <row r="215" spans="1:12" ht="30" x14ac:dyDescent="0.2">
      <c r="A215" s="8"/>
      <c r="B215" s="28"/>
      <c r="C215" s="28"/>
      <c r="D215" s="13"/>
      <c r="E215" s="13"/>
      <c r="F215" s="13"/>
      <c r="G215" s="61"/>
      <c r="H215" s="62" t="s">
        <v>2291</v>
      </c>
      <c r="I215" s="63" t="s">
        <v>1872</v>
      </c>
      <c r="J215" s="64">
        <v>888.03843300000005</v>
      </c>
      <c r="K215" s="64">
        <v>888.03843300000005</v>
      </c>
      <c r="L215" s="64">
        <f t="shared" si="4"/>
        <v>0</v>
      </c>
    </row>
    <row r="216" spans="1:12" ht="30" x14ac:dyDescent="0.2">
      <c r="A216" s="8"/>
      <c r="B216" s="28"/>
      <c r="C216" s="28"/>
      <c r="D216" s="13"/>
      <c r="E216" s="13"/>
      <c r="F216" s="13"/>
      <c r="G216" s="61"/>
      <c r="H216" s="62" t="s">
        <v>2292</v>
      </c>
      <c r="I216" s="63" t="s">
        <v>1873</v>
      </c>
      <c r="J216" s="64">
        <v>27.654865000000001</v>
      </c>
      <c r="K216" s="64">
        <v>27.654865000000001</v>
      </c>
      <c r="L216" s="64">
        <f t="shared" si="4"/>
        <v>0</v>
      </c>
    </row>
    <row r="217" spans="1:12" ht="15" x14ac:dyDescent="0.2">
      <c r="A217" s="8"/>
      <c r="B217" s="28"/>
      <c r="C217" s="28"/>
      <c r="D217" s="13"/>
      <c r="E217" s="13"/>
      <c r="F217" s="13"/>
      <c r="G217" s="61"/>
      <c r="H217" s="62" t="s">
        <v>2293</v>
      </c>
      <c r="I217" s="63" t="s">
        <v>1874</v>
      </c>
      <c r="J217" s="64">
        <v>350.88867199999999</v>
      </c>
      <c r="K217" s="64">
        <v>350.88867199999999</v>
      </c>
      <c r="L217" s="64">
        <f t="shared" si="4"/>
        <v>0</v>
      </c>
    </row>
    <row r="218" spans="1:12" ht="15" x14ac:dyDescent="0.2">
      <c r="A218" s="8"/>
      <c r="B218" s="28"/>
      <c r="C218" s="28"/>
      <c r="D218" s="13"/>
      <c r="E218" s="13"/>
      <c r="F218" s="13"/>
      <c r="G218" s="61"/>
      <c r="H218" s="62" t="s">
        <v>2294</v>
      </c>
      <c r="I218" s="63" t="s">
        <v>1875</v>
      </c>
      <c r="J218" s="64">
        <v>154.355502</v>
      </c>
      <c r="K218" s="64">
        <v>154.355502</v>
      </c>
      <c r="L218" s="64">
        <f t="shared" si="4"/>
        <v>0</v>
      </c>
    </row>
    <row r="219" spans="1:12" ht="15" x14ac:dyDescent="0.2">
      <c r="A219" s="8"/>
      <c r="B219" s="28"/>
      <c r="C219" s="28"/>
      <c r="D219" s="13"/>
      <c r="E219" s="13"/>
      <c r="F219" s="13"/>
      <c r="G219" s="61"/>
      <c r="H219" s="62" t="s">
        <v>2295</v>
      </c>
      <c r="I219" s="63" t="s">
        <v>2296</v>
      </c>
      <c r="J219" s="64">
        <v>121.908801</v>
      </c>
      <c r="K219" s="64">
        <v>121.908801</v>
      </c>
      <c r="L219" s="64">
        <f t="shared" si="4"/>
        <v>0</v>
      </c>
    </row>
    <row r="220" spans="1:12" ht="15" x14ac:dyDescent="0.2">
      <c r="A220" s="8"/>
      <c r="B220" s="28"/>
      <c r="C220" s="28"/>
      <c r="D220" s="13"/>
      <c r="E220" s="13"/>
      <c r="F220" s="13"/>
      <c r="G220" s="61"/>
      <c r="H220" s="62" t="s">
        <v>2297</v>
      </c>
      <c r="I220" s="63" t="s">
        <v>1876</v>
      </c>
      <c r="J220" s="64">
        <v>8.4970599999999994</v>
      </c>
      <c r="K220" s="64">
        <v>8.4970599999999994</v>
      </c>
      <c r="L220" s="64">
        <f t="shared" si="4"/>
        <v>0</v>
      </c>
    </row>
    <row r="221" spans="1:12" ht="15" x14ac:dyDescent="0.2">
      <c r="A221" s="8"/>
      <c r="B221" s="28"/>
      <c r="C221" s="28"/>
      <c r="D221" s="13"/>
      <c r="E221" s="13"/>
      <c r="F221" s="13"/>
      <c r="G221" s="61"/>
      <c r="H221" s="62" t="s">
        <v>2298</v>
      </c>
      <c r="I221" s="63" t="s">
        <v>1877</v>
      </c>
      <c r="J221" s="64">
        <v>20.676963000000001</v>
      </c>
      <c r="K221" s="64">
        <v>20.676963000000001</v>
      </c>
      <c r="L221" s="64">
        <f t="shared" si="4"/>
        <v>0</v>
      </c>
    </row>
    <row r="222" spans="1:12" ht="30" x14ac:dyDescent="0.2">
      <c r="A222" s="8"/>
      <c r="B222" s="28"/>
      <c r="C222" s="28"/>
      <c r="D222" s="13"/>
      <c r="E222" s="13"/>
      <c r="F222" s="13"/>
      <c r="G222" s="61"/>
      <c r="H222" s="62" t="s">
        <v>2299</v>
      </c>
      <c r="I222" s="63" t="s">
        <v>1878</v>
      </c>
      <c r="J222" s="64">
        <v>15.240759000000001</v>
      </c>
      <c r="K222" s="64">
        <v>15.240759000000001</v>
      </c>
      <c r="L222" s="64">
        <f t="shared" si="4"/>
        <v>0</v>
      </c>
    </row>
    <row r="223" spans="1:12" ht="15" x14ac:dyDescent="0.2">
      <c r="A223" s="8"/>
      <c r="B223" s="28"/>
      <c r="C223" s="28"/>
      <c r="D223" s="13"/>
      <c r="E223" s="13"/>
      <c r="F223" s="13"/>
      <c r="G223" s="61"/>
      <c r="H223" s="62" t="s">
        <v>2300</v>
      </c>
      <c r="I223" s="63" t="s">
        <v>1879</v>
      </c>
      <c r="J223" s="64">
        <v>5.7944180000000003</v>
      </c>
      <c r="K223" s="64">
        <v>5.7944180000000003</v>
      </c>
      <c r="L223" s="64">
        <f t="shared" si="4"/>
        <v>0</v>
      </c>
    </row>
    <row r="224" spans="1:12" ht="15" x14ac:dyDescent="0.2">
      <c r="A224" s="8"/>
      <c r="B224" s="28"/>
      <c r="C224" s="28"/>
      <c r="D224" s="13"/>
      <c r="E224" s="13"/>
      <c r="F224" s="24"/>
      <c r="G224" s="57" t="s">
        <v>41</v>
      </c>
      <c r="H224" s="58"/>
      <c r="I224" s="59"/>
      <c r="J224" s="60">
        <v>381.52549699999997</v>
      </c>
      <c r="K224" s="60">
        <v>381.52549699999997</v>
      </c>
      <c r="L224" s="60">
        <f t="shared" si="4"/>
        <v>0</v>
      </c>
    </row>
    <row r="225" spans="1:12" ht="30" x14ac:dyDescent="0.2">
      <c r="A225" s="8"/>
      <c r="B225" s="28"/>
      <c r="C225" s="28"/>
      <c r="D225" s="13"/>
      <c r="E225" s="13"/>
      <c r="F225" s="13"/>
      <c r="G225" s="61"/>
      <c r="H225" s="62" t="s">
        <v>42</v>
      </c>
      <c r="I225" s="63" t="s">
        <v>286</v>
      </c>
      <c r="J225" s="64">
        <v>206.43769499999999</v>
      </c>
      <c r="K225" s="64">
        <v>206.43769499999999</v>
      </c>
      <c r="L225" s="64">
        <f t="shared" si="4"/>
        <v>0</v>
      </c>
    </row>
    <row r="226" spans="1:12" ht="15" x14ac:dyDescent="0.2">
      <c r="A226" s="8"/>
      <c r="B226" s="28"/>
      <c r="C226" s="28"/>
      <c r="D226" s="13"/>
      <c r="E226" s="13"/>
      <c r="F226" s="13"/>
      <c r="G226" s="61"/>
      <c r="H226" s="62" t="s">
        <v>76</v>
      </c>
      <c r="I226" s="63" t="s">
        <v>287</v>
      </c>
      <c r="J226" s="64">
        <v>36.124848</v>
      </c>
      <c r="K226" s="64">
        <v>36.124848</v>
      </c>
      <c r="L226" s="64">
        <f t="shared" si="4"/>
        <v>0</v>
      </c>
    </row>
    <row r="227" spans="1:12" ht="15" x14ac:dyDescent="0.2">
      <c r="A227" s="8"/>
      <c r="B227" s="28"/>
      <c r="C227" s="28"/>
      <c r="D227" s="13"/>
      <c r="E227" s="13"/>
      <c r="F227" s="13"/>
      <c r="G227" s="61"/>
      <c r="H227" s="62" t="s">
        <v>78</v>
      </c>
      <c r="I227" s="63" t="s">
        <v>288</v>
      </c>
      <c r="J227" s="64">
        <v>81.004868000000002</v>
      </c>
      <c r="K227" s="64">
        <v>81.004868000000002</v>
      </c>
      <c r="L227" s="64">
        <f t="shared" si="4"/>
        <v>0</v>
      </c>
    </row>
    <row r="228" spans="1:12" ht="15" x14ac:dyDescent="0.2">
      <c r="A228" s="8"/>
      <c r="B228" s="28"/>
      <c r="C228" s="28"/>
      <c r="D228" s="13"/>
      <c r="E228" s="13"/>
      <c r="F228" s="13"/>
      <c r="G228" s="61"/>
      <c r="H228" s="62" t="s">
        <v>44</v>
      </c>
      <c r="I228" s="63" t="s">
        <v>289</v>
      </c>
      <c r="J228" s="64">
        <v>6.6142209999999997</v>
      </c>
      <c r="K228" s="64">
        <v>6.6142209999999997</v>
      </c>
      <c r="L228" s="64">
        <f t="shared" si="4"/>
        <v>0</v>
      </c>
    </row>
    <row r="229" spans="1:12" ht="15" x14ac:dyDescent="0.2">
      <c r="A229" s="8"/>
      <c r="B229" s="28"/>
      <c r="C229" s="28"/>
      <c r="D229" s="13"/>
      <c r="E229" s="13"/>
      <c r="F229" s="13"/>
      <c r="G229" s="61"/>
      <c r="H229" s="62" t="s">
        <v>88</v>
      </c>
      <c r="I229" s="63" t="s">
        <v>290</v>
      </c>
      <c r="J229" s="64">
        <v>51.016112</v>
      </c>
      <c r="K229" s="64">
        <v>51.016112</v>
      </c>
      <c r="L229" s="64">
        <f t="shared" si="4"/>
        <v>0</v>
      </c>
    </row>
    <row r="230" spans="1:12" ht="15" x14ac:dyDescent="0.2">
      <c r="A230" s="8"/>
      <c r="B230" s="28"/>
      <c r="C230" s="28"/>
      <c r="D230" s="13"/>
      <c r="E230" s="13"/>
      <c r="F230" s="13"/>
      <c r="G230" s="61"/>
      <c r="H230" s="62" t="s">
        <v>46</v>
      </c>
      <c r="I230" s="63" t="s">
        <v>2301</v>
      </c>
      <c r="J230" s="64">
        <v>0.32775300000000002</v>
      </c>
      <c r="K230" s="64">
        <v>0.32775300000000002</v>
      </c>
      <c r="L230" s="64">
        <f t="shared" si="4"/>
        <v>0</v>
      </c>
    </row>
    <row r="231" spans="1:12" ht="15" x14ac:dyDescent="0.2">
      <c r="A231" s="8"/>
      <c r="B231" s="28"/>
      <c r="C231" s="28"/>
      <c r="D231" s="13"/>
      <c r="E231" s="13"/>
      <c r="F231" s="24"/>
      <c r="G231" s="57" t="s">
        <v>70</v>
      </c>
      <c r="H231" s="58"/>
      <c r="I231" s="59"/>
      <c r="J231" s="60">
        <v>83.387140000000002</v>
      </c>
      <c r="K231" s="60">
        <v>83.387140000000002</v>
      </c>
      <c r="L231" s="60">
        <f t="shared" si="4"/>
        <v>0</v>
      </c>
    </row>
    <row r="232" spans="1:12" ht="15" x14ac:dyDescent="0.2">
      <c r="A232" s="8"/>
      <c r="B232" s="28"/>
      <c r="C232" s="28"/>
      <c r="D232" s="13"/>
      <c r="E232" s="13"/>
      <c r="F232" s="13"/>
      <c r="G232" s="61"/>
      <c r="H232" s="62" t="s">
        <v>291</v>
      </c>
      <c r="I232" s="63" t="s">
        <v>292</v>
      </c>
      <c r="J232" s="64">
        <v>83.387140000000002</v>
      </c>
      <c r="K232" s="64">
        <v>83.387140000000002</v>
      </c>
      <c r="L232" s="64">
        <f t="shared" si="4"/>
        <v>0</v>
      </c>
    </row>
    <row r="233" spans="1:12" ht="15" x14ac:dyDescent="0.2">
      <c r="A233" s="8"/>
      <c r="B233" s="28"/>
      <c r="C233" s="28"/>
      <c r="D233" s="24" t="s">
        <v>34</v>
      </c>
      <c r="E233" s="24"/>
      <c r="F233" s="24"/>
      <c r="G233" s="57"/>
      <c r="H233" s="58"/>
      <c r="I233" s="59"/>
      <c r="J233" s="60">
        <v>13794.146761</v>
      </c>
      <c r="K233" s="60">
        <v>13585.405194729999</v>
      </c>
      <c r="L233" s="60">
        <f t="shared" si="4"/>
        <v>-208.74156627000048</v>
      </c>
    </row>
    <row r="234" spans="1:12" ht="15" x14ac:dyDescent="0.2">
      <c r="A234" s="8"/>
      <c r="B234" s="28"/>
      <c r="C234" s="28"/>
      <c r="D234" s="13"/>
      <c r="E234" s="29">
        <v>40</v>
      </c>
      <c r="F234" s="30" t="s">
        <v>35</v>
      </c>
      <c r="G234" s="31"/>
      <c r="H234" s="32"/>
      <c r="I234" s="33"/>
      <c r="J234" s="34">
        <v>13794.146761</v>
      </c>
      <c r="K234" s="34">
        <v>13585.405194729999</v>
      </c>
      <c r="L234" s="34">
        <f t="shared" si="4"/>
        <v>-208.74156627000048</v>
      </c>
    </row>
    <row r="235" spans="1:12" ht="15" x14ac:dyDescent="0.2">
      <c r="A235" s="8"/>
      <c r="B235" s="28"/>
      <c r="C235" s="28"/>
      <c r="D235" s="13"/>
      <c r="E235" s="13"/>
      <c r="F235" s="24"/>
      <c r="G235" s="57" t="s">
        <v>2</v>
      </c>
      <c r="H235" s="58"/>
      <c r="I235" s="59"/>
      <c r="J235" s="60">
        <v>13794.146761</v>
      </c>
      <c r="K235" s="60">
        <v>13585.405194729999</v>
      </c>
      <c r="L235" s="60">
        <f t="shared" si="4"/>
        <v>-208.74156627000048</v>
      </c>
    </row>
    <row r="236" spans="1:12" ht="15" x14ac:dyDescent="0.2">
      <c r="A236" s="8"/>
      <c r="B236" s="28"/>
      <c r="C236" s="28"/>
      <c r="D236" s="13"/>
      <c r="E236" s="13"/>
      <c r="F236" s="13"/>
      <c r="G236" s="61"/>
      <c r="H236" s="62" t="s">
        <v>2153</v>
      </c>
      <c r="I236" s="63" t="s">
        <v>1221</v>
      </c>
      <c r="J236" s="64">
        <v>13794.146761</v>
      </c>
      <c r="K236" s="64">
        <v>13585.405194729999</v>
      </c>
      <c r="L236" s="64">
        <f t="shared" si="4"/>
        <v>-208.74156627000048</v>
      </c>
    </row>
    <row r="237" spans="1:12" ht="15" x14ac:dyDescent="0.2">
      <c r="A237" s="8"/>
      <c r="B237" s="28"/>
      <c r="C237" s="28"/>
      <c r="D237" s="24" t="s">
        <v>36</v>
      </c>
      <c r="E237" s="24"/>
      <c r="F237" s="24"/>
      <c r="G237" s="57"/>
      <c r="H237" s="58"/>
      <c r="I237" s="59"/>
      <c r="J237" s="60">
        <v>2093.4750239999998</v>
      </c>
      <c r="K237" s="60">
        <v>2093.4750239999998</v>
      </c>
      <c r="L237" s="60">
        <f t="shared" si="4"/>
        <v>0</v>
      </c>
    </row>
    <row r="238" spans="1:12" ht="15" x14ac:dyDescent="0.2">
      <c r="A238" s="8"/>
      <c r="B238" s="28"/>
      <c r="C238" s="28"/>
      <c r="D238" s="13"/>
      <c r="E238" s="29">
        <v>32</v>
      </c>
      <c r="F238" s="30" t="s">
        <v>37</v>
      </c>
      <c r="G238" s="31"/>
      <c r="H238" s="32"/>
      <c r="I238" s="33"/>
      <c r="J238" s="34">
        <v>2093.4750239999998</v>
      </c>
      <c r="K238" s="34">
        <v>2093.4750239999998</v>
      </c>
      <c r="L238" s="34">
        <f t="shared" si="4"/>
        <v>0</v>
      </c>
    </row>
    <row r="239" spans="1:12" ht="15" x14ac:dyDescent="0.2">
      <c r="A239" s="8"/>
      <c r="B239" s="28"/>
      <c r="C239" s="28"/>
      <c r="D239" s="13"/>
      <c r="E239" s="13"/>
      <c r="F239" s="24"/>
      <c r="G239" s="57" t="s">
        <v>2</v>
      </c>
      <c r="H239" s="58"/>
      <c r="I239" s="59"/>
      <c r="J239" s="60">
        <v>2093.4750239999998</v>
      </c>
      <c r="K239" s="60">
        <v>2093.4750239999998</v>
      </c>
      <c r="L239" s="60">
        <f t="shared" si="4"/>
        <v>0</v>
      </c>
    </row>
    <row r="240" spans="1:12" ht="30" x14ac:dyDescent="0.2">
      <c r="A240" s="8"/>
      <c r="B240" s="28"/>
      <c r="C240" s="28"/>
      <c r="D240" s="13"/>
      <c r="E240" s="13"/>
      <c r="F240" s="13"/>
      <c r="G240" s="61"/>
      <c r="H240" s="62" t="s">
        <v>2156</v>
      </c>
      <c r="I240" s="63" t="s">
        <v>1222</v>
      </c>
      <c r="J240" s="64">
        <v>1214.6486440000001</v>
      </c>
      <c r="K240" s="64">
        <v>1214.6486440000001</v>
      </c>
      <c r="L240" s="64">
        <f t="shared" si="4"/>
        <v>0</v>
      </c>
    </row>
    <row r="241" spans="1:12" ht="15" x14ac:dyDescent="0.2">
      <c r="A241" s="8"/>
      <c r="B241" s="28"/>
      <c r="C241" s="28"/>
      <c r="D241" s="13"/>
      <c r="E241" s="13"/>
      <c r="F241" s="13"/>
      <c r="G241" s="61"/>
      <c r="H241" s="62" t="s">
        <v>2167</v>
      </c>
      <c r="I241" s="63" t="s">
        <v>1223</v>
      </c>
      <c r="J241" s="64">
        <v>20.597380000000001</v>
      </c>
      <c r="K241" s="64">
        <v>20.597380000000001</v>
      </c>
      <c r="L241" s="64">
        <f t="shared" si="4"/>
        <v>0</v>
      </c>
    </row>
    <row r="242" spans="1:12" ht="30" x14ac:dyDescent="0.2">
      <c r="A242" s="8"/>
      <c r="B242" s="28"/>
      <c r="C242" s="28"/>
      <c r="D242" s="13"/>
      <c r="E242" s="13"/>
      <c r="F242" s="13"/>
      <c r="G242" s="61"/>
      <c r="H242" s="62" t="s">
        <v>2168</v>
      </c>
      <c r="I242" s="63" t="s">
        <v>1224</v>
      </c>
      <c r="J242" s="64">
        <v>20.133029000000001</v>
      </c>
      <c r="K242" s="64">
        <v>20.133029000000001</v>
      </c>
      <c r="L242" s="64">
        <f t="shared" si="4"/>
        <v>0</v>
      </c>
    </row>
    <row r="243" spans="1:12" ht="30" x14ac:dyDescent="0.2">
      <c r="A243" s="8"/>
      <c r="B243" s="28"/>
      <c r="C243" s="28"/>
      <c r="D243" s="13"/>
      <c r="E243" s="13"/>
      <c r="F243" s="13"/>
      <c r="G243" s="61"/>
      <c r="H243" s="62" t="s">
        <v>2169</v>
      </c>
      <c r="I243" s="63" t="s">
        <v>1225</v>
      </c>
      <c r="J243" s="64">
        <v>26.419816999999998</v>
      </c>
      <c r="K243" s="64">
        <v>26.419816999999998</v>
      </c>
      <c r="L243" s="64">
        <f t="shared" si="4"/>
        <v>0</v>
      </c>
    </row>
    <row r="244" spans="1:12" ht="15" x14ac:dyDescent="0.2">
      <c r="A244" s="8"/>
      <c r="B244" s="28"/>
      <c r="C244" s="28"/>
      <c r="D244" s="13"/>
      <c r="E244" s="13"/>
      <c r="F244" s="13"/>
      <c r="G244" s="61"/>
      <c r="H244" s="62" t="s">
        <v>2170</v>
      </c>
      <c r="I244" s="69" t="s">
        <v>1226</v>
      </c>
      <c r="J244" s="64">
        <v>22.072899</v>
      </c>
      <c r="K244" s="64">
        <v>22.072899</v>
      </c>
      <c r="L244" s="64">
        <f t="shared" si="4"/>
        <v>0</v>
      </c>
    </row>
    <row r="245" spans="1:12" ht="15" x14ac:dyDescent="0.2">
      <c r="A245" s="8"/>
      <c r="B245" s="28"/>
      <c r="C245" s="28"/>
      <c r="D245" s="13"/>
      <c r="E245" s="13"/>
      <c r="F245" s="13"/>
      <c r="G245" s="61"/>
      <c r="H245" s="62" t="s">
        <v>2171</v>
      </c>
      <c r="I245" s="63" t="s">
        <v>1227</v>
      </c>
      <c r="J245" s="64">
        <v>20.929490000000001</v>
      </c>
      <c r="K245" s="64">
        <v>20.929490000000001</v>
      </c>
      <c r="L245" s="64">
        <f t="shared" si="4"/>
        <v>0</v>
      </c>
    </row>
    <row r="246" spans="1:12" ht="30" x14ac:dyDescent="0.2">
      <c r="A246" s="8"/>
      <c r="B246" s="28"/>
      <c r="C246" s="28"/>
      <c r="D246" s="13"/>
      <c r="E246" s="13"/>
      <c r="F246" s="13"/>
      <c r="G246" s="61"/>
      <c r="H246" s="62" t="s">
        <v>2172</v>
      </c>
      <c r="I246" s="63" t="s">
        <v>1228</v>
      </c>
      <c r="J246" s="64">
        <v>21.433793000000001</v>
      </c>
      <c r="K246" s="64">
        <v>21.433793000000001</v>
      </c>
      <c r="L246" s="64">
        <f t="shared" si="4"/>
        <v>0</v>
      </c>
    </row>
    <row r="247" spans="1:12" ht="30" x14ac:dyDescent="0.2">
      <c r="A247" s="8"/>
      <c r="B247" s="28"/>
      <c r="C247" s="28"/>
      <c r="D247" s="13"/>
      <c r="E247" s="13"/>
      <c r="F247" s="13"/>
      <c r="G247" s="61"/>
      <c r="H247" s="62" t="s">
        <v>2179</v>
      </c>
      <c r="I247" s="63" t="s">
        <v>1229</v>
      </c>
      <c r="J247" s="64">
        <v>22.227101000000001</v>
      </c>
      <c r="K247" s="64">
        <v>22.227101000000001</v>
      </c>
      <c r="L247" s="64">
        <f t="shared" si="4"/>
        <v>0</v>
      </c>
    </row>
    <row r="248" spans="1:12" ht="15" x14ac:dyDescent="0.2">
      <c r="A248" s="8"/>
      <c r="B248" s="28"/>
      <c r="C248" s="28"/>
      <c r="D248" s="13"/>
      <c r="E248" s="13"/>
      <c r="F248" s="13"/>
      <c r="G248" s="61"/>
      <c r="H248" s="62" t="s">
        <v>2173</v>
      </c>
      <c r="I248" s="63" t="s">
        <v>1230</v>
      </c>
      <c r="J248" s="64">
        <v>22.833632000000001</v>
      </c>
      <c r="K248" s="64">
        <v>22.833632000000001</v>
      </c>
      <c r="L248" s="64">
        <f t="shared" si="4"/>
        <v>0</v>
      </c>
    </row>
    <row r="249" spans="1:12" ht="15" x14ac:dyDescent="0.2">
      <c r="A249" s="8"/>
      <c r="B249" s="28"/>
      <c r="C249" s="28"/>
      <c r="D249" s="13"/>
      <c r="E249" s="13"/>
      <c r="F249" s="13"/>
      <c r="G249" s="61"/>
      <c r="H249" s="62" t="s">
        <v>2180</v>
      </c>
      <c r="I249" s="63" t="s">
        <v>1231</v>
      </c>
      <c r="J249" s="64">
        <v>21.231155000000001</v>
      </c>
      <c r="K249" s="64">
        <v>21.231155000000001</v>
      </c>
      <c r="L249" s="64">
        <f t="shared" si="4"/>
        <v>0</v>
      </c>
    </row>
    <row r="250" spans="1:12" ht="15" x14ac:dyDescent="0.2">
      <c r="A250" s="8"/>
      <c r="B250" s="28"/>
      <c r="C250" s="28"/>
      <c r="D250" s="13"/>
      <c r="E250" s="13"/>
      <c r="F250" s="13"/>
      <c r="G250" s="61"/>
      <c r="H250" s="62" t="s">
        <v>2174</v>
      </c>
      <c r="I250" s="63" t="s">
        <v>1232</v>
      </c>
      <c r="J250" s="64">
        <v>23.709690999999999</v>
      </c>
      <c r="K250" s="64">
        <v>23.709690999999999</v>
      </c>
      <c r="L250" s="64">
        <f t="shared" si="4"/>
        <v>0</v>
      </c>
    </row>
    <row r="251" spans="1:12" ht="30" x14ac:dyDescent="0.2">
      <c r="A251" s="8"/>
      <c r="B251" s="28"/>
      <c r="C251" s="28"/>
      <c r="D251" s="13"/>
      <c r="E251" s="13"/>
      <c r="F251" s="13"/>
      <c r="G251" s="61"/>
      <c r="H251" s="62" t="s">
        <v>2201</v>
      </c>
      <c r="I251" s="63" t="s">
        <v>1233</v>
      </c>
      <c r="J251" s="64">
        <v>27.787448999999999</v>
      </c>
      <c r="K251" s="64">
        <v>27.787448999999999</v>
      </c>
      <c r="L251" s="64">
        <f t="shared" si="4"/>
        <v>0</v>
      </c>
    </row>
    <row r="252" spans="1:12" ht="30" x14ac:dyDescent="0.2">
      <c r="A252" s="8"/>
      <c r="B252" s="28"/>
      <c r="C252" s="28"/>
      <c r="D252" s="13"/>
      <c r="E252" s="13"/>
      <c r="F252" s="13"/>
      <c r="G252" s="61"/>
      <c r="H252" s="62" t="s">
        <v>2175</v>
      </c>
      <c r="I252" s="63" t="s">
        <v>1234</v>
      </c>
      <c r="J252" s="64">
        <v>20.923821</v>
      </c>
      <c r="K252" s="64">
        <v>20.923821</v>
      </c>
      <c r="L252" s="64">
        <f t="shared" si="4"/>
        <v>0</v>
      </c>
    </row>
    <row r="253" spans="1:12" ht="30" x14ac:dyDescent="0.2">
      <c r="A253" s="8"/>
      <c r="B253" s="28"/>
      <c r="C253" s="28"/>
      <c r="D253" s="13"/>
      <c r="E253" s="13"/>
      <c r="F253" s="13"/>
      <c r="G253" s="61"/>
      <c r="H253" s="62" t="s">
        <v>2302</v>
      </c>
      <c r="I253" s="63" t="s">
        <v>1235</v>
      </c>
      <c r="J253" s="64">
        <v>23.225446999999999</v>
      </c>
      <c r="K253" s="64">
        <v>23.225446999999999</v>
      </c>
      <c r="L253" s="64">
        <f t="shared" si="4"/>
        <v>0</v>
      </c>
    </row>
    <row r="254" spans="1:12" ht="15" x14ac:dyDescent="0.2">
      <c r="A254" s="8"/>
      <c r="B254" s="28"/>
      <c r="C254" s="28"/>
      <c r="D254" s="13"/>
      <c r="E254" s="13"/>
      <c r="F254" s="13"/>
      <c r="G254" s="61"/>
      <c r="H254" s="62" t="s">
        <v>2303</v>
      </c>
      <c r="I254" s="63" t="s">
        <v>1236</v>
      </c>
      <c r="J254" s="64">
        <v>21.750495000000001</v>
      </c>
      <c r="K254" s="64">
        <v>21.750495000000001</v>
      </c>
      <c r="L254" s="64">
        <f t="shared" si="4"/>
        <v>0</v>
      </c>
    </row>
    <row r="255" spans="1:12" ht="30" x14ac:dyDescent="0.2">
      <c r="A255" s="8"/>
      <c r="B255" s="28"/>
      <c r="C255" s="28"/>
      <c r="D255" s="13"/>
      <c r="E255" s="13"/>
      <c r="F255" s="13"/>
      <c r="G255" s="61"/>
      <c r="H255" s="62" t="s">
        <v>2304</v>
      </c>
      <c r="I255" s="63" t="s">
        <v>1237</v>
      </c>
      <c r="J255" s="64">
        <v>22.185759000000001</v>
      </c>
      <c r="K255" s="64">
        <v>22.185759000000001</v>
      </c>
      <c r="L255" s="64">
        <f t="shared" si="4"/>
        <v>0</v>
      </c>
    </row>
    <row r="256" spans="1:12" ht="15" x14ac:dyDescent="0.2">
      <c r="A256" s="8"/>
      <c r="B256" s="28"/>
      <c r="C256" s="28"/>
      <c r="D256" s="13"/>
      <c r="E256" s="13"/>
      <c r="F256" s="13"/>
      <c r="G256" s="61"/>
      <c r="H256" s="62" t="s">
        <v>2305</v>
      </c>
      <c r="I256" s="63" t="s">
        <v>1238</v>
      </c>
      <c r="J256" s="64">
        <v>25.939171999999999</v>
      </c>
      <c r="K256" s="64">
        <v>25.939171999999999</v>
      </c>
      <c r="L256" s="64">
        <f t="shared" si="4"/>
        <v>0</v>
      </c>
    </row>
    <row r="257" spans="1:12" ht="30" x14ac:dyDescent="0.2">
      <c r="A257" s="8"/>
      <c r="B257" s="28"/>
      <c r="C257" s="28"/>
      <c r="D257" s="13"/>
      <c r="E257" s="13"/>
      <c r="F257" s="13"/>
      <c r="G257" s="61"/>
      <c r="H257" s="62" t="s">
        <v>2306</v>
      </c>
      <c r="I257" s="63" t="s">
        <v>1239</v>
      </c>
      <c r="J257" s="64">
        <v>18.367197999999998</v>
      </c>
      <c r="K257" s="64">
        <v>18.367197999999998</v>
      </c>
      <c r="L257" s="64">
        <f t="shared" si="4"/>
        <v>0</v>
      </c>
    </row>
    <row r="258" spans="1:12" ht="15" x14ac:dyDescent="0.2">
      <c r="A258" s="8"/>
      <c r="B258" s="28"/>
      <c r="C258" s="28"/>
      <c r="D258" s="13"/>
      <c r="E258" s="13"/>
      <c r="F258" s="13"/>
      <c r="G258" s="61"/>
      <c r="H258" s="62" t="s">
        <v>2307</v>
      </c>
      <c r="I258" s="63" t="s">
        <v>1240</v>
      </c>
      <c r="J258" s="64">
        <v>19.285036999999999</v>
      </c>
      <c r="K258" s="64">
        <v>19.285036999999999</v>
      </c>
      <c r="L258" s="64">
        <f t="shared" si="4"/>
        <v>0</v>
      </c>
    </row>
    <row r="259" spans="1:12" ht="30" x14ac:dyDescent="0.2">
      <c r="A259" s="8"/>
      <c r="B259" s="28"/>
      <c r="C259" s="28"/>
      <c r="D259" s="13"/>
      <c r="E259" s="13"/>
      <c r="F259" s="13"/>
      <c r="G259" s="61"/>
      <c r="H259" s="62" t="s">
        <v>2308</v>
      </c>
      <c r="I259" s="63" t="s">
        <v>1241</v>
      </c>
      <c r="J259" s="64">
        <v>18.872522</v>
      </c>
      <c r="K259" s="64">
        <v>18.872522</v>
      </c>
      <c r="L259" s="64">
        <f t="shared" si="4"/>
        <v>0</v>
      </c>
    </row>
    <row r="260" spans="1:12" ht="45" x14ac:dyDescent="0.2">
      <c r="A260" s="8"/>
      <c r="B260" s="28"/>
      <c r="C260" s="28"/>
      <c r="D260" s="13"/>
      <c r="E260" s="13"/>
      <c r="F260" s="13"/>
      <c r="G260" s="61"/>
      <c r="H260" s="62" t="s">
        <v>2309</v>
      </c>
      <c r="I260" s="63" t="s">
        <v>1242</v>
      </c>
      <c r="J260" s="64">
        <v>18.896796999999999</v>
      </c>
      <c r="K260" s="64">
        <v>18.896796999999999</v>
      </c>
      <c r="L260" s="64">
        <f t="shared" si="4"/>
        <v>0</v>
      </c>
    </row>
    <row r="261" spans="1:12" ht="30" x14ac:dyDescent="0.2">
      <c r="A261" s="8"/>
      <c r="B261" s="28"/>
      <c r="C261" s="28"/>
      <c r="D261" s="13"/>
      <c r="E261" s="13"/>
      <c r="F261" s="13"/>
      <c r="G261" s="61"/>
      <c r="H261" s="62" t="s">
        <v>2310</v>
      </c>
      <c r="I261" s="63" t="s">
        <v>1243</v>
      </c>
      <c r="J261" s="64">
        <v>21.684498999999999</v>
      </c>
      <c r="K261" s="64">
        <v>21.684498999999999</v>
      </c>
      <c r="L261" s="64">
        <f t="shared" si="4"/>
        <v>0</v>
      </c>
    </row>
    <row r="262" spans="1:12" ht="30" x14ac:dyDescent="0.2">
      <c r="A262" s="8"/>
      <c r="B262" s="28"/>
      <c r="C262" s="28"/>
      <c r="D262" s="13"/>
      <c r="E262" s="13"/>
      <c r="F262" s="13"/>
      <c r="G262" s="61"/>
      <c r="H262" s="62" t="s">
        <v>2157</v>
      </c>
      <c r="I262" s="63" t="s">
        <v>1244</v>
      </c>
      <c r="J262" s="64">
        <v>25.969586</v>
      </c>
      <c r="K262" s="64">
        <v>25.969586</v>
      </c>
      <c r="L262" s="64">
        <f t="shared" si="4"/>
        <v>0</v>
      </c>
    </row>
    <row r="263" spans="1:12" ht="30" x14ac:dyDescent="0.2">
      <c r="A263" s="8"/>
      <c r="B263" s="28"/>
      <c r="C263" s="28"/>
      <c r="D263" s="13"/>
      <c r="E263" s="13"/>
      <c r="F263" s="13"/>
      <c r="G263" s="61"/>
      <c r="H263" s="62" t="s">
        <v>2158</v>
      </c>
      <c r="I263" s="63" t="s">
        <v>1245</v>
      </c>
      <c r="J263" s="64">
        <v>15.916180000000001</v>
      </c>
      <c r="K263" s="64">
        <v>15.916180000000001</v>
      </c>
      <c r="L263" s="64">
        <f t="shared" ref="L263:L315" si="5">+K263-J263</f>
        <v>0</v>
      </c>
    </row>
    <row r="264" spans="1:12" ht="30" x14ac:dyDescent="0.2">
      <c r="A264" s="8"/>
      <c r="B264" s="28"/>
      <c r="C264" s="28"/>
      <c r="D264" s="13"/>
      <c r="E264" s="13"/>
      <c r="F264" s="13"/>
      <c r="G264" s="61"/>
      <c r="H264" s="62" t="s">
        <v>2185</v>
      </c>
      <c r="I264" s="63" t="s">
        <v>1246</v>
      </c>
      <c r="J264" s="64">
        <v>16.320332000000001</v>
      </c>
      <c r="K264" s="64">
        <v>16.320332000000001</v>
      </c>
      <c r="L264" s="64">
        <f t="shared" si="5"/>
        <v>0</v>
      </c>
    </row>
    <row r="265" spans="1:12" ht="30" x14ac:dyDescent="0.2">
      <c r="A265" s="8"/>
      <c r="B265" s="28"/>
      <c r="C265" s="28"/>
      <c r="D265" s="13"/>
      <c r="E265" s="13"/>
      <c r="F265" s="13"/>
      <c r="G265" s="61"/>
      <c r="H265" s="62" t="s">
        <v>2186</v>
      </c>
      <c r="I265" s="63" t="s">
        <v>1247</v>
      </c>
      <c r="J265" s="64">
        <v>16.919865000000001</v>
      </c>
      <c r="K265" s="64">
        <v>16.919865000000001</v>
      </c>
      <c r="L265" s="64">
        <f t="shared" si="5"/>
        <v>0</v>
      </c>
    </row>
    <row r="266" spans="1:12" ht="30" x14ac:dyDescent="0.2">
      <c r="A266" s="8"/>
      <c r="B266" s="28"/>
      <c r="C266" s="28"/>
      <c r="D266" s="13"/>
      <c r="E266" s="13"/>
      <c r="F266" s="13"/>
      <c r="G266" s="61"/>
      <c r="H266" s="62" t="s">
        <v>2219</v>
      </c>
      <c r="I266" s="63" t="s">
        <v>1248</v>
      </c>
      <c r="J266" s="64">
        <v>17.6904</v>
      </c>
      <c r="K266" s="64">
        <v>17.6904</v>
      </c>
      <c r="L266" s="64">
        <f t="shared" si="5"/>
        <v>0</v>
      </c>
    </row>
    <row r="267" spans="1:12" ht="30" x14ac:dyDescent="0.2">
      <c r="A267" s="8"/>
      <c r="B267" s="28"/>
      <c r="C267" s="28"/>
      <c r="D267" s="13"/>
      <c r="E267" s="13"/>
      <c r="F267" s="13"/>
      <c r="G267" s="61"/>
      <c r="H267" s="62" t="s">
        <v>2311</v>
      </c>
      <c r="I267" s="63" t="s">
        <v>1249</v>
      </c>
      <c r="J267" s="64">
        <v>19.062795000000001</v>
      </c>
      <c r="K267" s="64">
        <v>19.062795000000001</v>
      </c>
      <c r="L267" s="64">
        <f t="shared" si="5"/>
        <v>0</v>
      </c>
    </row>
    <row r="268" spans="1:12" ht="30" x14ac:dyDescent="0.2">
      <c r="A268" s="8"/>
      <c r="B268" s="28"/>
      <c r="C268" s="28"/>
      <c r="D268" s="13"/>
      <c r="E268" s="13"/>
      <c r="F268" s="13"/>
      <c r="G268" s="61"/>
      <c r="H268" s="62" t="s">
        <v>2220</v>
      </c>
      <c r="I268" s="63" t="s">
        <v>2737</v>
      </c>
      <c r="J268" s="64">
        <v>12.689083999999999</v>
      </c>
      <c r="K268" s="64">
        <v>12.689083999999999</v>
      </c>
      <c r="L268" s="64">
        <f t="shared" si="5"/>
        <v>0</v>
      </c>
    </row>
    <row r="269" spans="1:12" ht="30" x14ac:dyDescent="0.2">
      <c r="A269" s="8"/>
      <c r="B269" s="28"/>
      <c r="C269" s="28"/>
      <c r="D269" s="13"/>
      <c r="E269" s="13"/>
      <c r="F269" s="13"/>
      <c r="G269" s="61"/>
      <c r="H269" s="62" t="s">
        <v>2221</v>
      </c>
      <c r="I269" s="63" t="s">
        <v>1250</v>
      </c>
      <c r="J269" s="64">
        <v>18.066659999999999</v>
      </c>
      <c r="K269" s="64">
        <v>18.066659999999999</v>
      </c>
      <c r="L269" s="64">
        <f t="shared" si="5"/>
        <v>0</v>
      </c>
    </row>
    <row r="270" spans="1:12" ht="45" x14ac:dyDescent="0.2">
      <c r="A270" s="8"/>
      <c r="B270" s="28"/>
      <c r="C270" s="28"/>
      <c r="D270" s="13"/>
      <c r="E270" s="13"/>
      <c r="F270" s="13"/>
      <c r="G270" s="61"/>
      <c r="H270" s="62" t="s">
        <v>2312</v>
      </c>
      <c r="I270" s="63" t="s">
        <v>1251</v>
      </c>
      <c r="J270" s="64">
        <v>20.154319999999998</v>
      </c>
      <c r="K270" s="64">
        <v>20.154319999999998</v>
      </c>
      <c r="L270" s="64">
        <f t="shared" si="5"/>
        <v>0</v>
      </c>
    </row>
    <row r="271" spans="1:12" ht="30" x14ac:dyDescent="0.2">
      <c r="A271" s="8"/>
      <c r="B271" s="28"/>
      <c r="C271" s="28"/>
      <c r="D271" s="13"/>
      <c r="E271" s="13"/>
      <c r="F271" s="13"/>
      <c r="G271" s="61"/>
      <c r="H271" s="62" t="s">
        <v>2313</v>
      </c>
      <c r="I271" s="63" t="s">
        <v>2038</v>
      </c>
      <c r="J271" s="64">
        <v>20.046011</v>
      </c>
      <c r="K271" s="64">
        <v>20.046011</v>
      </c>
      <c r="L271" s="64">
        <f t="shared" si="5"/>
        <v>0</v>
      </c>
    </row>
    <row r="272" spans="1:12" ht="15" x14ac:dyDescent="0.2">
      <c r="A272" s="8"/>
      <c r="B272" s="28"/>
      <c r="C272" s="28"/>
      <c r="D272" s="13"/>
      <c r="E272" s="13"/>
      <c r="F272" s="13"/>
      <c r="G272" s="61"/>
      <c r="H272" s="62" t="s">
        <v>2314</v>
      </c>
      <c r="I272" s="63" t="s">
        <v>1252</v>
      </c>
      <c r="J272" s="64">
        <v>21.875461999999999</v>
      </c>
      <c r="K272" s="64">
        <v>21.875461999999999</v>
      </c>
      <c r="L272" s="64">
        <f t="shared" si="5"/>
        <v>0</v>
      </c>
    </row>
    <row r="273" spans="1:12" ht="15" x14ac:dyDescent="0.2">
      <c r="A273" s="8"/>
      <c r="B273" s="28"/>
      <c r="C273" s="28"/>
      <c r="D273" s="13"/>
      <c r="E273" s="13"/>
      <c r="F273" s="13"/>
      <c r="G273" s="61"/>
      <c r="H273" s="62" t="s">
        <v>2315</v>
      </c>
      <c r="I273" s="63" t="s">
        <v>1253</v>
      </c>
      <c r="J273" s="64">
        <v>19.868839000000001</v>
      </c>
      <c r="K273" s="64">
        <v>19.868839000000001</v>
      </c>
      <c r="L273" s="64">
        <f t="shared" si="5"/>
        <v>0</v>
      </c>
    </row>
    <row r="274" spans="1:12" ht="30" x14ac:dyDescent="0.2">
      <c r="A274" s="8"/>
      <c r="B274" s="28"/>
      <c r="C274" s="28"/>
      <c r="D274" s="13"/>
      <c r="E274" s="13"/>
      <c r="F274" s="13"/>
      <c r="G274" s="61"/>
      <c r="H274" s="62" t="s">
        <v>2316</v>
      </c>
      <c r="I274" s="63" t="s">
        <v>1254</v>
      </c>
      <c r="J274" s="64">
        <v>22.045355000000001</v>
      </c>
      <c r="K274" s="64">
        <v>22.045355000000001</v>
      </c>
      <c r="L274" s="64">
        <f t="shared" si="5"/>
        <v>0</v>
      </c>
    </row>
    <row r="275" spans="1:12" ht="30" x14ac:dyDescent="0.2">
      <c r="A275" s="8"/>
      <c r="B275" s="28"/>
      <c r="C275" s="28"/>
      <c r="D275" s="13"/>
      <c r="E275" s="13"/>
      <c r="F275" s="13"/>
      <c r="G275" s="61"/>
      <c r="H275" s="62" t="s">
        <v>2317</v>
      </c>
      <c r="I275" s="63" t="s">
        <v>1255</v>
      </c>
      <c r="J275" s="64">
        <v>18.194427000000001</v>
      </c>
      <c r="K275" s="64">
        <v>18.194427000000001</v>
      </c>
      <c r="L275" s="64">
        <f t="shared" si="5"/>
        <v>0</v>
      </c>
    </row>
    <row r="276" spans="1:12" ht="30" x14ac:dyDescent="0.2">
      <c r="A276" s="8"/>
      <c r="B276" s="28"/>
      <c r="C276" s="28"/>
      <c r="D276" s="13"/>
      <c r="E276" s="13"/>
      <c r="F276" s="13"/>
      <c r="G276" s="61"/>
      <c r="H276" s="62" t="s">
        <v>2318</v>
      </c>
      <c r="I276" s="63" t="s">
        <v>2039</v>
      </c>
      <c r="J276" s="64">
        <v>20.762851000000001</v>
      </c>
      <c r="K276" s="64">
        <v>20.762851000000001</v>
      </c>
      <c r="L276" s="64">
        <f t="shared" si="5"/>
        <v>0</v>
      </c>
    </row>
    <row r="277" spans="1:12" ht="30" x14ac:dyDescent="0.2">
      <c r="A277" s="8"/>
      <c r="B277" s="28"/>
      <c r="C277" s="28"/>
      <c r="D277" s="13"/>
      <c r="E277" s="13"/>
      <c r="F277" s="13"/>
      <c r="G277" s="61"/>
      <c r="H277" s="62" t="s">
        <v>2319</v>
      </c>
      <c r="I277" s="63" t="s">
        <v>1256</v>
      </c>
      <c r="J277" s="64">
        <v>19.064886999999999</v>
      </c>
      <c r="K277" s="64">
        <v>19.064886999999999</v>
      </c>
      <c r="L277" s="64">
        <f t="shared" si="5"/>
        <v>0</v>
      </c>
    </row>
    <row r="278" spans="1:12" ht="15" x14ac:dyDescent="0.2">
      <c r="A278" s="8"/>
      <c r="B278" s="28"/>
      <c r="C278" s="28"/>
      <c r="D278" s="13"/>
      <c r="E278" s="13"/>
      <c r="F278" s="13"/>
      <c r="G278" s="61"/>
      <c r="H278" s="62" t="s">
        <v>2320</v>
      </c>
      <c r="I278" s="63" t="s">
        <v>1257</v>
      </c>
      <c r="J278" s="64">
        <v>21.238377</v>
      </c>
      <c r="K278" s="64">
        <v>21.238377</v>
      </c>
      <c r="L278" s="64">
        <f t="shared" si="5"/>
        <v>0</v>
      </c>
    </row>
    <row r="279" spans="1:12" ht="30" x14ac:dyDescent="0.2">
      <c r="A279" s="8"/>
      <c r="B279" s="28"/>
      <c r="C279" s="28"/>
      <c r="D279" s="13"/>
      <c r="E279" s="13"/>
      <c r="F279" s="13"/>
      <c r="G279" s="61"/>
      <c r="H279" s="62" t="s">
        <v>2222</v>
      </c>
      <c r="I279" s="63" t="s">
        <v>1258</v>
      </c>
      <c r="J279" s="64">
        <v>18.544516999999999</v>
      </c>
      <c r="K279" s="64">
        <v>18.544516999999999</v>
      </c>
      <c r="L279" s="64">
        <f t="shared" si="5"/>
        <v>0</v>
      </c>
    </row>
    <row r="280" spans="1:12" ht="15" x14ac:dyDescent="0.2">
      <c r="A280" s="8"/>
      <c r="B280" s="28"/>
      <c r="C280" s="28"/>
      <c r="D280" s="13"/>
      <c r="E280" s="13"/>
      <c r="F280" s="13"/>
      <c r="G280" s="61"/>
      <c r="H280" s="62" t="s">
        <v>2258</v>
      </c>
      <c r="I280" s="63" t="s">
        <v>1259</v>
      </c>
      <c r="J280" s="64">
        <v>11.329103</v>
      </c>
      <c r="K280" s="64">
        <v>11.329103</v>
      </c>
      <c r="L280" s="64">
        <f t="shared" si="5"/>
        <v>0</v>
      </c>
    </row>
    <row r="281" spans="1:12" ht="15" x14ac:dyDescent="0.2">
      <c r="A281" s="8"/>
      <c r="B281" s="28"/>
      <c r="C281" s="28"/>
      <c r="D281" s="13"/>
      <c r="E281" s="13"/>
      <c r="F281" s="13"/>
      <c r="G281" s="61"/>
      <c r="H281" s="62" t="s">
        <v>2259</v>
      </c>
      <c r="I281" s="63" t="s">
        <v>1260</v>
      </c>
      <c r="J281" s="64">
        <v>27.075948</v>
      </c>
      <c r="K281" s="64">
        <v>27.075948</v>
      </c>
      <c r="L281" s="64">
        <f t="shared" si="5"/>
        <v>0</v>
      </c>
    </row>
    <row r="282" spans="1:12" ht="15" x14ac:dyDescent="0.2">
      <c r="A282" s="8"/>
      <c r="B282" s="28"/>
      <c r="C282" s="28"/>
      <c r="D282" s="13"/>
      <c r="E282" s="13"/>
      <c r="F282" s="13"/>
      <c r="G282" s="61"/>
      <c r="H282" s="62" t="s">
        <v>2260</v>
      </c>
      <c r="I282" s="63" t="s">
        <v>1261</v>
      </c>
      <c r="J282" s="64">
        <v>13.28857</v>
      </c>
      <c r="K282" s="64">
        <v>13.28857</v>
      </c>
      <c r="L282" s="64">
        <f t="shared" si="5"/>
        <v>0</v>
      </c>
    </row>
    <row r="283" spans="1:12" ht="15" x14ac:dyDescent="0.2">
      <c r="A283" s="8"/>
      <c r="B283" s="28"/>
      <c r="C283" s="28"/>
      <c r="D283" s="13"/>
      <c r="E283" s="13"/>
      <c r="F283" s="13"/>
      <c r="G283" s="61"/>
      <c r="H283" s="62" t="s">
        <v>2261</v>
      </c>
      <c r="I283" s="63" t="s">
        <v>1262</v>
      </c>
      <c r="J283" s="64">
        <v>22.196628</v>
      </c>
      <c r="K283" s="64">
        <v>22.196628</v>
      </c>
      <c r="L283" s="64">
        <f t="shared" si="5"/>
        <v>0</v>
      </c>
    </row>
    <row r="284" spans="1:12" ht="15" x14ac:dyDescent="0.2">
      <c r="A284" s="8"/>
      <c r="B284" s="28"/>
      <c r="C284" s="28"/>
      <c r="D284" s="24" t="s">
        <v>38</v>
      </c>
      <c r="E284" s="24"/>
      <c r="F284" s="24"/>
      <c r="G284" s="57"/>
      <c r="H284" s="58"/>
      <c r="I284" s="59"/>
      <c r="J284" s="60">
        <v>871502.16687700001</v>
      </c>
      <c r="K284" s="60">
        <v>952299.61772607116</v>
      </c>
      <c r="L284" s="60">
        <f t="shared" si="5"/>
        <v>80797.450849071145</v>
      </c>
    </row>
    <row r="285" spans="1:12" ht="15" x14ac:dyDescent="0.2">
      <c r="A285" s="8"/>
      <c r="B285" s="28"/>
      <c r="C285" s="28"/>
      <c r="D285" s="13"/>
      <c r="E285" s="29">
        <v>2</v>
      </c>
      <c r="F285" s="30" t="s">
        <v>39</v>
      </c>
      <c r="G285" s="31"/>
      <c r="H285" s="32"/>
      <c r="I285" s="33"/>
      <c r="J285" s="34">
        <v>632.71990300000004</v>
      </c>
      <c r="K285" s="34">
        <v>441.58747079000022</v>
      </c>
      <c r="L285" s="34">
        <f t="shared" si="5"/>
        <v>-191.13243220999982</v>
      </c>
    </row>
    <row r="286" spans="1:12" ht="15" x14ac:dyDescent="0.2">
      <c r="A286" s="8"/>
      <c r="B286" s="28"/>
      <c r="C286" s="28"/>
      <c r="D286" s="13"/>
      <c r="E286" s="13"/>
      <c r="F286" s="24"/>
      <c r="G286" s="57" t="s">
        <v>2</v>
      </c>
      <c r="H286" s="58"/>
      <c r="I286" s="59"/>
      <c r="J286" s="60">
        <v>632.71990300000004</v>
      </c>
      <c r="K286" s="60">
        <v>441.58747079000022</v>
      </c>
      <c r="L286" s="60">
        <f t="shared" si="5"/>
        <v>-191.13243220999982</v>
      </c>
    </row>
    <row r="287" spans="1:12" ht="15" x14ac:dyDescent="0.2">
      <c r="A287" s="8"/>
      <c r="B287" s="28"/>
      <c r="C287" s="28"/>
      <c r="D287" s="13"/>
      <c r="E287" s="13"/>
      <c r="F287" s="13"/>
      <c r="G287" s="61"/>
      <c r="H287" s="62" t="s">
        <v>2168</v>
      </c>
      <c r="I287" s="63" t="s">
        <v>1263</v>
      </c>
      <c r="J287" s="64">
        <v>59.870572000000003</v>
      </c>
      <c r="K287" s="64">
        <v>36.782948879999999</v>
      </c>
      <c r="L287" s="64">
        <f t="shared" si="5"/>
        <v>-23.087623120000003</v>
      </c>
    </row>
    <row r="288" spans="1:12" ht="15" x14ac:dyDescent="0.2">
      <c r="A288" s="8"/>
      <c r="B288" s="28"/>
      <c r="C288" s="28"/>
      <c r="D288" s="13"/>
      <c r="E288" s="13"/>
      <c r="F288" s="13"/>
      <c r="G288" s="61"/>
      <c r="H288" s="62" t="s">
        <v>2169</v>
      </c>
      <c r="I288" s="63" t="s">
        <v>2107</v>
      </c>
      <c r="J288" s="64">
        <v>398.11538000000002</v>
      </c>
      <c r="K288" s="64">
        <v>233.57888687000013</v>
      </c>
      <c r="L288" s="64">
        <f t="shared" si="5"/>
        <v>-164.53649312999988</v>
      </c>
    </row>
    <row r="289" spans="1:12" ht="15" x14ac:dyDescent="0.2">
      <c r="A289" s="8"/>
      <c r="B289" s="28"/>
      <c r="C289" s="28"/>
      <c r="D289" s="13"/>
      <c r="E289" s="13"/>
      <c r="F289" s="13"/>
      <c r="G289" s="61"/>
      <c r="H289" s="62" t="s">
        <v>2170</v>
      </c>
      <c r="I289" s="63" t="s">
        <v>2321</v>
      </c>
      <c r="J289" s="64">
        <v>9.1518049999999995</v>
      </c>
      <c r="K289" s="64">
        <v>8.4513172599999997</v>
      </c>
      <c r="L289" s="64">
        <f t="shared" si="5"/>
        <v>-0.7004877399999998</v>
      </c>
    </row>
    <row r="290" spans="1:12" ht="30" x14ac:dyDescent="0.2">
      <c r="A290" s="8"/>
      <c r="B290" s="28"/>
      <c r="C290" s="28"/>
      <c r="D290" s="13"/>
      <c r="E290" s="13"/>
      <c r="F290" s="13"/>
      <c r="G290" s="61"/>
      <c r="H290" s="62" t="s">
        <v>2171</v>
      </c>
      <c r="I290" s="63" t="s">
        <v>1264</v>
      </c>
      <c r="J290" s="64">
        <v>32.831840999999997</v>
      </c>
      <c r="K290" s="64">
        <v>39.245323309999996</v>
      </c>
      <c r="L290" s="64">
        <f t="shared" si="5"/>
        <v>6.4134823099999991</v>
      </c>
    </row>
    <row r="291" spans="1:12" ht="15" x14ac:dyDescent="0.2">
      <c r="A291" s="8"/>
      <c r="B291" s="28"/>
      <c r="C291" s="28"/>
      <c r="D291" s="13"/>
      <c r="E291" s="13"/>
      <c r="F291" s="13"/>
      <c r="G291" s="61"/>
      <c r="H291" s="62" t="s">
        <v>2322</v>
      </c>
      <c r="I291" s="63" t="s">
        <v>1265</v>
      </c>
      <c r="J291" s="64">
        <v>15.039597000000001</v>
      </c>
      <c r="K291" s="64">
        <v>16.224745640000002</v>
      </c>
      <c r="L291" s="64">
        <f t="shared" si="5"/>
        <v>1.1851486400000013</v>
      </c>
    </row>
    <row r="292" spans="1:12" ht="15" x14ac:dyDescent="0.2">
      <c r="A292" s="8"/>
      <c r="B292" s="28"/>
      <c r="C292" s="28"/>
      <c r="D292" s="13"/>
      <c r="E292" s="13"/>
      <c r="F292" s="13"/>
      <c r="G292" s="61"/>
      <c r="H292" s="62" t="s">
        <v>2323</v>
      </c>
      <c r="I292" s="63" t="s">
        <v>1266</v>
      </c>
      <c r="J292" s="64">
        <v>15.784333999999999</v>
      </c>
      <c r="K292" s="64">
        <v>14.529088140000001</v>
      </c>
      <c r="L292" s="64">
        <f t="shared" si="5"/>
        <v>-1.2552458599999987</v>
      </c>
    </row>
    <row r="293" spans="1:12" ht="15" x14ac:dyDescent="0.2">
      <c r="A293" s="8"/>
      <c r="B293" s="28"/>
      <c r="C293" s="28"/>
      <c r="D293" s="13"/>
      <c r="E293" s="13"/>
      <c r="F293" s="13"/>
      <c r="G293" s="61"/>
      <c r="H293" s="62" t="s">
        <v>2202</v>
      </c>
      <c r="I293" s="63" t="s">
        <v>2738</v>
      </c>
      <c r="J293" s="64">
        <v>24.091550000000002</v>
      </c>
      <c r="K293" s="64">
        <v>17.410824000000005</v>
      </c>
      <c r="L293" s="64">
        <f t="shared" si="5"/>
        <v>-6.6807259999999964</v>
      </c>
    </row>
    <row r="294" spans="1:12" ht="15" x14ac:dyDescent="0.2">
      <c r="A294" s="8"/>
      <c r="B294" s="28"/>
      <c r="C294" s="28"/>
      <c r="D294" s="13"/>
      <c r="E294" s="13"/>
      <c r="F294" s="13"/>
      <c r="G294" s="61"/>
      <c r="H294" s="62" t="s">
        <v>2206</v>
      </c>
      <c r="I294" s="63" t="s">
        <v>1267</v>
      </c>
      <c r="J294" s="64">
        <v>6.7372019999999999</v>
      </c>
      <c r="K294" s="64">
        <v>6.3106416699999999</v>
      </c>
      <c r="L294" s="64">
        <f t="shared" si="5"/>
        <v>-0.42656033000000004</v>
      </c>
    </row>
    <row r="295" spans="1:12" ht="15" x14ac:dyDescent="0.2">
      <c r="A295" s="8"/>
      <c r="B295" s="28"/>
      <c r="C295" s="28"/>
      <c r="D295" s="13"/>
      <c r="E295" s="13"/>
      <c r="F295" s="13"/>
      <c r="G295" s="61"/>
      <c r="H295" s="62" t="s">
        <v>2324</v>
      </c>
      <c r="I295" s="63" t="s">
        <v>1268</v>
      </c>
      <c r="J295" s="64">
        <v>8.4122669999999999</v>
      </c>
      <c r="K295" s="64">
        <v>18.976056449999998</v>
      </c>
      <c r="L295" s="64">
        <f t="shared" si="5"/>
        <v>10.563789449999998</v>
      </c>
    </row>
    <row r="296" spans="1:12" ht="15" x14ac:dyDescent="0.2">
      <c r="A296" s="8"/>
      <c r="B296" s="28"/>
      <c r="C296" s="28"/>
      <c r="D296" s="13"/>
      <c r="E296" s="13"/>
      <c r="F296" s="13"/>
      <c r="G296" s="61"/>
      <c r="H296" s="62" t="s">
        <v>2325</v>
      </c>
      <c r="I296" s="63" t="s">
        <v>1269</v>
      </c>
      <c r="J296" s="64">
        <v>2.5401120000000001</v>
      </c>
      <c r="K296" s="64">
        <v>0.22630713</v>
      </c>
      <c r="L296" s="64">
        <f t="shared" si="5"/>
        <v>-2.3138048700000002</v>
      </c>
    </row>
    <row r="297" spans="1:12" ht="15" x14ac:dyDescent="0.2">
      <c r="A297" s="8"/>
      <c r="B297" s="28"/>
      <c r="C297" s="28"/>
      <c r="D297" s="13"/>
      <c r="E297" s="13"/>
      <c r="F297" s="13"/>
      <c r="G297" s="61"/>
      <c r="H297" s="62" t="s">
        <v>2326</v>
      </c>
      <c r="I297" s="63" t="s">
        <v>1270</v>
      </c>
      <c r="J297" s="64">
        <v>2.6937799999999998</v>
      </c>
      <c r="K297" s="64">
        <v>1.00536</v>
      </c>
      <c r="L297" s="64">
        <f t="shared" si="5"/>
        <v>-1.6884199999999998</v>
      </c>
    </row>
    <row r="298" spans="1:12" ht="15" x14ac:dyDescent="0.2">
      <c r="A298" s="8"/>
      <c r="B298" s="28"/>
      <c r="C298" s="28"/>
      <c r="D298" s="13"/>
      <c r="E298" s="13"/>
      <c r="F298" s="13"/>
      <c r="G298" s="61"/>
      <c r="H298" s="62" t="s">
        <v>2327</v>
      </c>
      <c r="I298" s="63" t="s">
        <v>1271</v>
      </c>
      <c r="J298" s="64">
        <v>3.628593</v>
      </c>
      <c r="K298" s="64">
        <v>3.6161092299999997</v>
      </c>
      <c r="L298" s="64">
        <f t="shared" si="5"/>
        <v>-1.2483770000000227E-2</v>
      </c>
    </row>
    <row r="299" spans="1:12" ht="30" x14ac:dyDescent="0.2">
      <c r="A299" s="8"/>
      <c r="B299" s="28"/>
      <c r="C299" s="28"/>
      <c r="D299" s="13"/>
      <c r="E299" s="13"/>
      <c r="F299" s="13"/>
      <c r="G299" s="61"/>
      <c r="H299" s="62" t="s">
        <v>2328</v>
      </c>
      <c r="I299" s="63" t="s">
        <v>2329</v>
      </c>
      <c r="J299" s="64">
        <v>4.9550010000000002</v>
      </c>
      <c r="K299" s="64">
        <v>5.42425991</v>
      </c>
      <c r="L299" s="64">
        <f t="shared" si="5"/>
        <v>0.46925890999999975</v>
      </c>
    </row>
    <row r="300" spans="1:12" ht="15" x14ac:dyDescent="0.2">
      <c r="A300" s="8"/>
      <c r="B300" s="28"/>
      <c r="C300" s="28"/>
      <c r="D300" s="13"/>
      <c r="E300" s="13"/>
      <c r="F300" s="13"/>
      <c r="G300" s="61"/>
      <c r="H300" s="62" t="s">
        <v>2208</v>
      </c>
      <c r="I300" s="63" t="s">
        <v>1272</v>
      </c>
      <c r="J300" s="64">
        <v>6.8994859999999996</v>
      </c>
      <c r="K300" s="64">
        <v>30.954154970000005</v>
      </c>
      <c r="L300" s="64">
        <f t="shared" si="5"/>
        <v>24.054668970000005</v>
      </c>
    </row>
    <row r="301" spans="1:12" ht="15" x14ac:dyDescent="0.2">
      <c r="A301" s="8"/>
      <c r="B301" s="28"/>
      <c r="C301" s="28"/>
      <c r="D301" s="13"/>
      <c r="E301" s="13"/>
      <c r="F301" s="13"/>
      <c r="G301" s="61"/>
      <c r="H301" s="62" t="s">
        <v>2209</v>
      </c>
      <c r="I301" s="63" t="s">
        <v>1273</v>
      </c>
      <c r="J301" s="64">
        <v>2.585375</v>
      </c>
      <c r="K301" s="64">
        <v>0.32004559999999999</v>
      </c>
      <c r="L301" s="64">
        <f t="shared" si="5"/>
        <v>-2.2653294000000002</v>
      </c>
    </row>
    <row r="302" spans="1:12" ht="15" x14ac:dyDescent="0.2">
      <c r="A302" s="8"/>
      <c r="B302" s="28"/>
      <c r="C302" s="28"/>
      <c r="D302" s="13"/>
      <c r="E302" s="13"/>
      <c r="F302" s="13"/>
      <c r="G302" s="61"/>
      <c r="H302" s="62" t="s">
        <v>2210</v>
      </c>
      <c r="I302" s="63" t="s">
        <v>2667</v>
      </c>
      <c r="J302" s="64">
        <v>0</v>
      </c>
      <c r="K302" s="64">
        <v>0.68706256999999993</v>
      </c>
      <c r="L302" s="64">
        <f t="shared" si="5"/>
        <v>0.68706256999999993</v>
      </c>
    </row>
    <row r="303" spans="1:12" ht="15" x14ac:dyDescent="0.2">
      <c r="A303" s="8"/>
      <c r="B303" s="28"/>
      <c r="C303" s="28"/>
      <c r="D303" s="13"/>
      <c r="E303" s="13"/>
      <c r="F303" s="13"/>
      <c r="G303" s="61"/>
      <c r="H303" s="62" t="s">
        <v>2211</v>
      </c>
      <c r="I303" s="63" t="s">
        <v>2668</v>
      </c>
      <c r="J303" s="64">
        <v>0</v>
      </c>
      <c r="K303" s="64">
        <v>2.6172906699999996</v>
      </c>
      <c r="L303" s="64">
        <f t="shared" si="5"/>
        <v>2.6172906699999996</v>
      </c>
    </row>
    <row r="304" spans="1:12" ht="15" x14ac:dyDescent="0.2">
      <c r="A304" s="8"/>
      <c r="B304" s="28"/>
      <c r="C304" s="28"/>
      <c r="D304" s="13"/>
      <c r="E304" s="13"/>
      <c r="F304" s="13"/>
      <c r="G304" s="61"/>
      <c r="H304" s="62" t="s">
        <v>2157</v>
      </c>
      <c r="I304" s="63" t="s">
        <v>1274</v>
      </c>
      <c r="J304" s="64">
        <v>25.591101999999999</v>
      </c>
      <c r="K304" s="64">
        <v>3.5425040000000001</v>
      </c>
      <c r="L304" s="64">
        <f t="shared" si="5"/>
        <v>-22.048597999999998</v>
      </c>
    </row>
    <row r="305" spans="1:12" ht="15" x14ac:dyDescent="0.2">
      <c r="A305" s="8"/>
      <c r="B305" s="28"/>
      <c r="C305" s="28"/>
      <c r="D305" s="13"/>
      <c r="E305" s="13"/>
      <c r="F305" s="13"/>
      <c r="G305" s="61"/>
      <c r="H305" s="62" t="s">
        <v>2158</v>
      </c>
      <c r="I305" s="63" t="s">
        <v>1275</v>
      </c>
      <c r="J305" s="64">
        <v>13.791906000000001</v>
      </c>
      <c r="K305" s="64">
        <v>1.6845444899999999</v>
      </c>
      <c r="L305" s="64">
        <f t="shared" si="5"/>
        <v>-12.10736151</v>
      </c>
    </row>
    <row r="306" spans="1:12" ht="15" x14ac:dyDescent="0.2">
      <c r="A306" s="8"/>
      <c r="B306" s="28"/>
      <c r="C306" s="28"/>
      <c r="D306" s="13"/>
      <c r="E306" s="29">
        <v>4</v>
      </c>
      <c r="F306" s="30" t="s">
        <v>40</v>
      </c>
      <c r="G306" s="31"/>
      <c r="H306" s="32"/>
      <c r="I306" s="33"/>
      <c r="J306" s="34">
        <v>3657.5279959999998</v>
      </c>
      <c r="K306" s="34">
        <v>4750.7853456800003</v>
      </c>
      <c r="L306" s="34">
        <f t="shared" si="5"/>
        <v>1093.2573496800005</v>
      </c>
    </row>
    <row r="307" spans="1:12" ht="15" x14ac:dyDescent="0.2">
      <c r="A307" s="8"/>
      <c r="B307" s="28"/>
      <c r="C307" s="28"/>
      <c r="D307" s="13"/>
      <c r="E307" s="13"/>
      <c r="F307" s="24"/>
      <c r="G307" s="57" t="s">
        <v>2</v>
      </c>
      <c r="H307" s="58"/>
      <c r="I307" s="59"/>
      <c r="J307" s="60">
        <v>1517.2133369999999</v>
      </c>
      <c r="K307" s="60">
        <v>2047.8942481700001</v>
      </c>
      <c r="L307" s="60">
        <f t="shared" si="5"/>
        <v>530.68091117000017</v>
      </c>
    </row>
    <row r="308" spans="1:12" ht="15" x14ac:dyDescent="0.2">
      <c r="A308" s="8"/>
      <c r="B308" s="28"/>
      <c r="C308" s="28"/>
      <c r="D308" s="13"/>
      <c r="E308" s="13"/>
      <c r="F308" s="13"/>
      <c r="G308" s="61"/>
      <c r="H308" s="62" t="s">
        <v>2153</v>
      </c>
      <c r="I308" s="63" t="s">
        <v>1276</v>
      </c>
      <c r="J308" s="64">
        <v>43.739303</v>
      </c>
      <c r="K308" s="64">
        <v>55.874726449999997</v>
      </c>
      <c r="L308" s="64">
        <f t="shared" si="5"/>
        <v>12.135423449999998</v>
      </c>
    </row>
    <row r="309" spans="1:12" ht="15" x14ac:dyDescent="0.2">
      <c r="A309" s="8"/>
      <c r="B309" s="28"/>
      <c r="C309" s="28"/>
      <c r="D309" s="13"/>
      <c r="E309" s="13"/>
      <c r="F309" s="13"/>
      <c r="G309" s="61"/>
      <c r="H309" s="62" t="s">
        <v>2203</v>
      </c>
      <c r="I309" s="63" t="s">
        <v>1281</v>
      </c>
      <c r="J309" s="64">
        <v>35.935600999999998</v>
      </c>
      <c r="K309" s="64">
        <v>14.915713350000001</v>
      </c>
      <c r="L309" s="64">
        <f t="shared" si="5"/>
        <v>-21.019887649999998</v>
      </c>
    </row>
    <row r="310" spans="1:12" ht="15" x14ac:dyDescent="0.2">
      <c r="A310" s="8"/>
      <c r="B310" s="28"/>
      <c r="C310" s="28"/>
      <c r="D310" s="13"/>
      <c r="E310" s="13"/>
      <c r="F310" s="13"/>
      <c r="G310" s="61"/>
      <c r="H310" s="62" t="s">
        <v>2204</v>
      </c>
      <c r="I310" s="63" t="s">
        <v>1282</v>
      </c>
      <c r="J310" s="64">
        <v>13.491857</v>
      </c>
      <c r="K310" s="64">
        <v>22.793675439999998</v>
      </c>
      <c r="L310" s="64">
        <f t="shared" si="5"/>
        <v>9.3018184399999981</v>
      </c>
    </row>
    <row r="311" spans="1:12" ht="15" x14ac:dyDescent="0.2">
      <c r="A311" s="8"/>
      <c r="B311" s="28"/>
      <c r="C311" s="28"/>
      <c r="D311" s="13"/>
      <c r="E311" s="13"/>
      <c r="F311" s="13"/>
      <c r="G311" s="61"/>
      <c r="H311" s="62" t="s">
        <v>2205</v>
      </c>
      <c r="I311" s="63" t="s">
        <v>1283</v>
      </c>
      <c r="J311" s="64">
        <v>6.4757400000000001</v>
      </c>
      <c r="K311" s="64">
        <v>13.39624186</v>
      </c>
      <c r="L311" s="64">
        <f t="shared" si="5"/>
        <v>6.9205018599999999</v>
      </c>
    </row>
    <row r="312" spans="1:12" ht="15" x14ac:dyDescent="0.2">
      <c r="A312" s="8"/>
      <c r="B312" s="28"/>
      <c r="C312" s="28"/>
      <c r="D312" s="13"/>
      <c r="E312" s="13"/>
      <c r="F312" s="13"/>
      <c r="G312" s="61"/>
      <c r="H312" s="62" t="s">
        <v>2206</v>
      </c>
      <c r="I312" s="63" t="s">
        <v>1284</v>
      </c>
      <c r="J312" s="64">
        <v>3.968801</v>
      </c>
      <c r="K312" s="64">
        <v>9.1957823399999992</v>
      </c>
      <c r="L312" s="64">
        <f t="shared" si="5"/>
        <v>5.2269813399999991</v>
      </c>
    </row>
    <row r="313" spans="1:12" ht="15" x14ac:dyDescent="0.2">
      <c r="A313" s="8"/>
      <c r="B313" s="28"/>
      <c r="C313" s="28"/>
      <c r="D313" s="13"/>
      <c r="E313" s="13"/>
      <c r="F313" s="13"/>
      <c r="G313" s="61"/>
      <c r="H313" s="62" t="s">
        <v>2155</v>
      </c>
      <c r="I313" s="63" t="s">
        <v>1285</v>
      </c>
      <c r="J313" s="64">
        <v>38.037860999999999</v>
      </c>
      <c r="K313" s="64">
        <v>17.558615599999996</v>
      </c>
      <c r="L313" s="64">
        <f t="shared" si="5"/>
        <v>-20.479245400000003</v>
      </c>
    </row>
    <row r="314" spans="1:12" ht="15" x14ac:dyDescent="0.2">
      <c r="A314" s="8"/>
      <c r="B314" s="28"/>
      <c r="C314" s="28"/>
      <c r="D314" s="13"/>
      <c r="E314" s="13"/>
      <c r="F314" s="13"/>
      <c r="G314" s="61"/>
      <c r="H314" s="62" t="s">
        <v>2158</v>
      </c>
      <c r="I314" s="63" t="s">
        <v>1286</v>
      </c>
      <c r="J314" s="64">
        <v>43.657237000000002</v>
      </c>
      <c r="K314" s="64">
        <v>174.64056175000002</v>
      </c>
      <c r="L314" s="64">
        <f t="shared" si="5"/>
        <v>130.98332475000001</v>
      </c>
    </row>
    <row r="315" spans="1:12" ht="15" x14ac:dyDescent="0.2">
      <c r="A315" s="8"/>
      <c r="B315" s="28"/>
      <c r="C315" s="28"/>
      <c r="D315" s="13"/>
      <c r="E315" s="13"/>
      <c r="F315" s="13"/>
      <c r="G315" s="61"/>
      <c r="H315" s="62" t="s">
        <v>2185</v>
      </c>
      <c r="I315" s="63" t="s">
        <v>1287</v>
      </c>
      <c r="J315" s="64">
        <v>8.5568369999999998</v>
      </c>
      <c r="K315" s="64">
        <v>10.500480640000001</v>
      </c>
      <c r="L315" s="64">
        <f t="shared" si="5"/>
        <v>1.9436436400000012</v>
      </c>
    </row>
    <row r="316" spans="1:12" ht="15" x14ac:dyDescent="0.2">
      <c r="A316" s="8"/>
      <c r="B316" s="28"/>
      <c r="C316" s="28"/>
      <c r="D316" s="13"/>
      <c r="E316" s="13"/>
      <c r="F316" s="13"/>
      <c r="G316" s="61"/>
      <c r="H316" s="62" t="s">
        <v>2311</v>
      </c>
      <c r="I316" s="63" t="s">
        <v>1288</v>
      </c>
      <c r="J316" s="64">
        <v>40.660347999999999</v>
      </c>
      <c r="K316" s="64">
        <v>39.791258710000001</v>
      </c>
      <c r="L316" s="64">
        <f t="shared" ref="L316:L361" si="6">+K316-J316</f>
        <v>-0.86908928999999802</v>
      </c>
    </row>
    <row r="317" spans="1:12" ht="15" x14ac:dyDescent="0.2">
      <c r="A317" s="8"/>
      <c r="B317" s="28"/>
      <c r="C317" s="28"/>
      <c r="D317" s="13"/>
      <c r="E317" s="13"/>
      <c r="F317" s="13"/>
      <c r="G317" s="61"/>
      <c r="H317" s="62" t="s">
        <v>2220</v>
      </c>
      <c r="I317" s="63" t="s">
        <v>1289</v>
      </c>
      <c r="J317" s="64">
        <v>3.4282729999999999</v>
      </c>
      <c r="K317" s="64">
        <v>1.85836917</v>
      </c>
      <c r="L317" s="64">
        <f t="shared" si="6"/>
        <v>-1.5699038299999999</v>
      </c>
    </row>
    <row r="318" spans="1:12" ht="15" x14ac:dyDescent="0.2">
      <c r="A318" s="8"/>
      <c r="B318" s="28"/>
      <c r="C318" s="28"/>
      <c r="D318" s="13"/>
      <c r="E318" s="13"/>
      <c r="F318" s="13"/>
      <c r="G318" s="61"/>
      <c r="H318" s="62" t="s">
        <v>2221</v>
      </c>
      <c r="I318" s="69" t="s">
        <v>1290</v>
      </c>
      <c r="J318" s="64">
        <v>8.3848090000000006</v>
      </c>
      <c r="K318" s="64">
        <v>6.681438270000001</v>
      </c>
      <c r="L318" s="64">
        <f t="shared" si="6"/>
        <v>-1.7033707299999996</v>
      </c>
    </row>
    <row r="319" spans="1:12" ht="15" x14ac:dyDescent="0.2">
      <c r="A319" s="8"/>
      <c r="B319" s="28"/>
      <c r="C319" s="28"/>
      <c r="D319" s="13"/>
      <c r="E319" s="13"/>
      <c r="F319" s="13"/>
      <c r="G319" s="61"/>
      <c r="H319" s="62" t="s">
        <v>2313</v>
      </c>
      <c r="I319" s="69" t="s">
        <v>2330</v>
      </c>
      <c r="J319" s="64">
        <v>20.561516999999998</v>
      </c>
      <c r="K319" s="64">
        <v>3.5021763000000004</v>
      </c>
      <c r="L319" s="64">
        <f t="shared" si="6"/>
        <v>-17.0593407</v>
      </c>
    </row>
    <row r="320" spans="1:12" ht="15" x14ac:dyDescent="0.2">
      <c r="A320" s="8"/>
      <c r="B320" s="28"/>
      <c r="C320" s="28"/>
      <c r="D320" s="13"/>
      <c r="E320" s="13"/>
      <c r="F320" s="13"/>
      <c r="G320" s="61"/>
      <c r="H320" s="62" t="s">
        <v>2187</v>
      </c>
      <c r="I320" s="63" t="s">
        <v>2331</v>
      </c>
      <c r="J320" s="64">
        <v>17.151235</v>
      </c>
      <c r="K320" s="64">
        <v>16.9239712</v>
      </c>
      <c r="L320" s="64">
        <f t="shared" si="6"/>
        <v>-0.22726379999999935</v>
      </c>
    </row>
    <row r="321" spans="1:12" ht="15" x14ac:dyDescent="0.2">
      <c r="A321" s="8"/>
      <c r="B321" s="28"/>
      <c r="C321" s="28"/>
      <c r="D321" s="13"/>
      <c r="E321" s="13"/>
      <c r="F321" s="13"/>
      <c r="G321" s="61"/>
      <c r="H321" s="62" t="s">
        <v>2188</v>
      </c>
      <c r="I321" s="63" t="s">
        <v>2332</v>
      </c>
      <c r="J321" s="64">
        <v>17.123507</v>
      </c>
      <c r="K321" s="64">
        <v>28.039959479999997</v>
      </c>
      <c r="L321" s="64">
        <f t="shared" si="6"/>
        <v>10.916452479999997</v>
      </c>
    </row>
    <row r="322" spans="1:12" ht="15" x14ac:dyDescent="0.2">
      <c r="A322" s="8"/>
      <c r="B322" s="28"/>
      <c r="C322" s="28"/>
      <c r="D322" s="13"/>
      <c r="E322" s="13"/>
      <c r="F322" s="13"/>
      <c r="G322" s="61"/>
      <c r="H322" s="62" t="s">
        <v>2189</v>
      </c>
      <c r="I322" s="63" t="s">
        <v>2333</v>
      </c>
      <c r="J322" s="64">
        <v>17.150283999999999</v>
      </c>
      <c r="K322" s="64">
        <v>28.714073740000003</v>
      </c>
      <c r="L322" s="64">
        <f t="shared" si="6"/>
        <v>11.563789740000004</v>
      </c>
    </row>
    <row r="323" spans="1:12" ht="15" x14ac:dyDescent="0.2">
      <c r="A323" s="8"/>
      <c r="B323" s="28"/>
      <c r="C323" s="28"/>
      <c r="D323" s="13"/>
      <c r="E323" s="13"/>
      <c r="F323" s="13"/>
      <c r="G323" s="61"/>
      <c r="H323" s="62" t="s">
        <v>2190</v>
      </c>
      <c r="I323" s="63" t="s">
        <v>2334</v>
      </c>
      <c r="J323" s="64">
        <v>16.739868999999999</v>
      </c>
      <c r="K323" s="64">
        <v>19.578467239999998</v>
      </c>
      <c r="L323" s="64">
        <f t="shared" si="6"/>
        <v>2.8385982399999996</v>
      </c>
    </row>
    <row r="324" spans="1:12" ht="15" x14ac:dyDescent="0.2">
      <c r="A324" s="8"/>
      <c r="B324" s="28"/>
      <c r="C324" s="28"/>
      <c r="D324" s="13"/>
      <c r="E324" s="13"/>
      <c r="F324" s="13"/>
      <c r="G324" s="61"/>
      <c r="H324" s="62" t="s">
        <v>2197</v>
      </c>
      <c r="I324" s="63" t="s">
        <v>2335</v>
      </c>
      <c r="J324" s="64">
        <v>20.343641000000002</v>
      </c>
      <c r="K324" s="64">
        <v>24.818896450000004</v>
      </c>
      <c r="L324" s="64">
        <f t="shared" si="6"/>
        <v>4.4752554500000024</v>
      </c>
    </row>
    <row r="325" spans="1:12" ht="15" x14ac:dyDescent="0.2">
      <c r="A325" s="8"/>
      <c r="B325" s="28"/>
      <c r="C325" s="28"/>
      <c r="D325" s="13"/>
      <c r="E325" s="13"/>
      <c r="F325" s="13"/>
      <c r="G325" s="61"/>
      <c r="H325" s="62" t="s">
        <v>2336</v>
      </c>
      <c r="I325" s="63" t="s">
        <v>2337</v>
      </c>
      <c r="J325" s="64">
        <v>13.364843</v>
      </c>
      <c r="K325" s="64">
        <v>9.9046605400000018</v>
      </c>
      <c r="L325" s="64">
        <f t="shared" si="6"/>
        <v>-3.4601824599999986</v>
      </c>
    </row>
    <row r="326" spans="1:12" ht="15" x14ac:dyDescent="0.2">
      <c r="A326" s="8"/>
      <c r="B326" s="28"/>
      <c r="C326" s="28"/>
      <c r="D326" s="13"/>
      <c r="E326" s="13"/>
      <c r="F326" s="13"/>
      <c r="G326" s="61"/>
      <c r="H326" s="62" t="s">
        <v>2338</v>
      </c>
      <c r="I326" s="63" t="s">
        <v>2339</v>
      </c>
      <c r="J326" s="64">
        <v>2.003228</v>
      </c>
      <c r="K326" s="64">
        <v>6.0854599399999998</v>
      </c>
      <c r="L326" s="64">
        <f t="shared" si="6"/>
        <v>4.0822319399999998</v>
      </c>
    </row>
    <row r="327" spans="1:12" ht="15" x14ac:dyDescent="0.2">
      <c r="A327" s="8"/>
      <c r="B327" s="28"/>
      <c r="C327" s="28"/>
      <c r="D327" s="13"/>
      <c r="E327" s="13"/>
      <c r="F327" s="13"/>
      <c r="G327" s="61"/>
      <c r="H327" s="62" t="s">
        <v>2340</v>
      </c>
      <c r="I327" s="63" t="s">
        <v>2341</v>
      </c>
      <c r="J327" s="64">
        <v>11.924814</v>
      </c>
      <c r="K327" s="64">
        <v>27.146886349999999</v>
      </c>
      <c r="L327" s="64">
        <f t="shared" si="6"/>
        <v>15.222072349999999</v>
      </c>
    </row>
    <row r="328" spans="1:12" ht="15" x14ac:dyDescent="0.2">
      <c r="A328" s="8"/>
      <c r="B328" s="28"/>
      <c r="C328" s="28"/>
      <c r="D328" s="13"/>
      <c r="E328" s="13"/>
      <c r="F328" s="13"/>
      <c r="G328" s="61"/>
      <c r="H328" s="62" t="s">
        <v>2342</v>
      </c>
      <c r="I328" s="63" t="s">
        <v>2343</v>
      </c>
      <c r="J328" s="64">
        <v>68.985423999999995</v>
      </c>
      <c r="K328" s="64">
        <v>55.307555179999994</v>
      </c>
      <c r="L328" s="64">
        <f t="shared" si="6"/>
        <v>-13.67786882</v>
      </c>
    </row>
    <row r="329" spans="1:12" ht="15" x14ac:dyDescent="0.2">
      <c r="A329" s="8"/>
      <c r="B329" s="28"/>
      <c r="C329" s="28"/>
      <c r="D329" s="13"/>
      <c r="E329" s="13"/>
      <c r="F329" s="13"/>
      <c r="G329" s="61"/>
      <c r="H329" s="62" t="s">
        <v>2344</v>
      </c>
      <c r="I329" s="63" t="s">
        <v>1295</v>
      </c>
      <c r="J329" s="64">
        <v>9.2522979999999997</v>
      </c>
      <c r="K329" s="64">
        <v>7.9889448200000004</v>
      </c>
      <c r="L329" s="64">
        <f t="shared" si="6"/>
        <v>-1.2633531799999993</v>
      </c>
    </row>
    <row r="330" spans="1:12" ht="15" x14ac:dyDescent="0.2">
      <c r="A330" s="8"/>
      <c r="B330" s="28"/>
      <c r="C330" s="28"/>
      <c r="D330" s="13"/>
      <c r="E330" s="13"/>
      <c r="F330" s="13"/>
      <c r="G330" s="61"/>
      <c r="H330" s="62" t="s">
        <v>2345</v>
      </c>
      <c r="I330" s="63" t="s">
        <v>2346</v>
      </c>
      <c r="J330" s="64">
        <v>10.767904</v>
      </c>
      <c r="K330" s="64">
        <v>11.869168280000004</v>
      </c>
      <c r="L330" s="64">
        <f t="shared" si="6"/>
        <v>1.1012642800000041</v>
      </c>
    </row>
    <row r="331" spans="1:12" ht="30" x14ac:dyDescent="0.2">
      <c r="A331" s="8"/>
      <c r="B331" s="28"/>
      <c r="C331" s="28"/>
      <c r="D331" s="13"/>
      <c r="E331" s="13"/>
      <c r="F331" s="13"/>
      <c r="G331" s="61"/>
      <c r="H331" s="62" t="s">
        <v>2182</v>
      </c>
      <c r="I331" s="63" t="s">
        <v>2105</v>
      </c>
      <c r="J331" s="64">
        <v>1.1730879999999999</v>
      </c>
      <c r="K331" s="64">
        <v>7.0437417999999994</v>
      </c>
      <c r="L331" s="64">
        <f t="shared" si="6"/>
        <v>5.8706537999999995</v>
      </c>
    </row>
    <row r="332" spans="1:12" ht="15" x14ac:dyDescent="0.2">
      <c r="A332" s="8"/>
      <c r="B332" s="28"/>
      <c r="C332" s="28"/>
      <c r="D332" s="13"/>
      <c r="E332" s="13"/>
      <c r="F332" s="13"/>
      <c r="G332" s="61"/>
      <c r="H332" s="62" t="s">
        <v>2269</v>
      </c>
      <c r="I332" s="63" t="s">
        <v>2106</v>
      </c>
      <c r="J332" s="64">
        <v>22.137111000000001</v>
      </c>
      <c r="K332" s="64">
        <v>3.46113735</v>
      </c>
      <c r="L332" s="64">
        <f t="shared" si="6"/>
        <v>-18.67597365</v>
      </c>
    </row>
    <row r="333" spans="1:12" ht="15" x14ac:dyDescent="0.2">
      <c r="A333" s="8"/>
      <c r="B333" s="28"/>
      <c r="C333" s="28"/>
      <c r="D333" s="13"/>
      <c r="E333" s="13"/>
      <c r="F333" s="13"/>
      <c r="G333" s="61"/>
      <c r="H333" s="62" t="s">
        <v>2274</v>
      </c>
      <c r="I333" s="63" t="s">
        <v>2347</v>
      </c>
      <c r="J333" s="64">
        <v>5.8350520000000001</v>
      </c>
      <c r="K333" s="64">
        <v>264.00444871000002</v>
      </c>
      <c r="L333" s="64">
        <f t="shared" si="6"/>
        <v>258.16939671</v>
      </c>
    </row>
    <row r="334" spans="1:12" ht="30" x14ac:dyDescent="0.2">
      <c r="A334" s="8"/>
      <c r="B334" s="28"/>
      <c r="C334" s="28"/>
      <c r="D334" s="13"/>
      <c r="E334" s="13"/>
      <c r="F334" s="13"/>
      <c r="G334" s="61"/>
      <c r="H334" s="62" t="s">
        <v>2275</v>
      </c>
      <c r="I334" s="63" t="s">
        <v>2348</v>
      </c>
      <c r="J334" s="64">
        <v>5.522017</v>
      </c>
      <c r="K334" s="64">
        <v>11.43771259</v>
      </c>
      <c r="L334" s="64">
        <f t="shared" si="6"/>
        <v>5.9156955900000003</v>
      </c>
    </row>
    <row r="335" spans="1:12" ht="15" x14ac:dyDescent="0.2">
      <c r="A335" s="8"/>
      <c r="B335" s="28"/>
      <c r="C335" s="28"/>
      <c r="D335" s="13"/>
      <c r="E335" s="13"/>
      <c r="F335" s="13"/>
      <c r="G335" s="61"/>
      <c r="H335" s="62" t="s">
        <v>2349</v>
      </c>
      <c r="I335" s="63" t="s">
        <v>2350</v>
      </c>
      <c r="J335" s="64">
        <v>5.8046980000000001</v>
      </c>
      <c r="K335" s="64">
        <v>1.6516744500000002</v>
      </c>
      <c r="L335" s="64">
        <f t="shared" si="6"/>
        <v>-4.1530235500000003</v>
      </c>
    </row>
    <row r="336" spans="1:12" ht="30" x14ac:dyDescent="0.2">
      <c r="A336" s="8"/>
      <c r="B336" s="28"/>
      <c r="C336" s="28"/>
      <c r="D336" s="13"/>
      <c r="E336" s="13"/>
      <c r="F336" s="13"/>
      <c r="G336" s="61"/>
      <c r="H336" s="62" t="s">
        <v>2351</v>
      </c>
      <c r="I336" s="63" t="s">
        <v>2352</v>
      </c>
      <c r="J336" s="64">
        <v>5.2934669999999997</v>
      </c>
      <c r="K336" s="64">
        <v>16.246066770000002</v>
      </c>
      <c r="L336" s="64">
        <f t="shared" si="6"/>
        <v>10.952599770000003</v>
      </c>
    </row>
    <row r="337" spans="1:12" ht="15" x14ac:dyDescent="0.2">
      <c r="A337" s="8"/>
      <c r="B337" s="28"/>
      <c r="C337" s="28"/>
      <c r="D337" s="13"/>
      <c r="E337" s="13"/>
      <c r="F337" s="13"/>
      <c r="G337" s="61"/>
      <c r="H337" s="62" t="s">
        <v>2353</v>
      </c>
      <c r="I337" s="63" t="s">
        <v>2354</v>
      </c>
      <c r="J337" s="64">
        <v>5.0266440000000001</v>
      </c>
      <c r="K337" s="64">
        <v>16.670865379999999</v>
      </c>
      <c r="L337" s="64">
        <f t="shared" si="6"/>
        <v>11.644221379999998</v>
      </c>
    </row>
    <row r="338" spans="1:12" ht="30" x14ac:dyDescent="0.2">
      <c r="A338" s="8"/>
      <c r="B338" s="28"/>
      <c r="C338" s="28"/>
      <c r="D338" s="13"/>
      <c r="E338" s="13"/>
      <c r="F338" s="13"/>
      <c r="G338" s="61"/>
      <c r="H338" s="62" t="s">
        <v>2355</v>
      </c>
      <c r="I338" s="63" t="s">
        <v>2356</v>
      </c>
      <c r="J338" s="64">
        <v>5.9960769999999997</v>
      </c>
      <c r="K338" s="64">
        <v>0.87905410000000006</v>
      </c>
      <c r="L338" s="64">
        <f t="shared" si="6"/>
        <v>-5.1170228999999994</v>
      </c>
    </row>
    <row r="339" spans="1:12" ht="15" x14ac:dyDescent="0.2">
      <c r="A339" s="8"/>
      <c r="B339" s="28"/>
      <c r="C339" s="28"/>
      <c r="D339" s="13"/>
      <c r="E339" s="13"/>
      <c r="F339" s="13"/>
      <c r="G339" s="61"/>
      <c r="H339" s="62" t="s">
        <v>2357</v>
      </c>
      <c r="I339" s="63" t="s">
        <v>2358</v>
      </c>
      <c r="J339" s="64">
        <v>12.271115</v>
      </c>
      <c r="K339" s="64">
        <v>15.616137440000001</v>
      </c>
      <c r="L339" s="64">
        <f t="shared" si="6"/>
        <v>3.345022440000001</v>
      </c>
    </row>
    <row r="340" spans="1:12" ht="30" x14ac:dyDescent="0.2">
      <c r="A340" s="8"/>
      <c r="B340" s="28"/>
      <c r="C340" s="28"/>
      <c r="D340" s="13"/>
      <c r="E340" s="13"/>
      <c r="F340" s="13"/>
      <c r="G340" s="61"/>
      <c r="H340" s="62" t="s">
        <v>2359</v>
      </c>
      <c r="I340" s="63" t="s">
        <v>2360</v>
      </c>
      <c r="J340" s="64">
        <v>4.7552859999999999</v>
      </c>
      <c r="K340" s="64">
        <v>10.835326729999998</v>
      </c>
      <c r="L340" s="64">
        <f t="shared" si="6"/>
        <v>6.0800407299999986</v>
      </c>
    </row>
    <row r="341" spans="1:12" ht="15" x14ac:dyDescent="0.2">
      <c r="A341" s="8"/>
      <c r="B341" s="28"/>
      <c r="C341" s="28"/>
      <c r="D341" s="13"/>
      <c r="E341" s="13"/>
      <c r="F341" s="13"/>
      <c r="G341" s="61"/>
      <c r="H341" s="62" t="s">
        <v>2286</v>
      </c>
      <c r="I341" s="63" t="s">
        <v>2107</v>
      </c>
      <c r="J341" s="64">
        <v>30.590644999999999</v>
      </c>
      <c r="K341" s="64">
        <v>5.8107178599999996</v>
      </c>
      <c r="L341" s="64">
        <f t="shared" si="6"/>
        <v>-24.779927139999998</v>
      </c>
    </row>
    <row r="342" spans="1:12" ht="15" x14ac:dyDescent="0.2">
      <c r="A342" s="8"/>
      <c r="B342" s="28"/>
      <c r="C342" s="28"/>
      <c r="D342" s="13"/>
      <c r="E342" s="13"/>
      <c r="F342" s="13"/>
      <c r="G342" s="61"/>
      <c r="H342" s="62" t="s">
        <v>2288</v>
      </c>
      <c r="I342" s="63" t="s">
        <v>1260</v>
      </c>
      <c r="J342" s="64">
        <v>104.446817</v>
      </c>
      <c r="K342" s="64">
        <v>100.08697050000002</v>
      </c>
      <c r="L342" s="64">
        <f t="shared" si="6"/>
        <v>-4.3598464999999749</v>
      </c>
    </row>
    <row r="343" spans="1:12" ht="15" x14ac:dyDescent="0.2">
      <c r="A343" s="8"/>
      <c r="B343" s="28"/>
      <c r="C343" s="28"/>
      <c r="D343" s="13"/>
      <c r="E343" s="13"/>
      <c r="F343" s="13"/>
      <c r="G343" s="61"/>
      <c r="H343" s="62" t="s">
        <v>2289</v>
      </c>
      <c r="I343" s="63" t="s">
        <v>1261</v>
      </c>
      <c r="J343" s="64">
        <v>43.17841</v>
      </c>
      <c r="K343" s="64">
        <v>46.292743810000005</v>
      </c>
      <c r="L343" s="64">
        <f t="shared" si="6"/>
        <v>3.1143338100000051</v>
      </c>
    </row>
    <row r="344" spans="1:12" ht="15" x14ac:dyDescent="0.2">
      <c r="A344" s="8"/>
      <c r="B344" s="28"/>
      <c r="C344" s="28"/>
      <c r="D344" s="13"/>
      <c r="E344" s="13"/>
      <c r="F344" s="13"/>
      <c r="G344" s="61"/>
      <c r="H344" s="62" t="s">
        <v>2290</v>
      </c>
      <c r="I344" s="63" t="s">
        <v>1262</v>
      </c>
      <c r="J344" s="64">
        <v>126.548839</v>
      </c>
      <c r="K344" s="64">
        <v>183.22871976000002</v>
      </c>
      <c r="L344" s="64">
        <f t="shared" si="6"/>
        <v>56.679880760000017</v>
      </c>
    </row>
    <row r="345" spans="1:12" ht="30" x14ac:dyDescent="0.2">
      <c r="A345" s="8"/>
      <c r="B345" s="28"/>
      <c r="C345" s="28"/>
      <c r="D345" s="13"/>
      <c r="E345" s="13"/>
      <c r="F345" s="13"/>
      <c r="G345" s="61"/>
      <c r="H345" s="62" t="s">
        <v>2291</v>
      </c>
      <c r="I345" s="63" t="s">
        <v>1296</v>
      </c>
      <c r="J345" s="64">
        <v>86.349421000000007</v>
      </c>
      <c r="K345" s="64">
        <v>162.28403113999997</v>
      </c>
      <c r="L345" s="64">
        <f t="shared" si="6"/>
        <v>75.934610139999961</v>
      </c>
    </row>
    <row r="346" spans="1:12" ht="15" x14ac:dyDescent="0.2">
      <c r="A346" s="8"/>
      <c r="B346" s="28"/>
      <c r="C346" s="28"/>
      <c r="D346" s="13"/>
      <c r="E346" s="13"/>
      <c r="F346" s="13"/>
      <c r="G346" s="61"/>
      <c r="H346" s="62" t="s">
        <v>2295</v>
      </c>
      <c r="I346" s="63" t="s">
        <v>2108</v>
      </c>
      <c r="J346" s="64">
        <v>19.273793999999999</v>
      </c>
      <c r="K346" s="64">
        <v>17.570912589999995</v>
      </c>
      <c r="L346" s="64">
        <f t="shared" si="6"/>
        <v>-1.7028814100000034</v>
      </c>
    </row>
    <row r="347" spans="1:12" ht="15" x14ac:dyDescent="0.2">
      <c r="A347" s="8"/>
      <c r="B347" s="28"/>
      <c r="C347" s="28"/>
      <c r="D347" s="13"/>
      <c r="E347" s="13"/>
      <c r="F347" s="13"/>
      <c r="G347" s="61"/>
      <c r="H347" s="62" t="s">
        <v>2361</v>
      </c>
      <c r="I347" s="63" t="s">
        <v>2362</v>
      </c>
      <c r="J347" s="64">
        <v>10.744501</v>
      </c>
      <c r="K347" s="64">
        <v>12.123176969999999</v>
      </c>
      <c r="L347" s="64">
        <f t="shared" si="6"/>
        <v>1.3786759699999998</v>
      </c>
    </row>
    <row r="348" spans="1:12" ht="15" x14ac:dyDescent="0.2">
      <c r="A348" s="8"/>
      <c r="B348" s="28"/>
      <c r="C348" s="28"/>
      <c r="D348" s="13"/>
      <c r="E348" s="13"/>
      <c r="F348" s="13"/>
      <c r="G348" s="61"/>
      <c r="H348" s="62" t="s">
        <v>2298</v>
      </c>
      <c r="I348" s="63" t="s">
        <v>1297</v>
      </c>
      <c r="J348" s="64">
        <v>16.668721000000001</v>
      </c>
      <c r="K348" s="64">
        <v>11.575318889999998</v>
      </c>
      <c r="L348" s="64">
        <f t="shared" si="6"/>
        <v>-5.0934021100000031</v>
      </c>
    </row>
    <row r="349" spans="1:12" ht="15" x14ac:dyDescent="0.2">
      <c r="A349" s="8"/>
      <c r="B349" s="28"/>
      <c r="C349" s="28"/>
      <c r="D349" s="13"/>
      <c r="E349" s="13"/>
      <c r="F349" s="13"/>
      <c r="G349" s="61"/>
      <c r="H349" s="62" t="s">
        <v>2299</v>
      </c>
      <c r="I349" s="63" t="s">
        <v>1298</v>
      </c>
      <c r="J349" s="64">
        <v>10.165647999999999</v>
      </c>
      <c r="K349" s="64">
        <v>17.978838700000001</v>
      </c>
      <c r="L349" s="64">
        <f t="shared" si="6"/>
        <v>7.8131907000000016</v>
      </c>
    </row>
    <row r="350" spans="1:12" ht="30" x14ac:dyDescent="0.2">
      <c r="A350" s="8"/>
      <c r="B350" s="28"/>
      <c r="C350" s="28"/>
      <c r="D350" s="13"/>
      <c r="E350" s="13"/>
      <c r="F350" s="13"/>
      <c r="G350" s="61"/>
      <c r="H350" s="62" t="s">
        <v>2300</v>
      </c>
      <c r="I350" s="63" t="s">
        <v>1299</v>
      </c>
      <c r="J350" s="64">
        <v>54.565075999999998</v>
      </c>
      <c r="K350" s="64">
        <v>50.545172389999998</v>
      </c>
      <c r="L350" s="64">
        <f t="shared" si="6"/>
        <v>-4.0199036100000001</v>
      </c>
    </row>
    <row r="351" spans="1:12" ht="30" x14ac:dyDescent="0.2">
      <c r="A351" s="8"/>
      <c r="B351" s="28"/>
      <c r="C351" s="28"/>
      <c r="D351" s="13"/>
      <c r="E351" s="13"/>
      <c r="F351" s="13"/>
      <c r="G351" s="61"/>
      <c r="H351" s="62" t="s">
        <v>2363</v>
      </c>
      <c r="I351" s="63" t="s">
        <v>2364</v>
      </c>
      <c r="J351" s="64">
        <v>232.645523</v>
      </c>
      <c r="K351" s="64">
        <v>247.48674284000001</v>
      </c>
      <c r="L351" s="64">
        <f t="shared" si="6"/>
        <v>14.841219840000008</v>
      </c>
    </row>
    <row r="352" spans="1:12" ht="15" x14ac:dyDescent="0.2">
      <c r="A352" s="8"/>
      <c r="B352" s="28"/>
      <c r="C352" s="28"/>
      <c r="D352" s="13"/>
      <c r="E352" s="13"/>
      <c r="F352" s="13"/>
      <c r="G352" s="61"/>
      <c r="H352" s="62" t="s">
        <v>2365</v>
      </c>
      <c r="I352" s="63" t="s">
        <v>2366</v>
      </c>
      <c r="J352" s="64">
        <v>8.8343070000000008</v>
      </c>
      <c r="K352" s="64">
        <v>14.814032489999999</v>
      </c>
      <c r="L352" s="64">
        <f t="shared" si="6"/>
        <v>5.9797254899999981</v>
      </c>
    </row>
    <row r="353" spans="1:12" ht="30" x14ac:dyDescent="0.2">
      <c r="A353" s="8"/>
      <c r="B353" s="28"/>
      <c r="C353" s="28"/>
      <c r="D353" s="13"/>
      <c r="E353" s="13"/>
      <c r="F353" s="13"/>
      <c r="G353" s="61"/>
      <c r="H353" s="62" t="s">
        <v>2367</v>
      </c>
      <c r="I353" s="63" t="s">
        <v>2368</v>
      </c>
      <c r="J353" s="64">
        <v>4.8026410000000004</v>
      </c>
      <c r="K353" s="64">
        <v>1.6956454699999999</v>
      </c>
      <c r="L353" s="64">
        <f t="shared" si="6"/>
        <v>-3.1069955300000007</v>
      </c>
    </row>
    <row r="354" spans="1:12" ht="15" x14ac:dyDescent="0.2">
      <c r="A354" s="8"/>
      <c r="B354" s="28"/>
      <c r="C354" s="28"/>
      <c r="D354" s="13"/>
      <c r="E354" s="13"/>
      <c r="F354" s="13"/>
      <c r="G354" s="61"/>
      <c r="H354" s="62" t="s">
        <v>2369</v>
      </c>
      <c r="I354" s="63" t="s">
        <v>2370</v>
      </c>
      <c r="J354" s="64">
        <v>4.0216050000000001</v>
      </c>
      <c r="K354" s="64">
        <v>0.89747805000000003</v>
      </c>
      <c r="L354" s="64">
        <f t="shared" si="6"/>
        <v>-3.12412695</v>
      </c>
    </row>
    <row r="355" spans="1:12" ht="15" x14ac:dyDescent="0.2">
      <c r="A355" s="8"/>
      <c r="B355" s="28"/>
      <c r="C355" s="28"/>
      <c r="D355" s="13"/>
      <c r="E355" s="13"/>
      <c r="F355" s="13"/>
      <c r="G355" s="61"/>
      <c r="H355" s="62" t="s">
        <v>2371</v>
      </c>
      <c r="I355" s="63" t="s">
        <v>2372</v>
      </c>
      <c r="J355" s="64">
        <v>34.487507000000001</v>
      </c>
      <c r="K355" s="64">
        <v>38.871553730000002</v>
      </c>
      <c r="L355" s="64">
        <f t="shared" si="6"/>
        <v>4.3840467300000014</v>
      </c>
    </row>
    <row r="356" spans="1:12" ht="15" x14ac:dyDescent="0.2">
      <c r="A356" s="8"/>
      <c r="B356" s="28"/>
      <c r="C356" s="28"/>
      <c r="D356" s="13"/>
      <c r="E356" s="13"/>
      <c r="F356" s="13"/>
      <c r="G356" s="61"/>
      <c r="H356" s="62" t="s">
        <v>2373</v>
      </c>
      <c r="I356" s="69" t="s">
        <v>2374</v>
      </c>
      <c r="J356" s="64">
        <v>184.37009599999999</v>
      </c>
      <c r="K356" s="64">
        <v>181.69894455999997</v>
      </c>
      <c r="L356" s="64">
        <f t="shared" si="6"/>
        <v>-2.6711514400000169</v>
      </c>
    </row>
    <row r="357" spans="1:12" ht="15" x14ac:dyDescent="0.2">
      <c r="A357" s="8"/>
      <c r="B357" s="28"/>
      <c r="C357" s="28"/>
      <c r="D357" s="13"/>
      <c r="E357" s="13"/>
      <c r="F357" s="24"/>
      <c r="G357" s="57" t="s">
        <v>41</v>
      </c>
      <c r="H357" s="58"/>
      <c r="I357" s="59"/>
      <c r="J357" s="60">
        <v>2044.6712869999999</v>
      </c>
      <c r="K357" s="60">
        <v>2618.0031262300008</v>
      </c>
      <c r="L357" s="60">
        <f t="shared" si="6"/>
        <v>573.33183923000092</v>
      </c>
    </row>
    <row r="358" spans="1:12" ht="15" x14ac:dyDescent="0.2">
      <c r="A358" s="8"/>
      <c r="B358" s="28"/>
      <c r="C358" s="28"/>
      <c r="D358" s="13"/>
      <c r="E358" s="13"/>
      <c r="F358" s="13"/>
      <c r="G358" s="61"/>
      <c r="H358" s="62" t="s">
        <v>42</v>
      </c>
      <c r="I358" s="63" t="s">
        <v>43</v>
      </c>
      <c r="J358" s="64">
        <v>19.045038999999999</v>
      </c>
      <c r="K358" s="64">
        <v>17.034812060000004</v>
      </c>
      <c r="L358" s="64">
        <f t="shared" si="6"/>
        <v>-2.0102269399999955</v>
      </c>
    </row>
    <row r="359" spans="1:12" ht="15" x14ac:dyDescent="0.2">
      <c r="A359" s="8"/>
      <c r="B359" s="28"/>
      <c r="C359" s="28"/>
      <c r="D359" s="13"/>
      <c r="E359" s="13"/>
      <c r="F359" s="13"/>
      <c r="G359" s="61"/>
      <c r="H359" s="62" t="s">
        <v>46</v>
      </c>
      <c r="I359" s="63" t="s">
        <v>47</v>
      </c>
      <c r="J359" s="64">
        <v>234.33600200000001</v>
      </c>
      <c r="K359" s="64">
        <v>215.49061305999996</v>
      </c>
      <c r="L359" s="64">
        <f t="shared" si="6"/>
        <v>-18.845388940000049</v>
      </c>
    </row>
    <row r="360" spans="1:12" ht="15" x14ac:dyDescent="0.2">
      <c r="A360" s="8"/>
      <c r="B360" s="28"/>
      <c r="C360" s="28"/>
      <c r="D360" s="13"/>
      <c r="E360" s="13"/>
      <c r="F360" s="13"/>
      <c r="G360" s="61"/>
      <c r="H360" s="62" t="s">
        <v>48</v>
      </c>
      <c r="I360" s="63" t="s">
        <v>49</v>
      </c>
      <c r="J360" s="64">
        <v>35.562255</v>
      </c>
      <c r="K360" s="64">
        <v>27.760552730000001</v>
      </c>
      <c r="L360" s="64">
        <f t="shared" si="6"/>
        <v>-7.8017022699999998</v>
      </c>
    </row>
    <row r="361" spans="1:12" ht="15" x14ac:dyDescent="0.2">
      <c r="A361" s="8"/>
      <c r="B361" s="28"/>
      <c r="C361" s="28"/>
      <c r="D361" s="13"/>
      <c r="E361" s="13"/>
      <c r="F361" s="13"/>
      <c r="G361" s="61"/>
      <c r="H361" s="62" t="s">
        <v>53</v>
      </c>
      <c r="I361" s="63" t="s">
        <v>54</v>
      </c>
      <c r="J361" s="64">
        <v>996.65679699999998</v>
      </c>
      <c r="K361" s="64">
        <v>1674.4354278900007</v>
      </c>
      <c r="L361" s="64">
        <f t="shared" si="6"/>
        <v>677.77863089000073</v>
      </c>
    </row>
    <row r="362" spans="1:12" ht="30" x14ac:dyDescent="0.2">
      <c r="A362" s="8"/>
      <c r="B362" s="28"/>
      <c r="C362" s="28"/>
      <c r="D362" s="13"/>
      <c r="E362" s="13"/>
      <c r="F362" s="13"/>
      <c r="G362" s="61"/>
      <c r="H362" s="62" t="s">
        <v>57</v>
      </c>
      <c r="I362" s="63" t="s">
        <v>58</v>
      </c>
      <c r="J362" s="64">
        <v>25.796071999999999</v>
      </c>
      <c r="K362" s="64">
        <v>16.852659280000001</v>
      </c>
      <c r="L362" s="64">
        <f t="shared" ref="L362:L423" si="7">+K362-J362</f>
        <v>-8.9434127199999978</v>
      </c>
    </row>
    <row r="363" spans="1:12" ht="30" x14ac:dyDescent="0.2">
      <c r="A363" s="8"/>
      <c r="B363" s="28"/>
      <c r="C363" s="28"/>
      <c r="D363" s="13"/>
      <c r="E363" s="13"/>
      <c r="F363" s="13"/>
      <c r="G363" s="61"/>
      <c r="H363" s="62" t="s">
        <v>60</v>
      </c>
      <c r="I363" s="63" t="s">
        <v>2109</v>
      </c>
      <c r="J363" s="64">
        <v>31.840593999999999</v>
      </c>
      <c r="K363" s="64">
        <v>23.154760450000001</v>
      </c>
      <c r="L363" s="64">
        <f t="shared" si="7"/>
        <v>-8.6858335499999981</v>
      </c>
    </row>
    <row r="364" spans="1:12" ht="15" x14ac:dyDescent="0.2">
      <c r="A364" s="8"/>
      <c r="B364" s="28"/>
      <c r="C364" s="28"/>
      <c r="D364" s="13"/>
      <c r="E364" s="13"/>
      <c r="F364" s="13"/>
      <c r="G364" s="61"/>
      <c r="H364" s="62" t="s">
        <v>61</v>
      </c>
      <c r="I364" s="63" t="s">
        <v>62</v>
      </c>
      <c r="J364" s="64">
        <v>22.193194999999999</v>
      </c>
      <c r="K364" s="64">
        <v>34.740881280000004</v>
      </c>
      <c r="L364" s="64">
        <f t="shared" si="7"/>
        <v>12.547686280000004</v>
      </c>
    </row>
    <row r="365" spans="1:12" ht="30" x14ac:dyDescent="0.2">
      <c r="A365" s="8"/>
      <c r="B365" s="28"/>
      <c r="C365" s="28"/>
      <c r="D365" s="13"/>
      <c r="E365" s="13"/>
      <c r="F365" s="13"/>
      <c r="G365" s="61"/>
      <c r="H365" s="62" t="s">
        <v>65</v>
      </c>
      <c r="I365" s="63" t="s">
        <v>66</v>
      </c>
      <c r="J365" s="64">
        <v>32.568683999999998</v>
      </c>
      <c r="K365" s="64">
        <v>26.11820754</v>
      </c>
      <c r="L365" s="64">
        <f t="shared" si="7"/>
        <v>-6.4504764599999973</v>
      </c>
    </row>
    <row r="366" spans="1:12" ht="30" x14ac:dyDescent="0.2">
      <c r="A366" s="8"/>
      <c r="B366" s="28"/>
      <c r="C366" s="28"/>
      <c r="D366" s="13"/>
      <c r="E366" s="13"/>
      <c r="F366" s="13"/>
      <c r="G366" s="61"/>
      <c r="H366" s="62" t="s">
        <v>67</v>
      </c>
      <c r="I366" s="63" t="s">
        <v>68</v>
      </c>
      <c r="J366" s="64">
        <v>248.43533300000001</v>
      </c>
      <c r="K366" s="64">
        <v>222.14026633</v>
      </c>
      <c r="L366" s="64">
        <f t="shared" si="7"/>
        <v>-26.295066670000011</v>
      </c>
    </row>
    <row r="367" spans="1:12" ht="15" x14ac:dyDescent="0.2">
      <c r="A367" s="8"/>
      <c r="B367" s="28"/>
      <c r="C367" s="28"/>
      <c r="D367" s="13"/>
      <c r="E367" s="13"/>
      <c r="F367" s="13"/>
      <c r="G367" s="61"/>
      <c r="H367" s="62" t="s">
        <v>212</v>
      </c>
      <c r="I367" s="63" t="s">
        <v>1143</v>
      </c>
      <c r="J367" s="64">
        <v>398.23731600000002</v>
      </c>
      <c r="K367" s="64">
        <v>360.27494561000003</v>
      </c>
      <c r="L367" s="64">
        <f t="shared" si="7"/>
        <v>-37.96237038999999</v>
      </c>
    </row>
    <row r="368" spans="1:12" ht="15" x14ac:dyDescent="0.2">
      <c r="A368" s="8"/>
      <c r="B368" s="28"/>
      <c r="C368" s="28"/>
      <c r="D368" s="13"/>
      <c r="E368" s="13"/>
      <c r="F368" s="24"/>
      <c r="G368" s="57" t="s">
        <v>70</v>
      </c>
      <c r="H368" s="58"/>
      <c r="I368" s="59"/>
      <c r="J368" s="60">
        <v>95.643371999999999</v>
      </c>
      <c r="K368" s="60">
        <v>84.887971280000016</v>
      </c>
      <c r="L368" s="60">
        <f t="shared" si="7"/>
        <v>-10.755400719999983</v>
      </c>
    </row>
    <row r="369" spans="1:12" ht="15" x14ac:dyDescent="0.2">
      <c r="A369" s="8"/>
      <c r="B369" s="28"/>
      <c r="C369" s="28"/>
      <c r="D369" s="13"/>
      <c r="E369" s="13"/>
      <c r="F369" s="13"/>
      <c r="G369" s="61"/>
      <c r="H369" s="62" t="s">
        <v>73</v>
      </c>
      <c r="I369" s="63" t="s">
        <v>74</v>
      </c>
      <c r="J369" s="64">
        <v>95.643371999999999</v>
      </c>
      <c r="K369" s="64">
        <v>84.887971280000016</v>
      </c>
      <c r="L369" s="64">
        <f t="shared" si="7"/>
        <v>-10.755400719999983</v>
      </c>
    </row>
    <row r="370" spans="1:12" ht="15" x14ac:dyDescent="0.2">
      <c r="A370" s="8"/>
      <c r="B370" s="28"/>
      <c r="C370" s="28"/>
      <c r="D370" s="13"/>
      <c r="E370" s="29">
        <v>5</v>
      </c>
      <c r="F370" s="30" t="s">
        <v>75</v>
      </c>
      <c r="G370" s="31"/>
      <c r="H370" s="32"/>
      <c r="I370" s="33"/>
      <c r="J370" s="34">
        <v>6628.4862499999999</v>
      </c>
      <c r="K370" s="34">
        <v>7492.6360873300009</v>
      </c>
      <c r="L370" s="34">
        <f t="shared" si="7"/>
        <v>864.14983733000099</v>
      </c>
    </row>
    <row r="371" spans="1:12" ht="15" x14ac:dyDescent="0.2">
      <c r="A371" s="8"/>
      <c r="B371" s="28"/>
      <c r="C371" s="28"/>
      <c r="D371" s="13"/>
      <c r="E371" s="13"/>
      <c r="F371" s="24"/>
      <c r="G371" s="57" t="s">
        <v>2</v>
      </c>
      <c r="H371" s="58"/>
      <c r="I371" s="59"/>
      <c r="J371" s="60">
        <v>6082.6484350000001</v>
      </c>
      <c r="K371" s="60">
        <v>7187.6605284300012</v>
      </c>
      <c r="L371" s="60">
        <f t="shared" si="7"/>
        <v>1105.0120934300012</v>
      </c>
    </row>
    <row r="372" spans="1:12" ht="15" x14ac:dyDescent="0.2">
      <c r="A372" s="8"/>
      <c r="B372" s="28"/>
      <c r="C372" s="28"/>
      <c r="D372" s="13"/>
      <c r="E372" s="13"/>
      <c r="F372" s="13"/>
      <c r="G372" s="61"/>
      <c r="H372" s="62" t="s">
        <v>2153</v>
      </c>
      <c r="I372" s="63" t="s">
        <v>1276</v>
      </c>
      <c r="J372" s="64">
        <v>73.375808000000006</v>
      </c>
      <c r="K372" s="64">
        <v>58.237446560000002</v>
      </c>
      <c r="L372" s="64">
        <f t="shared" si="7"/>
        <v>-15.138361440000004</v>
      </c>
    </row>
    <row r="373" spans="1:12" ht="15" x14ac:dyDescent="0.2">
      <c r="A373" s="8"/>
      <c r="B373" s="28"/>
      <c r="C373" s="28"/>
      <c r="D373" s="13"/>
      <c r="E373" s="13"/>
      <c r="F373" s="13"/>
      <c r="G373" s="61"/>
      <c r="H373" s="62" t="s">
        <v>2160</v>
      </c>
      <c r="I373" s="63" t="s">
        <v>1300</v>
      </c>
      <c r="J373" s="64">
        <v>8.5256249999999998</v>
      </c>
      <c r="K373" s="64">
        <v>7.5561567599999995</v>
      </c>
      <c r="L373" s="64">
        <f t="shared" si="7"/>
        <v>-0.96946824000000031</v>
      </c>
    </row>
    <row r="374" spans="1:12" ht="15" x14ac:dyDescent="0.2">
      <c r="A374" s="8"/>
      <c r="B374" s="28"/>
      <c r="C374" s="28"/>
      <c r="D374" s="13"/>
      <c r="E374" s="13"/>
      <c r="F374" s="13"/>
      <c r="G374" s="61"/>
      <c r="H374" s="62" t="s">
        <v>2167</v>
      </c>
      <c r="I374" s="63" t="s">
        <v>1301</v>
      </c>
      <c r="J374" s="64">
        <v>50.453018</v>
      </c>
      <c r="K374" s="64">
        <v>24.73507308000001</v>
      </c>
      <c r="L374" s="64">
        <f t="shared" si="7"/>
        <v>-25.71794491999999</v>
      </c>
    </row>
    <row r="375" spans="1:12" ht="15" x14ac:dyDescent="0.2">
      <c r="A375" s="8"/>
      <c r="B375" s="28"/>
      <c r="C375" s="28"/>
      <c r="D375" s="13"/>
      <c r="E375" s="13"/>
      <c r="F375" s="13"/>
      <c r="G375" s="61"/>
      <c r="H375" s="62" t="s">
        <v>2168</v>
      </c>
      <c r="I375" s="63" t="s">
        <v>1277</v>
      </c>
      <c r="J375" s="64">
        <v>30.048725999999998</v>
      </c>
      <c r="K375" s="64">
        <v>21.856528099999998</v>
      </c>
      <c r="L375" s="64">
        <f t="shared" si="7"/>
        <v>-8.1921979</v>
      </c>
    </row>
    <row r="376" spans="1:12" ht="15" x14ac:dyDescent="0.2">
      <c r="A376" s="8"/>
      <c r="B376" s="28"/>
      <c r="C376" s="28"/>
      <c r="D376" s="13"/>
      <c r="E376" s="13"/>
      <c r="F376" s="13"/>
      <c r="G376" s="61"/>
      <c r="H376" s="62" t="s">
        <v>2201</v>
      </c>
      <c r="I376" s="63" t="s">
        <v>1302</v>
      </c>
      <c r="J376" s="64">
        <v>22.288202999999999</v>
      </c>
      <c r="K376" s="64">
        <v>14.670887089999999</v>
      </c>
      <c r="L376" s="64">
        <f t="shared" si="7"/>
        <v>-7.6173159100000003</v>
      </c>
    </row>
    <row r="377" spans="1:12" ht="15" x14ac:dyDescent="0.2">
      <c r="A377" s="8"/>
      <c r="B377" s="28"/>
      <c r="C377" s="28"/>
      <c r="D377" s="13"/>
      <c r="E377" s="13"/>
      <c r="F377" s="13"/>
      <c r="G377" s="61"/>
      <c r="H377" s="62" t="s">
        <v>2176</v>
      </c>
      <c r="I377" s="63" t="s">
        <v>1303</v>
      </c>
      <c r="J377" s="64">
        <v>17.195114</v>
      </c>
      <c r="K377" s="64">
        <v>14.485463809999999</v>
      </c>
      <c r="L377" s="64">
        <f t="shared" si="7"/>
        <v>-2.7096501900000014</v>
      </c>
    </row>
    <row r="378" spans="1:12" ht="15" x14ac:dyDescent="0.2">
      <c r="A378" s="8"/>
      <c r="B378" s="28"/>
      <c r="C378" s="28"/>
      <c r="D378" s="13"/>
      <c r="E378" s="13"/>
      <c r="F378" s="13"/>
      <c r="G378" s="61"/>
      <c r="H378" s="62" t="s">
        <v>2177</v>
      </c>
      <c r="I378" s="63" t="s">
        <v>1304</v>
      </c>
      <c r="J378" s="64">
        <v>21.166848000000002</v>
      </c>
      <c r="K378" s="64">
        <v>18.421456899999999</v>
      </c>
      <c r="L378" s="64">
        <f t="shared" si="7"/>
        <v>-2.7453911000000026</v>
      </c>
    </row>
    <row r="379" spans="1:12" ht="15" x14ac:dyDescent="0.2">
      <c r="A379" s="8"/>
      <c r="B379" s="28"/>
      <c r="C379" s="28"/>
      <c r="D379" s="13"/>
      <c r="E379" s="13"/>
      <c r="F379" s="13"/>
      <c r="G379" s="61"/>
      <c r="H379" s="62" t="s">
        <v>2155</v>
      </c>
      <c r="I379" s="63" t="s">
        <v>1305</v>
      </c>
      <c r="J379" s="64">
        <v>1166.134202</v>
      </c>
      <c r="K379" s="64">
        <v>1110.0866445499998</v>
      </c>
      <c r="L379" s="64">
        <f t="shared" si="7"/>
        <v>-56.047557450000113</v>
      </c>
    </row>
    <row r="380" spans="1:12" ht="15" x14ac:dyDescent="0.2">
      <c r="A380" s="8"/>
      <c r="B380" s="28"/>
      <c r="C380" s="28"/>
      <c r="D380" s="13"/>
      <c r="E380" s="13"/>
      <c r="F380" s="13"/>
      <c r="G380" s="61"/>
      <c r="H380" s="62" t="s">
        <v>2157</v>
      </c>
      <c r="I380" s="63" t="s">
        <v>1306</v>
      </c>
      <c r="J380" s="64">
        <v>34.250058000000003</v>
      </c>
      <c r="K380" s="64">
        <v>121.42184684999999</v>
      </c>
      <c r="L380" s="64">
        <f t="shared" si="7"/>
        <v>87.171788849999984</v>
      </c>
    </row>
    <row r="381" spans="1:12" ht="15" x14ac:dyDescent="0.2">
      <c r="A381" s="8"/>
      <c r="B381" s="28"/>
      <c r="C381" s="28"/>
      <c r="D381" s="13"/>
      <c r="E381" s="13"/>
      <c r="F381" s="13"/>
      <c r="G381" s="61"/>
      <c r="H381" s="62" t="s">
        <v>2158</v>
      </c>
      <c r="I381" s="63" t="s">
        <v>1307</v>
      </c>
      <c r="J381" s="64">
        <v>113.38982300000001</v>
      </c>
      <c r="K381" s="64">
        <v>224.77802069000001</v>
      </c>
      <c r="L381" s="64">
        <f t="shared" si="7"/>
        <v>111.38819769</v>
      </c>
    </row>
    <row r="382" spans="1:12" ht="15" x14ac:dyDescent="0.2">
      <c r="A382" s="8"/>
      <c r="B382" s="28"/>
      <c r="C382" s="28"/>
      <c r="D382" s="13"/>
      <c r="E382" s="13"/>
      <c r="F382" s="13"/>
      <c r="G382" s="61"/>
      <c r="H382" s="62" t="s">
        <v>2185</v>
      </c>
      <c r="I382" s="63" t="s">
        <v>1308</v>
      </c>
      <c r="J382" s="64">
        <v>161.16572600000001</v>
      </c>
      <c r="K382" s="64">
        <v>1533.26042095</v>
      </c>
      <c r="L382" s="64">
        <f t="shared" si="7"/>
        <v>1372.0946949500001</v>
      </c>
    </row>
    <row r="383" spans="1:12" ht="15" x14ac:dyDescent="0.2">
      <c r="A383" s="8"/>
      <c r="B383" s="28"/>
      <c r="C383" s="28"/>
      <c r="D383" s="13"/>
      <c r="E383" s="13"/>
      <c r="F383" s="13"/>
      <c r="G383" s="61"/>
      <c r="H383" s="62" t="s">
        <v>2186</v>
      </c>
      <c r="I383" s="63" t="s">
        <v>1309</v>
      </c>
      <c r="J383" s="64">
        <v>2.897783</v>
      </c>
      <c r="K383" s="64">
        <v>2.1656668200000002</v>
      </c>
      <c r="L383" s="64">
        <f t="shared" si="7"/>
        <v>-0.73211617999999978</v>
      </c>
    </row>
    <row r="384" spans="1:12" ht="15" x14ac:dyDescent="0.2">
      <c r="A384" s="8"/>
      <c r="B384" s="28"/>
      <c r="C384" s="28"/>
      <c r="D384" s="13"/>
      <c r="E384" s="13"/>
      <c r="F384" s="13"/>
      <c r="G384" s="61"/>
      <c r="H384" s="62" t="s">
        <v>2178</v>
      </c>
      <c r="I384" s="63" t="s">
        <v>1310</v>
      </c>
      <c r="J384" s="64">
        <v>493.51851399999998</v>
      </c>
      <c r="K384" s="64">
        <v>448.52509154999996</v>
      </c>
      <c r="L384" s="64">
        <f t="shared" si="7"/>
        <v>-44.993422450000025</v>
      </c>
    </row>
    <row r="385" spans="1:12" ht="15" x14ac:dyDescent="0.2">
      <c r="A385" s="8"/>
      <c r="B385" s="28"/>
      <c r="C385" s="28"/>
      <c r="D385" s="13"/>
      <c r="E385" s="13"/>
      <c r="F385" s="13"/>
      <c r="G385" s="61"/>
      <c r="H385" s="62" t="s">
        <v>2222</v>
      </c>
      <c r="I385" s="63" t="s">
        <v>1311</v>
      </c>
      <c r="J385" s="64">
        <v>10.548678000000001</v>
      </c>
      <c r="K385" s="64">
        <v>216.36510894</v>
      </c>
      <c r="L385" s="64">
        <f t="shared" si="7"/>
        <v>205.81643094</v>
      </c>
    </row>
    <row r="386" spans="1:12" ht="30" x14ac:dyDescent="0.2">
      <c r="A386" s="8"/>
      <c r="B386" s="28"/>
      <c r="C386" s="28"/>
      <c r="D386" s="13"/>
      <c r="E386" s="13"/>
      <c r="F386" s="13"/>
      <c r="G386" s="61"/>
      <c r="H386" s="62" t="s">
        <v>2223</v>
      </c>
      <c r="I386" s="63" t="s">
        <v>1312</v>
      </c>
      <c r="J386" s="64">
        <v>105.54800899999999</v>
      </c>
      <c r="K386" s="64">
        <v>111.80620716</v>
      </c>
      <c r="L386" s="64">
        <f t="shared" si="7"/>
        <v>6.2581981600000063</v>
      </c>
    </row>
    <row r="387" spans="1:12" ht="15" x14ac:dyDescent="0.2">
      <c r="A387" s="8"/>
      <c r="B387" s="28"/>
      <c r="C387" s="28"/>
      <c r="D387" s="13"/>
      <c r="E387" s="13"/>
      <c r="F387" s="13"/>
      <c r="G387" s="61"/>
      <c r="H387" s="62" t="s">
        <v>2258</v>
      </c>
      <c r="I387" s="63" t="s">
        <v>1313</v>
      </c>
      <c r="J387" s="64">
        <v>1105.98496</v>
      </c>
      <c r="K387" s="64">
        <v>1165.1800994399996</v>
      </c>
      <c r="L387" s="64">
        <f t="shared" si="7"/>
        <v>59.195139439999593</v>
      </c>
    </row>
    <row r="388" spans="1:12" ht="15" x14ac:dyDescent="0.2">
      <c r="A388" s="8"/>
      <c r="B388" s="28"/>
      <c r="C388" s="28"/>
      <c r="D388" s="13"/>
      <c r="E388" s="13"/>
      <c r="F388" s="13"/>
      <c r="G388" s="61"/>
      <c r="H388" s="62" t="s">
        <v>2260</v>
      </c>
      <c r="I388" s="63" t="s">
        <v>1314</v>
      </c>
      <c r="J388" s="64">
        <v>289.771703</v>
      </c>
      <c r="K388" s="64">
        <v>481.13061455000008</v>
      </c>
      <c r="L388" s="64">
        <f t="shared" si="7"/>
        <v>191.35891155000007</v>
      </c>
    </row>
    <row r="389" spans="1:12" ht="15" x14ac:dyDescent="0.2">
      <c r="A389" s="8"/>
      <c r="B389" s="28"/>
      <c r="C389" s="28"/>
      <c r="D389" s="13"/>
      <c r="E389" s="13"/>
      <c r="F389" s="13"/>
      <c r="G389" s="61"/>
      <c r="H389" s="62" t="s">
        <v>2261</v>
      </c>
      <c r="I389" s="63" t="s">
        <v>1315</v>
      </c>
      <c r="J389" s="64">
        <v>7.5669779999999998</v>
      </c>
      <c r="K389" s="64">
        <v>126.24113659000002</v>
      </c>
      <c r="L389" s="64">
        <f t="shared" si="7"/>
        <v>118.67415859000002</v>
      </c>
    </row>
    <row r="390" spans="1:12" ht="15" x14ac:dyDescent="0.2">
      <c r="A390" s="8"/>
      <c r="B390" s="28"/>
      <c r="C390" s="28"/>
      <c r="D390" s="13"/>
      <c r="E390" s="13"/>
      <c r="F390" s="13"/>
      <c r="G390" s="61"/>
      <c r="H390" s="62" t="s">
        <v>2262</v>
      </c>
      <c r="I390" s="63" t="s">
        <v>1316</v>
      </c>
      <c r="J390" s="64">
        <v>6.4355529999999996</v>
      </c>
      <c r="K390" s="64">
        <v>164.10281087000001</v>
      </c>
      <c r="L390" s="64">
        <f t="shared" si="7"/>
        <v>157.66725787000001</v>
      </c>
    </row>
    <row r="391" spans="1:12" ht="15" x14ac:dyDescent="0.2">
      <c r="A391" s="8"/>
      <c r="B391" s="28"/>
      <c r="C391" s="28"/>
      <c r="D391" s="13"/>
      <c r="E391" s="13"/>
      <c r="F391" s="13"/>
      <c r="G391" s="61"/>
      <c r="H391" s="62" t="s">
        <v>2183</v>
      </c>
      <c r="I391" s="63" t="s">
        <v>2107</v>
      </c>
      <c r="J391" s="64">
        <v>51.799719000000003</v>
      </c>
      <c r="K391" s="64">
        <v>44.40759388</v>
      </c>
      <c r="L391" s="64">
        <f t="shared" si="7"/>
        <v>-7.3921251200000029</v>
      </c>
    </row>
    <row r="392" spans="1:12" ht="15" x14ac:dyDescent="0.2">
      <c r="A392" s="8"/>
      <c r="B392" s="28"/>
      <c r="C392" s="28"/>
      <c r="D392" s="13"/>
      <c r="E392" s="13"/>
      <c r="F392" s="13"/>
      <c r="G392" s="61"/>
      <c r="H392" s="62" t="s">
        <v>2280</v>
      </c>
      <c r="I392" s="63" t="s">
        <v>1317</v>
      </c>
      <c r="J392" s="64">
        <v>235.097578</v>
      </c>
      <c r="K392" s="64">
        <v>331.55609143000009</v>
      </c>
      <c r="L392" s="64">
        <f t="shared" si="7"/>
        <v>96.458513430000096</v>
      </c>
    </row>
    <row r="393" spans="1:12" ht="15" x14ac:dyDescent="0.2">
      <c r="A393" s="8"/>
      <c r="B393" s="28"/>
      <c r="C393" s="28"/>
      <c r="D393" s="13"/>
      <c r="E393" s="13"/>
      <c r="F393" s="13"/>
      <c r="G393" s="61"/>
      <c r="H393" s="62" t="s">
        <v>2281</v>
      </c>
      <c r="I393" s="63" t="s">
        <v>1291</v>
      </c>
      <c r="J393" s="64">
        <v>137.841421</v>
      </c>
      <c r="K393" s="64">
        <v>275.11003241000009</v>
      </c>
      <c r="L393" s="64">
        <f t="shared" si="7"/>
        <v>137.26861141000009</v>
      </c>
    </row>
    <row r="394" spans="1:12" ht="15" x14ac:dyDescent="0.2">
      <c r="A394" s="8"/>
      <c r="B394" s="28"/>
      <c r="C394" s="28"/>
      <c r="D394" s="13"/>
      <c r="E394" s="13"/>
      <c r="F394" s="13"/>
      <c r="G394" s="61"/>
      <c r="H394" s="62" t="s">
        <v>2375</v>
      </c>
      <c r="I394" s="63" t="s">
        <v>1318</v>
      </c>
      <c r="J394" s="64">
        <v>112.84182800000001</v>
      </c>
      <c r="K394" s="64">
        <v>39.300779049999996</v>
      </c>
      <c r="L394" s="64">
        <f t="shared" si="7"/>
        <v>-73.541048950000004</v>
      </c>
    </row>
    <row r="395" spans="1:12" ht="15" x14ac:dyDescent="0.2">
      <c r="A395" s="8"/>
      <c r="B395" s="28"/>
      <c r="C395" s="28"/>
      <c r="D395" s="13"/>
      <c r="E395" s="13"/>
      <c r="F395" s="13"/>
      <c r="G395" s="61"/>
      <c r="H395" s="62" t="s">
        <v>2282</v>
      </c>
      <c r="I395" s="63" t="s">
        <v>1319</v>
      </c>
      <c r="J395" s="64">
        <v>356.314234</v>
      </c>
      <c r="K395" s="64">
        <v>229.39503927000004</v>
      </c>
      <c r="L395" s="64">
        <f t="shared" si="7"/>
        <v>-126.91919472999996</v>
      </c>
    </row>
    <row r="396" spans="1:12" ht="15" x14ac:dyDescent="0.2">
      <c r="A396" s="8"/>
      <c r="B396" s="28"/>
      <c r="C396" s="28"/>
      <c r="D396" s="13"/>
      <c r="E396" s="13"/>
      <c r="F396" s="13"/>
      <c r="G396" s="61"/>
      <c r="H396" s="62" t="s">
        <v>2376</v>
      </c>
      <c r="I396" s="63" t="s">
        <v>1320</v>
      </c>
      <c r="J396" s="64">
        <v>136.15507199999999</v>
      </c>
      <c r="K396" s="64">
        <v>115.85510022000001</v>
      </c>
      <c r="L396" s="64">
        <f t="shared" si="7"/>
        <v>-20.299971779999979</v>
      </c>
    </row>
    <row r="397" spans="1:12" ht="15" x14ac:dyDescent="0.2">
      <c r="A397" s="8"/>
      <c r="B397" s="28"/>
      <c r="C397" s="28"/>
      <c r="D397" s="13"/>
      <c r="E397" s="13"/>
      <c r="F397" s="13"/>
      <c r="G397" s="61"/>
      <c r="H397" s="62" t="s">
        <v>2286</v>
      </c>
      <c r="I397" s="63" t="s">
        <v>1321</v>
      </c>
      <c r="J397" s="64">
        <v>136.67057800000001</v>
      </c>
      <c r="K397" s="64">
        <v>112.23812816000002</v>
      </c>
      <c r="L397" s="64">
        <f t="shared" si="7"/>
        <v>-24.43244983999999</v>
      </c>
    </row>
    <row r="398" spans="1:12" ht="15" x14ac:dyDescent="0.2">
      <c r="A398" s="8"/>
      <c r="B398" s="28"/>
      <c r="C398" s="28"/>
      <c r="D398" s="13"/>
      <c r="E398" s="13"/>
      <c r="F398" s="13"/>
      <c r="G398" s="61"/>
      <c r="H398" s="62" t="s">
        <v>2288</v>
      </c>
      <c r="I398" s="63" t="s">
        <v>1322</v>
      </c>
      <c r="J398" s="64">
        <v>12.257407000000001</v>
      </c>
      <c r="K398" s="64">
        <v>8.6135043099999997</v>
      </c>
      <c r="L398" s="64">
        <f t="shared" si="7"/>
        <v>-3.6439026900000009</v>
      </c>
    </row>
    <row r="399" spans="1:12" ht="15" x14ac:dyDescent="0.2">
      <c r="A399" s="8"/>
      <c r="B399" s="28"/>
      <c r="C399" s="28"/>
      <c r="D399" s="13"/>
      <c r="E399" s="13"/>
      <c r="F399" s="13"/>
      <c r="G399" s="61"/>
      <c r="H399" s="62" t="s">
        <v>2289</v>
      </c>
      <c r="I399" s="63" t="s">
        <v>1323</v>
      </c>
      <c r="J399" s="64">
        <v>1166.3672730000001</v>
      </c>
      <c r="K399" s="64">
        <v>152.18964851000001</v>
      </c>
      <c r="L399" s="64">
        <f t="shared" si="7"/>
        <v>-1014.1776244900001</v>
      </c>
    </row>
    <row r="400" spans="1:12" ht="15" x14ac:dyDescent="0.2">
      <c r="A400" s="8"/>
      <c r="B400" s="28"/>
      <c r="C400" s="28"/>
      <c r="D400" s="13"/>
      <c r="E400" s="13"/>
      <c r="F400" s="13"/>
      <c r="G400" s="61"/>
      <c r="H400" s="62" t="s">
        <v>2290</v>
      </c>
      <c r="I400" s="63" t="s">
        <v>1324</v>
      </c>
      <c r="J400" s="64">
        <v>11.155411000000001</v>
      </c>
      <c r="K400" s="64">
        <v>9.1417316999999993</v>
      </c>
      <c r="L400" s="64">
        <f t="shared" si="7"/>
        <v>-2.0136793000000015</v>
      </c>
    </row>
    <row r="401" spans="1:12" ht="30" x14ac:dyDescent="0.2">
      <c r="A401" s="8"/>
      <c r="B401" s="28"/>
      <c r="C401" s="28"/>
      <c r="D401" s="13"/>
      <c r="E401" s="13"/>
      <c r="F401" s="13"/>
      <c r="G401" s="61"/>
      <c r="H401" s="62" t="s">
        <v>2291</v>
      </c>
      <c r="I401" s="63" t="s">
        <v>1325</v>
      </c>
      <c r="J401" s="64">
        <v>5.8825849999999997</v>
      </c>
      <c r="K401" s="64">
        <v>4.8261982300000001</v>
      </c>
      <c r="L401" s="64">
        <f t="shared" si="7"/>
        <v>-1.0563867699999996</v>
      </c>
    </row>
    <row r="402" spans="1:12" ht="15" x14ac:dyDescent="0.2">
      <c r="A402" s="8"/>
      <c r="B402" s="28"/>
      <c r="C402" s="28"/>
      <c r="D402" s="13"/>
      <c r="E402" s="13"/>
      <c r="F402" s="24"/>
      <c r="G402" s="57" t="s">
        <v>41</v>
      </c>
      <c r="H402" s="58"/>
      <c r="I402" s="59"/>
      <c r="J402" s="60">
        <v>545.83781499999998</v>
      </c>
      <c r="K402" s="60">
        <v>304.97555889999995</v>
      </c>
      <c r="L402" s="60">
        <f t="shared" si="7"/>
        <v>-240.86225610000002</v>
      </c>
    </row>
    <row r="403" spans="1:12" ht="30" x14ac:dyDescent="0.2">
      <c r="A403" s="8"/>
      <c r="B403" s="28"/>
      <c r="C403" s="28"/>
      <c r="D403" s="13"/>
      <c r="E403" s="13"/>
      <c r="F403" s="13"/>
      <c r="G403" s="61"/>
      <c r="H403" s="62" t="s">
        <v>76</v>
      </c>
      <c r="I403" s="63" t="s">
        <v>77</v>
      </c>
      <c r="J403" s="64">
        <v>53.136338000000002</v>
      </c>
      <c r="K403" s="64">
        <v>35.887498389999998</v>
      </c>
      <c r="L403" s="64">
        <f t="shared" si="7"/>
        <v>-17.248839610000005</v>
      </c>
    </row>
    <row r="404" spans="1:12" ht="30.75" customHeight="1" x14ac:dyDescent="0.2">
      <c r="A404" s="8"/>
      <c r="B404" s="28"/>
      <c r="C404" s="28"/>
      <c r="D404" s="13"/>
      <c r="E404" s="13"/>
      <c r="F404" s="13"/>
      <c r="G404" s="61"/>
      <c r="H404" s="62" t="s">
        <v>78</v>
      </c>
      <c r="I404" s="63" t="s">
        <v>2377</v>
      </c>
      <c r="J404" s="64">
        <v>19.535229000000001</v>
      </c>
      <c r="K404" s="64">
        <v>13.583516730000001</v>
      </c>
      <c r="L404" s="64">
        <f t="shared" si="7"/>
        <v>-5.9517122699999998</v>
      </c>
    </row>
    <row r="405" spans="1:12" ht="15" x14ac:dyDescent="0.2">
      <c r="A405" s="8"/>
      <c r="B405" s="28"/>
      <c r="C405" s="28"/>
      <c r="D405" s="13"/>
      <c r="E405" s="13"/>
      <c r="F405" s="13"/>
      <c r="G405" s="61"/>
      <c r="H405" s="62" t="s">
        <v>52</v>
      </c>
      <c r="I405" s="63" t="s">
        <v>79</v>
      </c>
      <c r="J405" s="64">
        <v>11.183040999999999</v>
      </c>
      <c r="K405" s="64">
        <v>9.8697349799999987</v>
      </c>
      <c r="L405" s="64">
        <f t="shared" si="7"/>
        <v>-1.3133060200000006</v>
      </c>
    </row>
    <row r="406" spans="1:12" ht="15" x14ac:dyDescent="0.2">
      <c r="A406" s="8"/>
      <c r="B406" s="28"/>
      <c r="C406" s="28"/>
      <c r="D406" s="13"/>
      <c r="E406" s="13"/>
      <c r="F406" s="13"/>
      <c r="G406" s="61"/>
      <c r="H406" s="62" t="s">
        <v>80</v>
      </c>
      <c r="I406" s="63" t="s">
        <v>81</v>
      </c>
      <c r="J406" s="64">
        <v>53.168261999999999</v>
      </c>
      <c r="K406" s="64">
        <v>91.552441959999996</v>
      </c>
      <c r="L406" s="64">
        <f t="shared" si="7"/>
        <v>38.384179959999997</v>
      </c>
    </row>
    <row r="407" spans="1:12" ht="15" x14ac:dyDescent="0.2">
      <c r="A407" s="8"/>
      <c r="B407" s="28"/>
      <c r="C407" s="28"/>
      <c r="D407" s="13"/>
      <c r="E407" s="13"/>
      <c r="F407" s="13"/>
      <c r="G407" s="61"/>
      <c r="H407" s="62" t="s">
        <v>53</v>
      </c>
      <c r="I407" s="69" t="s">
        <v>82</v>
      </c>
      <c r="J407" s="64">
        <v>408.81494500000002</v>
      </c>
      <c r="K407" s="64">
        <v>154.08236683999999</v>
      </c>
      <c r="L407" s="64">
        <f t="shared" si="7"/>
        <v>-254.73257816000003</v>
      </c>
    </row>
    <row r="408" spans="1:12" ht="15" x14ac:dyDescent="0.2">
      <c r="A408" s="8"/>
      <c r="B408" s="28"/>
      <c r="C408" s="28"/>
      <c r="D408" s="13"/>
      <c r="E408" s="29">
        <v>6</v>
      </c>
      <c r="F408" s="30" t="s">
        <v>83</v>
      </c>
      <c r="G408" s="31"/>
      <c r="H408" s="32"/>
      <c r="I408" s="33"/>
      <c r="J408" s="34">
        <v>17600.737046999999</v>
      </c>
      <c r="K408" s="34">
        <v>21251.140384929997</v>
      </c>
      <c r="L408" s="34">
        <f t="shared" si="7"/>
        <v>3650.4033379299981</v>
      </c>
    </row>
    <row r="409" spans="1:12" ht="15" x14ac:dyDescent="0.2">
      <c r="A409" s="8"/>
      <c r="B409" s="28"/>
      <c r="C409" s="28"/>
      <c r="D409" s="13"/>
      <c r="E409" s="13"/>
      <c r="F409" s="24"/>
      <c r="G409" s="57" t="s">
        <v>2</v>
      </c>
      <c r="H409" s="58"/>
      <c r="I409" s="59"/>
      <c r="J409" s="60">
        <v>2786.9291170000001</v>
      </c>
      <c r="K409" s="60">
        <v>2729.7244439500009</v>
      </c>
      <c r="L409" s="60">
        <f t="shared" si="7"/>
        <v>-57.204673049999201</v>
      </c>
    </row>
    <row r="410" spans="1:12" ht="15" x14ac:dyDescent="0.2">
      <c r="A410" s="8"/>
      <c r="B410" s="28"/>
      <c r="C410" s="28"/>
      <c r="D410" s="13"/>
      <c r="E410" s="13"/>
      <c r="F410" s="13"/>
      <c r="G410" s="61"/>
      <c r="H410" s="62" t="s">
        <v>2153</v>
      </c>
      <c r="I410" s="63" t="s">
        <v>1276</v>
      </c>
      <c r="J410" s="64">
        <v>75.776205000000004</v>
      </c>
      <c r="K410" s="64">
        <v>71.583452059999999</v>
      </c>
      <c r="L410" s="64">
        <f t="shared" si="7"/>
        <v>-4.1927529400000054</v>
      </c>
    </row>
    <row r="411" spans="1:12" ht="15" x14ac:dyDescent="0.2">
      <c r="A411" s="8"/>
      <c r="B411" s="28"/>
      <c r="C411" s="28"/>
      <c r="D411" s="13"/>
      <c r="E411" s="13"/>
      <c r="F411" s="13"/>
      <c r="G411" s="61"/>
      <c r="H411" s="62" t="s">
        <v>2156</v>
      </c>
      <c r="I411" s="63" t="s">
        <v>1326</v>
      </c>
      <c r="J411" s="64">
        <v>100.35413699999999</v>
      </c>
      <c r="K411" s="64">
        <v>119.30497456999998</v>
      </c>
      <c r="L411" s="64">
        <f t="shared" si="7"/>
        <v>18.95083756999999</v>
      </c>
    </row>
    <row r="412" spans="1:12" ht="15" x14ac:dyDescent="0.2">
      <c r="A412" s="8"/>
      <c r="B412" s="28"/>
      <c r="C412" s="28"/>
      <c r="D412" s="13"/>
      <c r="E412" s="13"/>
      <c r="F412" s="13"/>
      <c r="G412" s="61"/>
      <c r="H412" s="62" t="s">
        <v>2167</v>
      </c>
      <c r="I412" s="63" t="s">
        <v>1327</v>
      </c>
      <c r="J412" s="64">
        <v>12.060612000000001</v>
      </c>
      <c r="K412" s="64">
        <v>2.7541642699999995</v>
      </c>
      <c r="L412" s="64">
        <f t="shared" si="7"/>
        <v>-9.3064477300000021</v>
      </c>
    </row>
    <row r="413" spans="1:12" ht="15" x14ac:dyDescent="0.2">
      <c r="A413" s="8"/>
      <c r="B413" s="28"/>
      <c r="C413" s="28"/>
      <c r="D413" s="13"/>
      <c r="E413" s="13"/>
      <c r="F413" s="13"/>
      <c r="G413" s="61"/>
      <c r="H413" s="62" t="s">
        <v>2168</v>
      </c>
      <c r="I413" s="63" t="s">
        <v>1328</v>
      </c>
      <c r="J413" s="64">
        <v>113.37430999999999</v>
      </c>
      <c r="K413" s="64">
        <v>34.903129839999998</v>
      </c>
      <c r="L413" s="64">
        <f t="shared" si="7"/>
        <v>-78.471180159999989</v>
      </c>
    </row>
    <row r="414" spans="1:12" ht="15" x14ac:dyDescent="0.2">
      <c r="A414" s="8"/>
      <c r="B414" s="28"/>
      <c r="C414" s="28"/>
      <c r="D414" s="13"/>
      <c r="E414" s="13"/>
      <c r="F414" s="13"/>
      <c r="G414" s="61"/>
      <c r="H414" s="62" t="s">
        <v>2155</v>
      </c>
      <c r="I414" s="63" t="s">
        <v>1329</v>
      </c>
      <c r="J414" s="64">
        <v>52.940427999999997</v>
      </c>
      <c r="K414" s="64">
        <v>46.424662430000012</v>
      </c>
      <c r="L414" s="64">
        <f t="shared" si="7"/>
        <v>-6.515765569999985</v>
      </c>
    </row>
    <row r="415" spans="1:12" ht="15" x14ac:dyDescent="0.2">
      <c r="A415" s="8"/>
      <c r="B415" s="28"/>
      <c r="C415" s="28"/>
      <c r="D415" s="13"/>
      <c r="E415" s="13"/>
      <c r="F415" s="13"/>
      <c r="G415" s="61"/>
      <c r="H415" s="62" t="s">
        <v>2157</v>
      </c>
      <c r="I415" s="63" t="s">
        <v>1330</v>
      </c>
      <c r="J415" s="64">
        <v>53.874521000000001</v>
      </c>
      <c r="K415" s="64">
        <v>57.582062259999994</v>
      </c>
      <c r="L415" s="64">
        <f t="shared" si="7"/>
        <v>3.7075412599999922</v>
      </c>
    </row>
    <row r="416" spans="1:12" ht="15" x14ac:dyDescent="0.2">
      <c r="A416" s="8"/>
      <c r="B416" s="28"/>
      <c r="C416" s="28"/>
      <c r="D416" s="13"/>
      <c r="E416" s="13"/>
      <c r="F416" s="13"/>
      <c r="G416" s="61"/>
      <c r="H416" s="62" t="s">
        <v>2158</v>
      </c>
      <c r="I416" s="63" t="s">
        <v>1331</v>
      </c>
      <c r="J416" s="64">
        <v>55.030313</v>
      </c>
      <c r="K416" s="64">
        <v>54.060412800000002</v>
      </c>
      <c r="L416" s="64">
        <f t="shared" si="7"/>
        <v>-0.96990019999999788</v>
      </c>
    </row>
    <row r="417" spans="1:12" ht="15" x14ac:dyDescent="0.2">
      <c r="A417" s="8"/>
      <c r="B417" s="28"/>
      <c r="C417" s="28"/>
      <c r="D417" s="13"/>
      <c r="E417" s="13"/>
      <c r="F417" s="13"/>
      <c r="G417" s="61"/>
      <c r="H417" s="62" t="s">
        <v>2185</v>
      </c>
      <c r="I417" s="63" t="s">
        <v>1332</v>
      </c>
      <c r="J417" s="64">
        <v>35.609546999999999</v>
      </c>
      <c r="K417" s="64">
        <v>32.676914640000014</v>
      </c>
      <c r="L417" s="64">
        <f t="shared" si="7"/>
        <v>-2.9326323599999853</v>
      </c>
    </row>
    <row r="418" spans="1:12" ht="15" x14ac:dyDescent="0.2">
      <c r="A418" s="8"/>
      <c r="B418" s="28"/>
      <c r="C418" s="28"/>
      <c r="D418" s="13"/>
      <c r="E418" s="13"/>
      <c r="F418" s="13"/>
      <c r="G418" s="61"/>
      <c r="H418" s="62" t="s">
        <v>2186</v>
      </c>
      <c r="I418" s="63" t="s">
        <v>1333</v>
      </c>
      <c r="J418" s="64">
        <v>42.988684999999997</v>
      </c>
      <c r="K418" s="64">
        <v>35.450241220000009</v>
      </c>
      <c r="L418" s="64">
        <f t="shared" si="7"/>
        <v>-7.5384437799999873</v>
      </c>
    </row>
    <row r="419" spans="1:12" ht="15" x14ac:dyDescent="0.2">
      <c r="A419" s="8"/>
      <c r="B419" s="28"/>
      <c r="C419" s="28"/>
      <c r="D419" s="13"/>
      <c r="E419" s="13"/>
      <c r="F419" s="13"/>
      <c r="G419" s="61"/>
      <c r="H419" s="62" t="s">
        <v>2219</v>
      </c>
      <c r="I419" s="63" t="s">
        <v>1334</v>
      </c>
      <c r="J419" s="64">
        <v>33.050412999999999</v>
      </c>
      <c r="K419" s="64">
        <v>30.182964219999999</v>
      </c>
      <c r="L419" s="64">
        <f t="shared" si="7"/>
        <v>-2.8674487800000001</v>
      </c>
    </row>
    <row r="420" spans="1:12" ht="15" x14ac:dyDescent="0.2">
      <c r="A420" s="8"/>
      <c r="B420" s="28"/>
      <c r="C420" s="28"/>
      <c r="D420" s="13"/>
      <c r="E420" s="13"/>
      <c r="F420" s="13"/>
      <c r="G420" s="61"/>
      <c r="H420" s="62" t="s">
        <v>2311</v>
      </c>
      <c r="I420" s="63" t="s">
        <v>1335</v>
      </c>
      <c r="J420" s="64">
        <v>115.723494</v>
      </c>
      <c r="K420" s="64">
        <v>133.84216873</v>
      </c>
      <c r="L420" s="64">
        <f t="shared" si="7"/>
        <v>18.118674729999995</v>
      </c>
    </row>
    <row r="421" spans="1:12" ht="15" x14ac:dyDescent="0.2">
      <c r="A421" s="8"/>
      <c r="B421" s="28"/>
      <c r="C421" s="28"/>
      <c r="D421" s="13"/>
      <c r="E421" s="13"/>
      <c r="F421" s="13"/>
      <c r="G421" s="61"/>
      <c r="H421" s="62" t="s">
        <v>2178</v>
      </c>
      <c r="I421" s="63" t="s">
        <v>1336</v>
      </c>
      <c r="J421" s="64">
        <v>32.465536999999998</v>
      </c>
      <c r="K421" s="64">
        <v>17.498201260000002</v>
      </c>
      <c r="L421" s="64">
        <f t="shared" si="7"/>
        <v>-14.967335739999996</v>
      </c>
    </row>
    <row r="422" spans="1:12" ht="15" x14ac:dyDescent="0.2">
      <c r="A422" s="8"/>
      <c r="B422" s="28"/>
      <c r="C422" s="28"/>
      <c r="D422" s="13"/>
      <c r="E422" s="13"/>
      <c r="F422" s="13"/>
      <c r="G422" s="61"/>
      <c r="H422" s="62" t="s">
        <v>2222</v>
      </c>
      <c r="I422" s="63" t="s">
        <v>1337</v>
      </c>
      <c r="J422" s="64">
        <v>48.652225999999999</v>
      </c>
      <c r="K422" s="64">
        <v>44.595986019999991</v>
      </c>
      <c r="L422" s="64">
        <f t="shared" si="7"/>
        <v>-4.056239980000008</v>
      </c>
    </row>
    <row r="423" spans="1:12" ht="15" x14ac:dyDescent="0.2">
      <c r="A423" s="8"/>
      <c r="B423" s="28"/>
      <c r="C423" s="28"/>
      <c r="D423" s="13"/>
      <c r="E423" s="13"/>
      <c r="F423" s="13"/>
      <c r="G423" s="61"/>
      <c r="H423" s="62" t="s">
        <v>2223</v>
      </c>
      <c r="I423" s="63" t="s">
        <v>1338</v>
      </c>
      <c r="J423" s="64">
        <v>44.191189000000001</v>
      </c>
      <c r="K423" s="64">
        <v>39.401319310000005</v>
      </c>
      <c r="L423" s="64">
        <f t="shared" si="7"/>
        <v>-4.7898696899999962</v>
      </c>
    </row>
    <row r="424" spans="1:12" ht="15" x14ac:dyDescent="0.2">
      <c r="A424" s="8"/>
      <c r="B424" s="28"/>
      <c r="C424" s="28"/>
      <c r="D424" s="13"/>
      <c r="E424" s="13"/>
      <c r="F424" s="13"/>
      <c r="G424" s="61"/>
      <c r="H424" s="62" t="s">
        <v>2224</v>
      </c>
      <c r="I424" s="63" t="s">
        <v>1339</v>
      </c>
      <c r="J424" s="64">
        <v>28.195191999999999</v>
      </c>
      <c r="K424" s="64">
        <v>26.259502210000001</v>
      </c>
      <c r="L424" s="64">
        <f t="shared" ref="L424:L481" si="8">+K424-J424</f>
        <v>-1.9356897899999979</v>
      </c>
    </row>
    <row r="425" spans="1:12" ht="15" x14ac:dyDescent="0.2">
      <c r="A425" s="8"/>
      <c r="B425" s="28"/>
      <c r="C425" s="28"/>
      <c r="D425" s="13"/>
      <c r="E425" s="13"/>
      <c r="F425" s="13"/>
      <c r="G425" s="61"/>
      <c r="H425" s="62" t="s">
        <v>2225</v>
      </c>
      <c r="I425" s="63" t="s">
        <v>1340</v>
      </c>
      <c r="J425" s="64">
        <v>66.502322000000007</v>
      </c>
      <c r="K425" s="64">
        <v>73.323716590000004</v>
      </c>
      <c r="L425" s="64">
        <f t="shared" si="8"/>
        <v>6.821394589999997</v>
      </c>
    </row>
    <row r="426" spans="1:12" ht="15" x14ac:dyDescent="0.2">
      <c r="A426" s="8"/>
      <c r="B426" s="28"/>
      <c r="C426" s="28"/>
      <c r="D426" s="13"/>
      <c r="E426" s="13"/>
      <c r="F426" s="13"/>
      <c r="G426" s="61"/>
      <c r="H426" s="62" t="s">
        <v>2378</v>
      </c>
      <c r="I426" s="63" t="s">
        <v>1341</v>
      </c>
      <c r="J426" s="64">
        <v>37.290622999999997</v>
      </c>
      <c r="K426" s="64">
        <v>32.68699333</v>
      </c>
      <c r="L426" s="64">
        <f t="shared" si="8"/>
        <v>-4.6036296699999966</v>
      </c>
    </row>
    <row r="427" spans="1:12" ht="15" x14ac:dyDescent="0.2">
      <c r="A427" s="8"/>
      <c r="B427" s="28"/>
      <c r="C427" s="28"/>
      <c r="D427" s="13"/>
      <c r="E427" s="13"/>
      <c r="F427" s="13"/>
      <c r="G427" s="61"/>
      <c r="H427" s="62" t="s">
        <v>2258</v>
      </c>
      <c r="I427" s="63" t="s">
        <v>1342</v>
      </c>
      <c r="J427" s="64">
        <v>54.981341999999998</v>
      </c>
      <c r="K427" s="64">
        <v>38.950708600000006</v>
      </c>
      <c r="L427" s="64">
        <f t="shared" si="8"/>
        <v>-16.030633399999992</v>
      </c>
    </row>
    <row r="428" spans="1:12" ht="15" x14ac:dyDescent="0.2">
      <c r="A428" s="8"/>
      <c r="B428" s="28"/>
      <c r="C428" s="28"/>
      <c r="D428" s="13"/>
      <c r="E428" s="13"/>
      <c r="F428" s="13"/>
      <c r="G428" s="61"/>
      <c r="H428" s="62" t="s">
        <v>2259</v>
      </c>
      <c r="I428" s="63" t="s">
        <v>1343</v>
      </c>
      <c r="J428" s="64">
        <v>50.134619999999998</v>
      </c>
      <c r="K428" s="64">
        <v>40.425107220000001</v>
      </c>
      <c r="L428" s="64">
        <f t="shared" si="8"/>
        <v>-9.7095127799999972</v>
      </c>
    </row>
    <row r="429" spans="1:12" ht="15" x14ac:dyDescent="0.2">
      <c r="A429" s="8"/>
      <c r="B429" s="28"/>
      <c r="C429" s="28"/>
      <c r="D429" s="13"/>
      <c r="E429" s="13"/>
      <c r="F429" s="13"/>
      <c r="G429" s="61"/>
      <c r="H429" s="62" t="s">
        <v>2260</v>
      </c>
      <c r="I429" s="63" t="s">
        <v>1344</v>
      </c>
      <c r="J429" s="64">
        <v>113.251622</v>
      </c>
      <c r="K429" s="64">
        <v>100.06013656000002</v>
      </c>
      <c r="L429" s="64">
        <f t="shared" si="8"/>
        <v>-13.19148543999998</v>
      </c>
    </row>
    <row r="430" spans="1:12" ht="15" x14ac:dyDescent="0.2">
      <c r="A430" s="8"/>
      <c r="B430" s="28"/>
      <c r="C430" s="28"/>
      <c r="D430" s="13"/>
      <c r="E430" s="13"/>
      <c r="F430" s="13"/>
      <c r="G430" s="61"/>
      <c r="H430" s="62" t="s">
        <v>2261</v>
      </c>
      <c r="I430" s="63" t="s">
        <v>1345</v>
      </c>
      <c r="J430" s="64">
        <v>50.877245000000002</v>
      </c>
      <c r="K430" s="64">
        <v>43.744187550000007</v>
      </c>
      <c r="L430" s="64">
        <f t="shared" si="8"/>
        <v>-7.1330574499999955</v>
      </c>
    </row>
    <row r="431" spans="1:12" ht="15" x14ac:dyDescent="0.2">
      <c r="A431" s="8"/>
      <c r="B431" s="28"/>
      <c r="C431" s="28"/>
      <c r="D431" s="13"/>
      <c r="E431" s="13"/>
      <c r="F431" s="13"/>
      <c r="G431" s="61"/>
      <c r="H431" s="62" t="s">
        <v>2264</v>
      </c>
      <c r="I431" s="63" t="s">
        <v>1346</v>
      </c>
      <c r="J431" s="64">
        <v>53.704096999999997</v>
      </c>
      <c r="K431" s="64">
        <v>44.361729660000016</v>
      </c>
      <c r="L431" s="64">
        <f t="shared" si="8"/>
        <v>-9.3423673399999814</v>
      </c>
    </row>
    <row r="432" spans="1:12" ht="15" x14ac:dyDescent="0.2">
      <c r="A432" s="8"/>
      <c r="B432" s="28"/>
      <c r="C432" s="28"/>
      <c r="D432" s="13"/>
      <c r="E432" s="13"/>
      <c r="F432" s="13"/>
      <c r="G432" s="61"/>
      <c r="H432" s="62" t="s">
        <v>2265</v>
      </c>
      <c r="I432" s="63" t="s">
        <v>1347</v>
      </c>
      <c r="J432" s="64">
        <v>49.502594999999999</v>
      </c>
      <c r="K432" s="64">
        <v>44.258446980000009</v>
      </c>
      <c r="L432" s="64">
        <f t="shared" si="8"/>
        <v>-5.2441480199999901</v>
      </c>
    </row>
    <row r="433" spans="1:12" ht="15" x14ac:dyDescent="0.2">
      <c r="A433" s="8"/>
      <c r="B433" s="28"/>
      <c r="C433" s="28"/>
      <c r="D433" s="13"/>
      <c r="E433" s="13"/>
      <c r="F433" s="13"/>
      <c r="G433" s="61"/>
      <c r="H433" s="62" t="s">
        <v>2267</v>
      </c>
      <c r="I433" s="63" t="s">
        <v>1348</v>
      </c>
      <c r="J433" s="64">
        <v>22.057131999999999</v>
      </c>
      <c r="K433" s="64">
        <v>18.175506669999997</v>
      </c>
      <c r="L433" s="64">
        <f t="shared" si="8"/>
        <v>-3.8816253300000021</v>
      </c>
    </row>
    <row r="434" spans="1:12" ht="15" x14ac:dyDescent="0.2">
      <c r="A434" s="8"/>
      <c r="B434" s="28"/>
      <c r="C434" s="28"/>
      <c r="D434" s="13"/>
      <c r="E434" s="13"/>
      <c r="F434" s="13"/>
      <c r="G434" s="61"/>
      <c r="H434" s="62" t="s">
        <v>2268</v>
      </c>
      <c r="I434" s="63" t="s">
        <v>1349</v>
      </c>
      <c r="J434" s="64">
        <v>29.580466000000001</v>
      </c>
      <c r="K434" s="64">
        <v>26.262253789999992</v>
      </c>
      <c r="L434" s="64">
        <f t="shared" si="8"/>
        <v>-3.3182122100000093</v>
      </c>
    </row>
    <row r="435" spans="1:12" ht="15" x14ac:dyDescent="0.2">
      <c r="A435" s="8"/>
      <c r="B435" s="28"/>
      <c r="C435" s="28"/>
      <c r="D435" s="13"/>
      <c r="E435" s="13"/>
      <c r="F435" s="13"/>
      <c r="G435" s="61"/>
      <c r="H435" s="62" t="s">
        <v>2182</v>
      </c>
      <c r="I435" s="63" t="s">
        <v>1350</v>
      </c>
      <c r="J435" s="64">
        <v>34.674362000000002</v>
      </c>
      <c r="K435" s="64">
        <v>30.988999679999981</v>
      </c>
      <c r="L435" s="64">
        <f t="shared" si="8"/>
        <v>-3.6853623200000207</v>
      </c>
    </row>
    <row r="436" spans="1:12" ht="15" x14ac:dyDescent="0.2">
      <c r="A436" s="8"/>
      <c r="B436" s="28"/>
      <c r="C436" s="28"/>
      <c r="D436" s="13"/>
      <c r="E436" s="13"/>
      <c r="F436" s="13"/>
      <c r="G436" s="61"/>
      <c r="H436" s="62" t="s">
        <v>2269</v>
      </c>
      <c r="I436" s="63" t="s">
        <v>1351</v>
      </c>
      <c r="J436" s="64">
        <v>32.862990000000003</v>
      </c>
      <c r="K436" s="64">
        <v>32.16785440999999</v>
      </c>
      <c r="L436" s="64">
        <f t="shared" si="8"/>
        <v>-0.69513559000001379</v>
      </c>
    </row>
    <row r="437" spans="1:12" ht="15" x14ac:dyDescent="0.2">
      <c r="A437" s="8"/>
      <c r="B437" s="28"/>
      <c r="C437" s="28"/>
      <c r="D437" s="13"/>
      <c r="E437" s="13"/>
      <c r="F437" s="13"/>
      <c r="G437" s="61"/>
      <c r="H437" s="62" t="s">
        <v>2270</v>
      </c>
      <c r="I437" s="63" t="s">
        <v>1352</v>
      </c>
      <c r="J437" s="64">
        <v>79.545400000000001</v>
      </c>
      <c r="K437" s="64">
        <v>77.624921970000003</v>
      </c>
      <c r="L437" s="64">
        <f t="shared" si="8"/>
        <v>-1.9204780299999982</v>
      </c>
    </row>
    <row r="438" spans="1:12" ht="15" x14ac:dyDescent="0.2">
      <c r="A438" s="8"/>
      <c r="B438" s="28"/>
      <c r="C438" s="28"/>
      <c r="D438" s="13"/>
      <c r="E438" s="13"/>
      <c r="F438" s="13"/>
      <c r="G438" s="61"/>
      <c r="H438" s="62" t="s">
        <v>2271</v>
      </c>
      <c r="I438" s="63" t="s">
        <v>1353</v>
      </c>
      <c r="J438" s="64">
        <v>23.489467999999999</v>
      </c>
      <c r="K438" s="64">
        <v>24.353377209999991</v>
      </c>
      <c r="L438" s="64">
        <f t="shared" si="8"/>
        <v>0.8639092099999921</v>
      </c>
    </row>
    <row r="439" spans="1:12" ht="15" x14ac:dyDescent="0.2">
      <c r="A439" s="8"/>
      <c r="B439" s="28"/>
      <c r="C439" s="28"/>
      <c r="D439" s="13"/>
      <c r="E439" s="13"/>
      <c r="F439" s="13"/>
      <c r="G439" s="61"/>
      <c r="H439" s="62" t="s">
        <v>2272</v>
      </c>
      <c r="I439" s="63" t="s">
        <v>1354</v>
      </c>
      <c r="J439" s="64">
        <v>61.360199000000001</v>
      </c>
      <c r="K439" s="64">
        <v>54.778161900000015</v>
      </c>
      <c r="L439" s="64">
        <f t="shared" si="8"/>
        <v>-6.5820370999999867</v>
      </c>
    </row>
    <row r="440" spans="1:12" ht="15" x14ac:dyDescent="0.2">
      <c r="A440" s="8"/>
      <c r="B440" s="28"/>
      <c r="C440" s="28"/>
      <c r="D440" s="13"/>
      <c r="E440" s="13"/>
      <c r="F440" s="13"/>
      <c r="G440" s="61"/>
      <c r="H440" s="62" t="s">
        <v>2183</v>
      </c>
      <c r="I440" s="63" t="s">
        <v>1355</v>
      </c>
      <c r="J440" s="64">
        <v>63.540919000000002</v>
      </c>
      <c r="K440" s="64">
        <v>53.954488750000017</v>
      </c>
      <c r="L440" s="64">
        <f t="shared" si="8"/>
        <v>-9.5864302499999852</v>
      </c>
    </row>
    <row r="441" spans="1:12" ht="15" x14ac:dyDescent="0.2">
      <c r="A441" s="8"/>
      <c r="B441" s="28"/>
      <c r="C441" s="28"/>
      <c r="D441" s="13"/>
      <c r="E441" s="13"/>
      <c r="F441" s="13"/>
      <c r="G441" s="61"/>
      <c r="H441" s="62" t="s">
        <v>2280</v>
      </c>
      <c r="I441" s="63" t="s">
        <v>1356</v>
      </c>
      <c r="J441" s="64">
        <v>343.96058799999997</v>
      </c>
      <c r="K441" s="64">
        <v>318.45086517000004</v>
      </c>
      <c r="L441" s="64">
        <f t="shared" si="8"/>
        <v>-25.50972282999993</v>
      </c>
    </row>
    <row r="442" spans="1:12" ht="15" x14ac:dyDescent="0.2">
      <c r="A442" s="8"/>
      <c r="B442" s="28"/>
      <c r="C442" s="28"/>
      <c r="D442" s="13"/>
      <c r="E442" s="13"/>
      <c r="F442" s="13"/>
      <c r="G442" s="61"/>
      <c r="H442" s="62" t="s">
        <v>2281</v>
      </c>
      <c r="I442" s="63" t="s">
        <v>1357</v>
      </c>
      <c r="J442" s="64">
        <v>27.193916000000002</v>
      </c>
      <c r="K442" s="64">
        <v>20.859040529999998</v>
      </c>
      <c r="L442" s="64">
        <f t="shared" si="8"/>
        <v>-6.3348754700000036</v>
      </c>
    </row>
    <row r="443" spans="1:12" ht="15" x14ac:dyDescent="0.2">
      <c r="A443" s="8"/>
      <c r="B443" s="28"/>
      <c r="C443" s="28"/>
      <c r="D443" s="13"/>
      <c r="E443" s="13"/>
      <c r="F443" s="13"/>
      <c r="G443" s="61"/>
      <c r="H443" s="62" t="s">
        <v>2375</v>
      </c>
      <c r="I443" s="63" t="s">
        <v>1358</v>
      </c>
      <c r="J443" s="64">
        <v>7.0535920000000001</v>
      </c>
      <c r="K443" s="64">
        <v>5.8107717399999981</v>
      </c>
      <c r="L443" s="64">
        <f t="shared" si="8"/>
        <v>-1.242820260000002</v>
      </c>
    </row>
    <row r="444" spans="1:12" ht="15" x14ac:dyDescent="0.2">
      <c r="A444" s="8"/>
      <c r="B444" s="28"/>
      <c r="C444" s="28"/>
      <c r="D444" s="13"/>
      <c r="E444" s="13"/>
      <c r="F444" s="13"/>
      <c r="G444" s="61"/>
      <c r="H444" s="62" t="s">
        <v>2282</v>
      </c>
      <c r="I444" s="63" t="s">
        <v>1304</v>
      </c>
      <c r="J444" s="64">
        <v>29.219232999999999</v>
      </c>
      <c r="K444" s="64">
        <v>28.671226189999992</v>
      </c>
      <c r="L444" s="64">
        <f t="shared" si="8"/>
        <v>-0.5480068100000075</v>
      </c>
    </row>
    <row r="445" spans="1:12" ht="15" x14ac:dyDescent="0.2">
      <c r="A445" s="8"/>
      <c r="B445" s="28"/>
      <c r="C445" s="28"/>
      <c r="D445" s="13"/>
      <c r="E445" s="13"/>
      <c r="F445" s="13"/>
      <c r="G445" s="61"/>
      <c r="H445" s="62" t="s">
        <v>2184</v>
      </c>
      <c r="I445" s="63" t="s">
        <v>1191</v>
      </c>
      <c r="J445" s="64">
        <v>112.445526</v>
      </c>
      <c r="K445" s="64">
        <v>159.53650260999996</v>
      </c>
      <c r="L445" s="64">
        <f t="shared" si="8"/>
        <v>47.090976609999956</v>
      </c>
    </row>
    <row r="446" spans="1:12" ht="30" x14ac:dyDescent="0.2">
      <c r="A446" s="8"/>
      <c r="B446" s="28"/>
      <c r="C446" s="28"/>
      <c r="D446" s="13"/>
      <c r="E446" s="13"/>
      <c r="F446" s="13"/>
      <c r="G446" s="61"/>
      <c r="H446" s="62" t="s">
        <v>2379</v>
      </c>
      <c r="I446" s="63" t="s">
        <v>2380</v>
      </c>
      <c r="J446" s="64">
        <v>2.868131</v>
      </c>
      <c r="K446" s="64">
        <v>0</v>
      </c>
      <c r="L446" s="64">
        <f t="shared" si="8"/>
        <v>-2.868131</v>
      </c>
    </row>
    <row r="447" spans="1:12" ht="15" x14ac:dyDescent="0.2">
      <c r="A447" s="8"/>
      <c r="B447" s="28"/>
      <c r="C447" s="28"/>
      <c r="D447" s="13"/>
      <c r="E447" s="13"/>
      <c r="F447" s="13"/>
      <c r="G447" s="61"/>
      <c r="H447" s="62" t="s">
        <v>2381</v>
      </c>
      <c r="I447" s="63" t="s">
        <v>2382</v>
      </c>
      <c r="J447" s="64">
        <v>1.4149</v>
      </c>
      <c r="K447" s="64">
        <v>0</v>
      </c>
      <c r="L447" s="64">
        <f t="shared" si="8"/>
        <v>-1.4149</v>
      </c>
    </row>
    <row r="448" spans="1:12" ht="15" x14ac:dyDescent="0.2">
      <c r="A448" s="8"/>
      <c r="B448" s="28"/>
      <c r="C448" s="28"/>
      <c r="D448" s="13"/>
      <c r="E448" s="13"/>
      <c r="F448" s="13"/>
      <c r="G448" s="61"/>
      <c r="H448" s="62" t="s">
        <v>2383</v>
      </c>
      <c r="I448" s="63" t="s">
        <v>2384</v>
      </c>
      <c r="J448" s="64">
        <v>1.42248</v>
      </c>
      <c r="K448" s="64">
        <v>0</v>
      </c>
      <c r="L448" s="64">
        <f t="shared" si="8"/>
        <v>-1.42248</v>
      </c>
    </row>
    <row r="449" spans="1:12" ht="15" x14ac:dyDescent="0.2">
      <c r="A449" s="8"/>
      <c r="B449" s="28"/>
      <c r="C449" s="28"/>
      <c r="D449" s="13"/>
      <c r="E449" s="13"/>
      <c r="F449" s="13"/>
      <c r="G449" s="61"/>
      <c r="H449" s="62" t="s">
        <v>2385</v>
      </c>
      <c r="I449" s="63" t="s">
        <v>2386</v>
      </c>
      <c r="J449" s="64">
        <v>15.293760000000001</v>
      </c>
      <c r="K449" s="64">
        <v>0</v>
      </c>
      <c r="L449" s="64">
        <f t="shared" si="8"/>
        <v>-15.293760000000001</v>
      </c>
    </row>
    <row r="450" spans="1:12" ht="15" x14ac:dyDescent="0.2">
      <c r="A450" s="8"/>
      <c r="B450" s="28"/>
      <c r="C450" s="28"/>
      <c r="D450" s="13"/>
      <c r="E450" s="13"/>
      <c r="F450" s="13"/>
      <c r="G450" s="61"/>
      <c r="H450" s="62" t="s">
        <v>2387</v>
      </c>
      <c r="I450" s="63" t="s">
        <v>2388</v>
      </c>
      <c r="J450" s="64">
        <v>1.4212419999999999</v>
      </c>
      <c r="K450" s="64">
        <v>0</v>
      </c>
      <c r="L450" s="64">
        <f t="shared" si="8"/>
        <v>-1.4212419999999999</v>
      </c>
    </row>
    <row r="451" spans="1:12" ht="15" x14ac:dyDescent="0.2">
      <c r="A451" s="8"/>
      <c r="B451" s="28"/>
      <c r="C451" s="28"/>
      <c r="D451" s="13"/>
      <c r="E451" s="13"/>
      <c r="F451" s="13"/>
      <c r="G451" s="61"/>
      <c r="H451" s="62" t="s">
        <v>2389</v>
      </c>
      <c r="I451" s="63" t="s">
        <v>2107</v>
      </c>
      <c r="J451" s="64">
        <v>1.1756439999999999</v>
      </c>
      <c r="K451" s="64">
        <v>0</v>
      </c>
      <c r="L451" s="64">
        <f t="shared" si="8"/>
        <v>-1.1756439999999999</v>
      </c>
    </row>
    <row r="452" spans="1:12" ht="15" x14ac:dyDescent="0.2">
      <c r="A452" s="8"/>
      <c r="B452" s="28"/>
      <c r="C452" s="28"/>
      <c r="D452" s="13"/>
      <c r="E452" s="13"/>
      <c r="F452" s="13"/>
      <c r="G452" s="61"/>
      <c r="H452" s="62" t="s">
        <v>2390</v>
      </c>
      <c r="I452" s="63" t="s">
        <v>1359</v>
      </c>
      <c r="J452" s="64">
        <v>45.288344000000002</v>
      </c>
      <c r="K452" s="64">
        <v>54.42785150000001</v>
      </c>
      <c r="L452" s="64">
        <f t="shared" si="8"/>
        <v>9.1395075000000077</v>
      </c>
    </row>
    <row r="453" spans="1:12" ht="15" x14ac:dyDescent="0.2">
      <c r="A453" s="8"/>
      <c r="B453" s="28"/>
      <c r="C453" s="28"/>
      <c r="D453" s="13"/>
      <c r="E453" s="13"/>
      <c r="F453" s="13"/>
      <c r="G453" s="61"/>
      <c r="H453" s="62" t="s">
        <v>2391</v>
      </c>
      <c r="I453" s="63" t="s">
        <v>1260</v>
      </c>
      <c r="J453" s="64">
        <v>175.943659</v>
      </c>
      <c r="K453" s="64">
        <v>142.34520890000005</v>
      </c>
      <c r="L453" s="64">
        <f t="shared" si="8"/>
        <v>-33.598450099999951</v>
      </c>
    </row>
    <row r="454" spans="1:12" ht="30" x14ac:dyDescent="0.2">
      <c r="A454" s="8"/>
      <c r="B454" s="28"/>
      <c r="C454" s="28"/>
      <c r="D454" s="13"/>
      <c r="E454" s="13"/>
      <c r="F454" s="13"/>
      <c r="G454" s="61"/>
      <c r="H454" s="62" t="s">
        <v>2392</v>
      </c>
      <c r="I454" s="63" t="s">
        <v>1360</v>
      </c>
      <c r="J454" s="64">
        <v>120.149671</v>
      </c>
      <c r="K454" s="64">
        <v>156.60138492999994</v>
      </c>
      <c r="L454" s="64">
        <f t="shared" si="8"/>
        <v>36.45171392999994</v>
      </c>
    </row>
    <row r="455" spans="1:12" ht="30" x14ac:dyDescent="0.2">
      <c r="A455" s="8"/>
      <c r="B455" s="28"/>
      <c r="C455" s="28"/>
      <c r="D455" s="13"/>
      <c r="E455" s="13"/>
      <c r="F455" s="13"/>
      <c r="G455" s="61"/>
      <c r="H455" s="62" t="s">
        <v>2393</v>
      </c>
      <c r="I455" s="63" t="s">
        <v>1361</v>
      </c>
      <c r="J455" s="64">
        <v>90.481403999999998</v>
      </c>
      <c r="K455" s="64">
        <v>161.25097699999995</v>
      </c>
      <c r="L455" s="64">
        <f t="shared" si="8"/>
        <v>70.769572999999951</v>
      </c>
    </row>
    <row r="456" spans="1:12" ht="15" x14ac:dyDescent="0.2">
      <c r="A456" s="8"/>
      <c r="B456" s="28"/>
      <c r="C456" s="28"/>
      <c r="D456" s="13"/>
      <c r="E456" s="13"/>
      <c r="F456" s="13"/>
      <c r="G456" s="61"/>
      <c r="H456" s="62" t="s">
        <v>2394</v>
      </c>
      <c r="I456" s="63" t="s">
        <v>1362</v>
      </c>
      <c r="J456" s="64">
        <v>6.1669280000000004</v>
      </c>
      <c r="K456" s="64">
        <v>11.19632034</v>
      </c>
      <c r="L456" s="64">
        <f t="shared" si="8"/>
        <v>5.0293923399999994</v>
      </c>
    </row>
    <row r="457" spans="1:12" ht="15" x14ac:dyDescent="0.2">
      <c r="A457" s="8"/>
      <c r="B457" s="28"/>
      <c r="C457" s="28"/>
      <c r="D457" s="13"/>
      <c r="E457" s="13"/>
      <c r="F457" s="13"/>
      <c r="G457" s="61"/>
      <c r="H457" s="62" t="s">
        <v>2395</v>
      </c>
      <c r="I457" s="63" t="s">
        <v>1363</v>
      </c>
      <c r="J457" s="64">
        <v>59.99841</v>
      </c>
      <c r="K457" s="64">
        <v>62.403459689999998</v>
      </c>
      <c r="L457" s="64">
        <f t="shared" si="8"/>
        <v>2.4050496899999985</v>
      </c>
    </row>
    <row r="458" spans="1:12" ht="15" x14ac:dyDescent="0.2">
      <c r="A458" s="8"/>
      <c r="B458" s="28"/>
      <c r="C458" s="28"/>
      <c r="D458" s="13"/>
      <c r="E458" s="13"/>
      <c r="F458" s="13"/>
      <c r="G458" s="61"/>
      <c r="H458" s="62" t="s">
        <v>2396</v>
      </c>
      <c r="I458" s="63" t="s">
        <v>1364</v>
      </c>
      <c r="J458" s="64">
        <v>77.789478000000003</v>
      </c>
      <c r="K458" s="64">
        <v>125.53408863999996</v>
      </c>
      <c r="L458" s="64">
        <f t="shared" si="8"/>
        <v>47.744610639999962</v>
      </c>
    </row>
    <row r="459" spans="1:12" ht="15" x14ac:dyDescent="0.2">
      <c r="A459" s="8"/>
      <c r="B459" s="28"/>
      <c r="C459" s="28"/>
      <c r="D459" s="13"/>
      <c r="E459" s="13"/>
      <c r="F459" s="24"/>
      <c r="G459" s="57" t="s">
        <v>41</v>
      </c>
      <c r="H459" s="58"/>
      <c r="I459" s="59"/>
      <c r="J459" s="60">
        <v>10203.258470000001</v>
      </c>
      <c r="K459" s="60">
        <v>12212.254276099997</v>
      </c>
      <c r="L459" s="60">
        <f t="shared" si="8"/>
        <v>2008.9958060999961</v>
      </c>
    </row>
    <row r="460" spans="1:12" ht="15" x14ac:dyDescent="0.2">
      <c r="A460" s="8"/>
      <c r="B460" s="28"/>
      <c r="C460" s="28"/>
      <c r="D460" s="13"/>
      <c r="E460" s="13"/>
      <c r="F460" s="13"/>
      <c r="G460" s="61"/>
      <c r="H460" s="62" t="s">
        <v>42</v>
      </c>
      <c r="I460" s="63" t="s">
        <v>84</v>
      </c>
      <c r="J460" s="64">
        <v>77.042970999999994</v>
      </c>
      <c r="K460" s="64">
        <v>104.84779540000001</v>
      </c>
      <c r="L460" s="64">
        <f t="shared" si="8"/>
        <v>27.804824400000015</v>
      </c>
    </row>
    <row r="461" spans="1:12" ht="15" x14ac:dyDescent="0.2">
      <c r="A461" s="8"/>
      <c r="B461" s="28"/>
      <c r="C461" s="28"/>
      <c r="D461" s="13"/>
      <c r="E461" s="13"/>
      <c r="F461" s="13"/>
      <c r="G461" s="61"/>
      <c r="H461" s="62" t="s">
        <v>76</v>
      </c>
      <c r="I461" s="63" t="s">
        <v>85</v>
      </c>
      <c r="J461" s="64">
        <v>960.51443300000005</v>
      </c>
      <c r="K461" s="64">
        <v>1625.3488153099997</v>
      </c>
      <c r="L461" s="64">
        <f t="shared" si="8"/>
        <v>664.83438230999968</v>
      </c>
    </row>
    <row r="462" spans="1:12" ht="15" x14ac:dyDescent="0.2">
      <c r="A462" s="8"/>
      <c r="B462" s="28"/>
      <c r="C462" s="28"/>
      <c r="D462" s="13"/>
      <c r="E462" s="13"/>
      <c r="F462" s="13"/>
      <c r="G462" s="61"/>
      <c r="H462" s="62" t="s">
        <v>78</v>
      </c>
      <c r="I462" s="63" t="s">
        <v>86</v>
      </c>
      <c r="J462" s="64">
        <v>165.60895099999999</v>
      </c>
      <c r="K462" s="64">
        <v>368.97416980000003</v>
      </c>
      <c r="L462" s="64">
        <f t="shared" si="8"/>
        <v>203.36521880000004</v>
      </c>
    </row>
    <row r="463" spans="1:12" ht="15" x14ac:dyDescent="0.2">
      <c r="A463" s="8"/>
      <c r="B463" s="28"/>
      <c r="C463" s="28"/>
      <c r="D463" s="13"/>
      <c r="E463" s="13"/>
      <c r="F463" s="13"/>
      <c r="G463" s="61"/>
      <c r="H463" s="62" t="s">
        <v>44</v>
      </c>
      <c r="I463" s="63" t="s">
        <v>87</v>
      </c>
      <c r="J463" s="64">
        <v>137.57034100000001</v>
      </c>
      <c r="K463" s="64">
        <v>408.21542796000006</v>
      </c>
      <c r="L463" s="64">
        <f t="shared" si="8"/>
        <v>270.64508696000007</v>
      </c>
    </row>
    <row r="464" spans="1:12" ht="15" x14ac:dyDescent="0.2">
      <c r="A464" s="8"/>
      <c r="B464" s="28"/>
      <c r="C464" s="28"/>
      <c r="D464" s="13"/>
      <c r="E464" s="13"/>
      <c r="F464" s="13"/>
      <c r="G464" s="61"/>
      <c r="H464" s="62" t="s">
        <v>88</v>
      </c>
      <c r="I464" s="63" t="s">
        <v>89</v>
      </c>
      <c r="J464" s="64">
        <v>8862.5217740000007</v>
      </c>
      <c r="K464" s="64">
        <v>9704.8680676299973</v>
      </c>
      <c r="L464" s="64">
        <f t="shared" si="8"/>
        <v>842.34629362999658</v>
      </c>
    </row>
    <row r="465" spans="1:12" ht="15" x14ac:dyDescent="0.2">
      <c r="A465" s="8"/>
      <c r="B465" s="28"/>
      <c r="C465" s="28"/>
      <c r="D465" s="13"/>
      <c r="E465" s="13"/>
      <c r="F465" s="24"/>
      <c r="G465" s="57" t="s">
        <v>70</v>
      </c>
      <c r="H465" s="58"/>
      <c r="I465" s="59"/>
      <c r="J465" s="60">
        <v>4610.5494600000002</v>
      </c>
      <c r="K465" s="60">
        <v>6309.1616648800009</v>
      </c>
      <c r="L465" s="60">
        <f t="shared" si="8"/>
        <v>1698.6122048800007</v>
      </c>
    </row>
    <row r="466" spans="1:12" ht="30" x14ac:dyDescent="0.2">
      <c r="A466" s="8"/>
      <c r="B466" s="28"/>
      <c r="C466" s="28"/>
      <c r="D466" s="13"/>
      <c r="E466" s="13"/>
      <c r="F466" s="13"/>
      <c r="G466" s="61"/>
      <c r="H466" s="62" t="s">
        <v>90</v>
      </c>
      <c r="I466" s="63" t="s">
        <v>91</v>
      </c>
      <c r="J466" s="64">
        <v>412.76053400000001</v>
      </c>
      <c r="K466" s="64">
        <v>381.50448876000002</v>
      </c>
      <c r="L466" s="64">
        <f t="shared" si="8"/>
        <v>-31.256045239999992</v>
      </c>
    </row>
    <row r="467" spans="1:12" ht="15" x14ac:dyDescent="0.2">
      <c r="A467" s="8"/>
      <c r="B467" s="28"/>
      <c r="C467" s="28"/>
      <c r="D467" s="13"/>
      <c r="E467" s="13"/>
      <c r="F467" s="13"/>
      <c r="G467" s="61"/>
      <c r="H467" s="62" t="s">
        <v>92</v>
      </c>
      <c r="I467" s="63" t="s">
        <v>93</v>
      </c>
      <c r="J467" s="64">
        <v>525.70000100000004</v>
      </c>
      <c r="K467" s="64">
        <v>525.70000100000004</v>
      </c>
      <c r="L467" s="64">
        <f t="shared" si="8"/>
        <v>0</v>
      </c>
    </row>
    <row r="468" spans="1:12" ht="30" x14ac:dyDescent="0.2">
      <c r="A468" s="8"/>
      <c r="B468" s="28"/>
      <c r="C468" s="28"/>
      <c r="D468" s="13"/>
      <c r="E468" s="13"/>
      <c r="F468" s="13"/>
      <c r="G468" s="61"/>
      <c r="H468" s="62" t="s">
        <v>94</v>
      </c>
      <c r="I468" s="63" t="s">
        <v>95</v>
      </c>
      <c r="J468" s="64">
        <v>2282.5</v>
      </c>
      <c r="K468" s="64">
        <v>2282.5</v>
      </c>
      <c r="L468" s="64">
        <f t="shared" si="8"/>
        <v>0</v>
      </c>
    </row>
    <row r="469" spans="1:12" ht="15" x14ac:dyDescent="0.2">
      <c r="A469" s="8"/>
      <c r="B469" s="28"/>
      <c r="C469" s="28"/>
      <c r="D469" s="13"/>
      <c r="E469" s="13"/>
      <c r="F469" s="13"/>
      <c r="G469" s="61"/>
      <c r="H469" s="62" t="s">
        <v>96</v>
      </c>
      <c r="I469" s="63" t="s">
        <v>2110</v>
      </c>
      <c r="J469" s="64">
        <v>361.599763</v>
      </c>
      <c r="K469" s="64">
        <v>185.61636794000003</v>
      </c>
      <c r="L469" s="64">
        <f t="shared" si="8"/>
        <v>-175.98339505999996</v>
      </c>
    </row>
    <row r="470" spans="1:12" ht="15" x14ac:dyDescent="0.2">
      <c r="A470" s="8"/>
      <c r="B470" s="28"/>
      <c r="C470" s="28"/>
      <c r="D470" s="13"/>
      <c r="E470" s="13"/>
      <c r="F470" s="13"/>
      <c r="G470" s="61"/>
      <c r="H470" s="62" t="s">
        <v>2739</v>
      </c>
      <c r="I470" s="63" t="s">
        <v>2740</v>
      </c>
      <c r="J470" s="64">
        <v>0</v>
      </c>
      <c r="K470" s="64">
        <v>2000</v>
      </c>
      <c r="L470" s="64">
        <f t="shared" si="8"/>
        <v>2000</v>
      </c>
    </row>
    <row r="471" spans="1:12" ht="15" x14ac:dyDescent="0.2">
      <c r="A471" s="8"/>
      <c r="B471" s="28"/>
      <c r="C471" s="28"/>
      <c r="D471" s="13"/>
      <c r="E471" s="13"/>
      <c r="F471" s="13"/>
      <c r="G471" s="61"/>
      <c r="H471" s="62" t="s">
        <v>97</v>
      </c>
      <c r="I471" s="63" t="s">
        <v>2397</v>
      </c>
      <c r="J471" s="64">
        <v>1027.9891620000001</v>
      </c>
      <c r="K471" s="64">
        <v>933.84080718000007</v>
      </c>
      <c r="L471" s="64">
        <f t="shared" si="8"/>
        <v>-94.148354820000009</v>
      </c>
    </row>
    <row r="472" spans="1:12" ht="15" x14ac:dyDescent="0.2">
      <c r="A472" s="8"/>
      <c r="B472" s="28"/>
      <c r="C472" s="28"/>
      <c r="D472" s="13"/>
      <c r="E472" s="29">
        <v>7</v>
      </c>
      <c r="F472" s="30" t="s">
        <v>98</v>
      </c>
      <c r="G472" s="31"/>
      <c r="H472" s="32"/>
      <c r="I472" s="33"/>
      <c r="J472" s="34">
        <v>66154.946423000001</v>
      </c>
      <c r="K472" s="34">
        <v>68480.311566499964</v>
      </c>
      <c r="L472" s="34">
        <f t="shared" si="8"/>
        <v>2325.3651434999629</v>
      </c>
    </row>
    <row r="473" spans="1:12" ht="15" x14ac:dyDescent="0.2">
      <c r="A473" s="8"/>
      <c r="B473" s="28"/>
      <c r="C473" s="28"/>
      <c r="D473" s="13"/>
      <c r="E473" s="13"/>
      <c r="F473" s="24"/>
      <c r="G473" s="57" t="s">
        <v>2</v>
      </c>
      <c r="H473" s="58"/>
      <c r="I473" s="59"/>
      <c r="J473" s="60">
        <v>66154.946423000001</v>
      </c>
      <c r="K473" s="60">
        <v>68480.311566499964</v>
      </c>
      <c r="L473" s="60">
        <f t="shared" si="8"/>
        <v>2325.3651434999629</v>
      </c>
    </row>
    <row r="474" spans="1:12" ht="15" x14ac:dyDescent="0.2">
      <c r="A474" s="8"/>
      <c r="B474" s="28"/>
      <c r="C474" s="28"/>
      <c r="D474" s="13"/>
      <c r="E474" s="13"/>
      <c r="F474" s="13"/>
      <c r="G474" s="61"/>
      <c r="H474" s="62" t="s">
        <v>2156</v>
      </c>
      <c r="I474" s="63" t="s">
        <v>1219</v>
      </c>
      <c r="J474" s="64">
        <v>4476.2008249999999</v>
      </c>
      <c r="K474" s="64">
        <v>5981.3297338899993</v>
      </c>
      <c r="L474" s="64">
        <f t="shared" si="8"/>
        <v>1505.1289088899994</v>
      </c>
    </row>
    <row r="475" spans="1:12" ht="15" x14ac:dyDescent="0.2">
      <c r="A475" s="8"/>
      <c r="B475" s="28"/>
      <c r="C475" s="28"/>
      <c r="D475" s="13"/>
      <c r="E475" s="13"/>
      <c r="F475" s="13"/>
      <c r="G475" s="61"/>
      <c r="H475" s="62" t="s">
        <v>2167</v>
      </c>
      <c r="I475" s="63" t="s">
        <v>1365</v>
      </c>
      <c r="J475" s="64">
        <v>4836.2265299999999</v>
      </c>
      <c r="K475" s="64">
        <v>6375.7358572899993</v>
      </c>
      <c r="L475" s="64">
        <f t="shared" si="8"/>
        <v>1539.5093272899994</v>
      </c>
    </row>
    <row r="476" spans="1:12" ht="15" x14ac:dyDescent="0.2">
      <c r="A476" s="8"/>
      <c r="B476" s="28"/>
      <c r="C476" s="28"/>
      <c r="D476" s="13"/>
      <c r="E476" s="13"/>
      <c r="F476" s="13"/>
      <c r="G476" s="61"/>
      <c r="H476" s="62" t="s">
        <v>2168</v>
      </c>
      <c r="I476" s="63" t="s">
        <v>1366</v>
      </c>
      <c r="J476" s="64">
        <v>1082.3383080000001</v>
      </c>
      <c r="K476" s="64">
        <v>591.13336459999982</v>
      </c>
      <c r="L476" s="64">
        <f t="shared" si="8"/>
        <v>-491.20494340000027</v>
      </c>
    </row>
    <row r="477" spans="1:12" ht="15" x14ac:dyDescent="0.2">
      <c r="A477" s="8"/>
      <c r="B477" s="28"/>
      <c r="C477" s="28"/>
      <c r="D477" s="13"/>
      <c r="E477" s="13"/>
      <c r="F477" s="13"/>
      <c r="G477" s="61"/>
      <c r="H477" s="62" t="s">
        <v>2169</v>
      </c>
      <c r="I477" s="63" t="s">
        <v>1367</v>
      </c>
      <c r="J477" s="64">
        <v>676.82906400000002</v>
      </c>
      <c r="K477" s="64">
        <v>855.05306970000015</v>
      </c>
      <c r="L477" s="64">
        <f t="shared" si="8"/>
        <v>178.22400570000013</v>
      </c>
    </row>
    <row r="478" spans="1:12" ht="15" x14ac:dyDescent="0.2">
      <c r="A478" s="8"/>
      <c r="B478" s="28"/>
      <c r="C478" s="28"/>
      <c r="D478" s="13"/>
      <c r="E478" s="13"/>
      <c r="F478" s="13"/>
      <c r="G478" s="61"/>
      <c r="H478" s="62" t="s">
        <v>2170</v>
      </c>
      <c r="I478" s="63" t="s">
        <v>1368</v>
      </c>
      <c r="J478" s="64">
        <v>437.03685100000001</v>
      </c>
      <c r="K478" s="64">
        <v>47.931754270000006</v>
      </c>
      <c r="L478" s="64">
        <f t="shared" si="8"/>
        <v>-389.10509673000001</v>
      </c>
    </row>
    <row r="479" spans="1:12" ht="30" x14ac:dyDescent="0.2">
      <c r="A479" s="8"/>
      <c r="B479" s="28"/>
      <c r="C479" s="28"/>
      <c r="D479" s="13"/>
      <c r="E479" s="13"/>
      <c r="F479" s="13"/>
      <c r="G479" s="61"/>
      <c r="H479" s="62" t="s">
        <v>2171</v>
      </c>
      <c r="I479" s="63" t="s">
        <v>1369</v>
      </c>
      <c r="J479" s="64">
        <v>1604.2128439999999</v>
      </c>
      <c r="K479" s="64">
        <v>1313.239651540001</v>
      </c>
      <c r="L479" s="64">
        <f t="shared" si="8"/>
        <v>-290.97319245999893</v>
      </c>
    </row>
    <row r="480" spans="1:12" ht="15" x14ac:dyDescent="0.2">
      <c r="A480" s="8"/>
      <c r="B480" s="28"/>
      <c r="C480" s="28"/>
      <c r="D480" s="13"/>
      <c r="E480" s="13"/>
      <c r="F480" s="13"/>
      <c r="G480" s="61"/>
      <c r="H480" s="62" t="s">
        <v>2172</v>
      </c>
      <c r="I480" s="63" t="s">
        <v>1370</v>
      </c>
      <c r="J480" s="64">
        <v>4687.1579089999996</v>
      </c>
      <c r="K480" s="64">
        <v>4638.409761429999</v>
      </c>
      <c r="L480" s="64">
        <f t="shared" si="8"/>
        <v>-48.748147570000583</v>
      </c>
    </row>
    <row r="481" spans="1:12" ht="15" x14ac:dyDescent="0.2">
      <c r="A481" s="8"/>
      <c r="B481" s="28"/>
      <c r="C481" s="28"/>
      <c r="D481" s="13"/>
      <c r="E481" s="13"/>
      <c r="F481" s="13"/>
      <c r="G481" s="61"/>
      <c r="H481" s="62" t="s">
        <v>2179</v>
      </c>
      <c r="I481" s="63" t="s">
        <v>1371</v>
      </c>
      <c r="J481" s="64">
        <v>8481.0957309999994</v>
      </c>
      <c r="K481" s="64">
        <v>11210.231243129998</v>
      </c>
      <c r="L481" s="64">
        <f t="shared" si="8"/>
        <v>2729.1355121299985</v>
      </c>
    </row>
    <row r="482" spans="1:12" ht="15" x14ac:dyDescent="0.2">
      <c r="A482" s="8"/>
      <c r="B482" s="28"/>
      <c r="C482" s="28"/>
      <c r="D482" s="13"/>
      <c r="E482" s="13"/>
      <c r="F482" s="13"/>
      <c r="G482" s="61"/>
      <c r="H482" s="62" t="s">
        <v>2174</v>
      </c>
      <c r="I482" s="63" t="s">
        <v>1372</v>
      </c>
      <c r="J482" s="64">
        <v>7715.5410140000004</v>
      </c>
      <c r="K482" s="64">
        <v>7336.7182821199958</v>
      </c>
      <c r="L482" s="64">
        <f t="shared" ref="L482:L543" si="9">+K482-J482</f>
        <v>-378.82273188000454</v>
      </c>
    </row>
    <row r="483" spans="1:12" ht="15" x14ac:dyDescent="0.2">
      <c r="A483" s="8"/>
      <c r="B483" s="28"/>
      <c r="C483" s="28"/>
      <c r="D483" s="13"/>
      <c r="E483" s="13"/>
      <c r="F483" s="13"/>
      <c r="G483" s="61"/>
      <c r="H483" s="62" t="s">
        <v>2201</v>
      </c>
      <c r="I483" s="63" t="s">
        <v>1373</v>
      </c>
      <c r="J483" s="64">
        <v>939.71988099999999</v>
      </c>
      <c r="K483" s="64">
        <v>1397.2788112400001</v>
      </c>
      <c r="L483" s="64">
        <f t="shared" si="9"/>
        <v>457.55893024000011</v>
      </c>
    </row>
    <row r="484" spans="1:12" ht="15" x14ac:dyDescent="0.2">
      <c r="A484" s="8"/>
      <c r="B484" s="28"/>
      <c r="C484" s="28"/>
      <c r="D484" s="13"/>
      <c r="E484" s="13"/>
      <c r="F484" s="13"/>
      <c r="G484" s="61"/>
      <c r="H484" s="62" t="s">
        <v>2175</v>
      </c>
      <c r="I484" s="63" t="s">
        <v>1374</v>
      </c>
      <c r="J484" s="64">
        <v>521.57301700000005</v>
      </c>
      <c r="K484" s="64">
        <v>1010.1963099400001</v>
      </c>
      <c r="L484" s="64">
        <f t="shared" si="9"/>
        <v>488.62329294000006</v>
      </c>
    </row>
    <row r="485" spans="1:12" ht="15" x14ac:dyDescent="0.2">
      <c r="A485" s="8"/>
      <c r="B485" s="28"/>
      <c r="C485" s="28"/>
      <c r="D485" s="13"/>
      <c r="E485" s="13"/>
      <c r="F485" s="13"/>
      <c r="G485" s="61"/>
      <c r="H485" s="62" t="s">
        <v>2176</v>
      </c>
      <c r="I485" s="63" t="s">
        <v>1375</v>
      </c>
      <c r="J485" s="64">
        <v>635.01276600000006</v>
      </c>
      <c r="K485" s="64">
        <v>1117.4393708499999</v>
      </c>
      <c r="L485" s="64">
        <f t="shared" si="9"/>
        <v>482.42660484999988</v>
      </c>
    </row>
    <row r="486" spans="1:12" ht="15" x14ac:dyDescent="0.2">
      <c r="A486" s="8"/>
      <c r="B486" s="28"/>
      <c r="C486" s="28"/>
      <c r="D486" s="13"/>
      <c r="E486" s="13"/>
      <c r="F486" s="13"/>
      <c r="G486" s="61"/>
      <c r="H486" s="62" t="s">
        <v>2177</v>
      </c>
      <c r="I486" s="63" t="s">
        <v>1376</v>
      </c>
      <c r="J486" s="64">
        <v>1074.230178</v>
      </c>
      <c r="K486" s="64">
        <v>1499.8689813300005</v>
      </c>
      <c r="L486" s="64">
        <f t="shared" si="9"/>
        <v>425.63880333000043</v>
      </c>
    </row>
    <row r="487" spans="1:12" ht="15" x14ac:dyDescent="0.2">
      <c r="A487" s="8"/>
      <c r="B487" s="28"/>
      <c r="C487" s="28"/>
      <c r="D487" s="13"/>
      <c r="E487" s="13"/>
      <c r="F487" s="13"/>
      <c r="G487" s="61"/>
      <c r="H487" s="62" t="s">
        <v>2181</v>
      </c>
      <c r="I487" s="63" t="s">
        <v>1377</v>
      </c>
      <c r="J487" s="64">
        <v>1568.2113830000001</v>
      </c>
      <c r="K487" s="64">
        <v>2137.5400817800005</v>
      </c>
      <c r="L487" s="64">
        <f t="shared" si="9"/>
        <v>569.32869878000042</v>
      </c>
    </row>
    <row r="488" spans="1:12" ht="15" x14ac:dyDescent="0.2">
      <c r="A488" s="8"/>
      <c r="B488" s="28"/>
      <c r="C488" s="28"/>
      <c r="D488" s="13"/>
      <c r="E488" s="13"/>
      <c r="F488" s="13"/>
      <c r="G488" s="61"/>
      <c r="H488" s="62" t="s">
        <v>2398</v>
      </c>
      <c r="I488" s="63" t="s">
        <v>1378</v>
      </c>
      <c r="J488" s="64">
        <v>1438.6061560000001</v>
      </c>
      <c r="K488" s="64">
        <v>1973.82772404</v>
      </c>
      <c r="L488" s="64">
        <f t="shared" si="9"/>
        <v>535.22156803999997</v>
      </c>
    </row>
    <row r="489" spans="1:12" ht="15" x14ac:dyDescent="0.2">
      <c r="A489" s="8"/>
      <c r="B489" s="28"/>
      <c r="C489" s="28"/>
      <c r="D489" s="13"/>
      <c r="E489" s="13"/>
      <c r="F489" s="13"/>
      <c r="G489" s="61"/>
      <c r="H489" s="62" t="s">
        <v>2322</v>
      </c>
      <c r="I489" s="63" t="s">
        <v>1379</v>
      </c>
      <c r="J489" s="64">
        <v>1067.8346799999999</v>
      </c>
      <c r="K489" s="64">
        <v>914.85247877999996</v>
      </c>
      <c r="L489" s="64">
        <f t="shared" si="9"/>
        <v>-152.98220121999998</v>
      </c>
    </row>
    <row r="490" spans="1:12" ht="15" x14ac:dyDescent="0.2">
      <c r="A490" s="8"/>
      <c r="B490" s="28"/>
      <c r="C490" s="28"/>
      <c r="D490" s="13"/>
      <c r="E490" s="13"/>
      <c r="F490" s="13"/>
      <c r="G490" s="61"/>
      <c r="H490" s="62" t="s">
        <v>2323</v>
      </c>
      <c r="I490" s="63" t="s">
        <v>1380</v>
      </c>
      <c r="J490" s="64">
        <v>479.52551399999999</v>
      </c>
      <c r="K490" s="64">
        <v>915.36410298999988</v>
      </c>
      <c r="L490" s="64">
        <f t="shared" si="9"/>
        <v>435.83858898999989</v>
      </c>
    </row>
    <row r="491" spans="1:12" ht="15" x14ac:dyDescent="0.2">
      <c r="A491" s="8"/>
      <c r="B491" s="28"/>
      <c r="C491" s="28"/>
      <c r="D491" s="13"/>
      <c r="E491" s="13"/>
      <c r="F491" s="13"/>
      <c r="G491" s="61"/>
      <c r="H491" s="62" t="s">
        <v>2202</v>
      </c>
      <c r="I491" s="63" t="s">
        <v>1381</v>
      </c>
      <c r="J491" s="64">
        <v>333.46945799999997</v>
      </c>
      <c r="K491" s="64">
        <v>724.9692140300001</v>
      </c>
      <c r="L491" s="64">
        <f t="shared" si="9"/>
        <v>391.49975603000013</v>
      </c>
    </row>
    <row r="492" spans="1:12" ht="15" x14ac:dyDescent="0.2">
      <c r="A492" s="8"/>
      <c r="B492" s="28"/>
      <c r="C492" s="28"/>
      <c r="D492" s="13"/>
      <c r="E492" s="13"/>
      <c r="F492" s="13"/>
      <c r="G492" s="61"/>
      <c r="H492" s="62" t="s">
        <v>2203</v>
      </c>
      <c r="I492" s="63" t="s">
        <v>1382</v>
      </c>
      <c r="J492" s="64">
        <v>553.956729</v>
      </c>
      <c r="K492" s="64">
        <v>1180.4462159500004</v>
      </c>
      <c r="L492" s="64">
        <f t="shared" si="9"/>
        <v>626.48948695000036</v>
      </c>
    </row>
    <row r="493" spans="1:12" ht="15" x14ac:dyDescent="0.2">
      <c r="A493" s="8"/>
      <c r="B493" s="28"/>
      <c r="C493" s="28"/>
      <c r="D493" s="13"/>
      <c r="E493" s="13"/>
      <c r="F493" s="13"/>
      <c r="G493" s="61"/>
      <c r="H493" s="62" t="s">
        <v>2204</v>
      </c>
      <c r="I493" s="63" t="s">
        <v>1383</v>
      </c>
      <c r="J493" s="64">
        <v>1301.241123</v>
      </c>
      <c r="K493" s="64">
        <v>1166.0481687400002</v>
      </c>
      <c r="L493" s="64">
        <f t="shared" si="9"/>
        <v>-135.19295425999985</v>
      </c>
    </row>
    <row r="494" spans="1:12" ht="15" x14ac:dyDescent="0.2">
      <c r="A494" s="8"/>
      <c r="B494" s="28"/>
      <c r="C494" s="28"/>
      <c r="D494" s="13"/>
      <c r="E494" s="13"/>
      <c r="F494" s="13"/>
      <c r="G494" s="61"/>
      <c r="H494" s="62" t="s">
        <v>2205</v>
      </c>
      <c r="I494" s="63" t="s">
        <v>1384</v>
      </c>
      <c r="J494" s="64">
        <v>5667.979953</v>
      </c>
      <c r="K494" s="64">
        <v>6427.4831254500004</v>
      </c>
      <c r="L494" s="64">
        <f t="shared" si="9"/>
        <v>759.50317245000042</v>
      </c>
    </row>
    <row r="495" spans="1:12" ht="15" x14ac:dyDescent="0.2">
      <c r="A495" s="8"/>
      <c r="B495" s="28"/>
      <c r="C495" s="28"/>
      <c r="D495" s="13"/>
      <c r="E495" s="13"/>
      <c r="F495" s="13"/>
      <c r="G495" s="61"/>
      <c r="H495" s="62" t="s">
        <v>2324</v>
      </c>
      <c r="I495" s="63" t="s">
        <v>1385</v>
      </c>
      <c r="J495" s="64">
        <v>90.217669999999998</v>
      </c>
      <c r="K495" s="64">
        <v>47.846180019999998</v>
      </c>
      <c r="L495" s="64">
        <f t="shared" si="9"/>
        <v>-42.37148998</v>
      </c>
    </row>
    <row r="496" spans="1:12" ht="15" x14ac:dyDescent="0.2">
      <c r="A496" s="8"/>
      <c r="B496" s="28"/>
      <c r="C496" s="28"/>
      <c r="D496" s="13"/>
      <c r="E496" s="13"/>
      <c r="F496" s="13"/>
      <c r="G496" s="61"/>
      <c r="H496" s="62" t="s">
        <v>2325</v>
      </c>
      <c r="I496" s="63" t="s">
        <v>1386</v>
      </c>
      <c r="J496" s="64">
        <v>121.33106600000001</v>
      </c>
      <c r="K496" s="64">
        <v>141.81927896000002</v>
      </c>
      <c r="L496" s="64">
        <f t="shared" si="9"/>
        <v>20.488212960000013</v>
      </c>
    </row>
    <row r="497" spans="1:12" ht="15" x14ac:dyDescent="0.2">
      <c r="A497" s="8"/>
      <c r="B497" s="28"/>
      <c r="C497" s="28"/>
      <c r="D497" s="13"/>
      <c r="E497" s="13"/>
      <c r="F497" s="13"/>
      <c r="G497" s="61"/>
      <c r="H497" s="62" t="s">
        <v>2327</v>
      </c>
      <c r="I497" s="63" t="s">
        <v>1277</v>
      </c>
      <c r="J497" s="64">
        <v>116.435434</v>
      </c>
      <c r="K497" s="64">
        <v>99.381462170000006</v>
      </c>
      <c r="L497" s="64">
        <f t="shared" si="9"/>
        <v>-17.053971829999995</v>
      </c>
    </row>
    <row r="498" spans="1:12" ht="15" x14ac:dyDescent="0.2">
      <c r="A498" s="8"/>
      <c r="B498" s="28"/>
      <c r="C498" s="28"/>
      <c r="D498" s="13"/>
      <c r="E498" s="13"/>
      <c r="F498" s="13"/>
      <c r="G498" s="61"/>
      <c r="H498" s="62" t="s">
        <v>2328</v>
      </c>
      <c r="I498" s="63" t="s">
        <v>1387</v>
      </c>
      <c r="J498" s="64">
        <v>51.482788999999997</v>
      </c>
      <c r="K498" s="64">
        <v>29.281460089999999</v>
      </c>
      <c r="L498" s="64">
        <f t="shared" si="9"/>
        <v>-22.201328909999997</v>
      </c>
    </row>
    <row r="499" spans="1:12" ht="15" x14ac:dyDescent="0.2">
      <c r="A499" s="8"/>
      <c r="B499" s="28"/>
      <c r="C499" s="28"/>
      <c r="D499" s="13"/>
      <c r="E499" s="13"/>
      <c r="F499" s="13"/>
      <c r="G499" s="61"/>
      <c r="H499" s="62" t="s">
        <v>2208</v>
      </c>
      <c r="I499" s="63" t="s">
        <v>1388</v>
      </c>
      <c r="J499" s="64">
        <v>429.48305800000003</v>
      </c>
      <c r="K499" s="64">
        <v>422.25688499</v>
      </c>
      <c r="L499" s="64">
        <f t="shared" si="9"/>
        <v>-7.226173010000025</v>
      </c>
    </row>
    <row r="500" spans="1:12" ht="15" x14ac:dyDescent="0.2">
      <c r="A500" s="8"/>
      <c r="B500" s="28"/>
      <c r="C500" s="28"/>
      <c r="D500" s="13"/>
      <c r="E500" s="13"/>
      <c r="F500" s="13"/>
      <c r="G500" s="61"/>
      <c r="H500" s="62" t="s">
        <v>2209</v>
      </c>
      <c r="I500" s="63" t="s">
        <v>1389</v>
      </c>
      <c r="J500" s="64">
        <v>192.31622899999999</v>
      </c>
      <c r="K500" s="64">
        <v>115.18126689</v>
      </c>
      <c r="L500" s="64">
        <f t="shared" si="9"/>
        <v>-77.134962109999989</v>
      </c>
    </row>
    <row r="501" spans="1:12" ht="15" x14ac:dyDescent="0.2">
      <c r="A501" s="8"/>
      <c r="B501" s="28"/>
      <c r="C501" s="28"/>
      <c r="D501" s="13"/>
      <c r="E501" s="13"/>
      <c r="F501" s="13"/>
      <c r="G501" s="61"/>
      <c r="H501" s="62" t="s">
        <v>2210</v>
      </c>
      <c r="I501" s="63" t="s">
        <v>2040</v>
      </c>
      <c r="J501" s="64">
        <v>249.93312700000001</v>
      </c>
      <c r="K501" s="64">
        <v>318.64189486000004</v>
      </c>
      <c r="L501" s="64">
        <f t="shared" si="9"/>
        <v>68.708767860000023</v>
      </c>
    </row>
    <row r="502" spans="1:12" ht="15" x14ac:dyDescent="0.2">
      <c r="A502" s="8"/>
      <c r="B502" s="28"/>
      <c r="C502" s="28"/>
      <c r="D502" s="13"/>
      <c r="E502" s="13"/>
      <c r="F502" s="13"/>
      <c r="G502" s="61"/>
      <c r="H502" s="62" t="s">
        <v>2211</v>
      </c>
      <c r="I502" s="63" t="s">
        <v>2041</v>
      </c>
      <c r="J502" s="64">
        <v>123.68574599999999</v>
      </c>
      <c r="K502" s="64">
        <v>84.332894150000001</v>
      </c>
      <c r="L502" s="64">
        <f t="shared" si="9"/>
        <v>-39.352851849999993</v>
      </c>
    </row>
    <row r="503" spans="1:12" ht="15" x14ac:dyDescent="0.2">
      <c r="A503" s="8"/>
      <c r="B503" s="28"/>
      <c r="C503" s="28"/>
      <c r="D503" s="13"/>
      <c r="E503" s="13"/>
      <c r="F503" s="13"/>
      <c r="G503" s="61"/>
      <c r="H503" s="62" t="s">
        <v>2212</v>
      </c>
      <c r="I503" s="63" t="s">
        <v>2042</v>
      </c>
      <c r="J503" s="64">
        <v>736.45009900000002</v>
      </c>
      <c r="K503" s="64">
        <v>630.69505114000003</v>
      </c>
      <c r="L503" s="64">
        <f t="shared" si="9"/>
        <v>-105.75504785999999</v>
      </c>
    </row>
    <row r="504" spans="1:12" ht="15" x14ac:dyDescent="0.2">
      <c r="A504" s="8"/>
      <c r="B504" s="28"/>
      <c r="C504" s="28"/>
      <c r="D504" s="13"/>
      <c r="E504" s="13"/>
      <c r="F504" s="13"/>
      <c r="G504" s="61"/>
      <c r="H504" s="62" t="s">
        <v>2399</v>
      </c>
      <c r="I504" s="63" t="s">
        <v>2081</v>
      </c>
      <c r="J504" s="64">
        <v>14465.611290999999</v>
      </c>
      <c r="K504" s="64">
        <v>7775.7778901399988</v>
      </c>
      <c r="L504" s="64">
        <f t="shared" si="9"/>
        <v>-6689.8334008600004</v>
      </c>
    </row>
    <row r="505" spans="1:12" ht="15" x14ac:dyDescent="0.2">
      <c r="A505" s="8"/>
      <c r="B505" s="28"/>
      <c r="C505" s="28"/>
      <c r="D505" s="13"/>
      <c r="E505" s="29">
        <v>8</v>
      </c>
      <c r="F505" s="30" t="s">
        <v>2043</v>
      </c>
      <c r="G505" s="31"/>
      <c r="H505" s="32"/>
      <c r="I505" s="33"/>
      <c r="J505" s="34">
        <v>43447.043688999998</v>
      </c>
      <c r="K505" s="34">
        <v>42516.831003669999</v>
      </c>
      <c r="L505" s="34">
        <f t="shared" si="9"/>
        <v>-930.21268532999966</v>
      </c>
    </row>
    <row r="506" spans="1:12" ht="15" x14ac:dyDescent="0.2">
      <c r="A506" s="8"/>
      <c r="B506" s="28"/>
      <c r="C506" s="28"/>
      <c r="D506" s="13"/>
      <c r="E506" s="13"/>
      <c r="F506" s="24"/>
      <c r="G506" s="57" t="s">
        <v>2</v>
      </c>
      <c r="H506" s="58"/>
      <c r="I506" s="59"/>
      <c r="J506" s="60">
        <v>17042.100394000001</v>
      </c>
      <c r="K506" s="60">
        <v>15614.399829720001</v>
      </c>
      <c r="L506" s="60">
        <f t="shared" si="9"/>
        <v>-1427.7005642799995</v>
      </c>
    </row>
    <row r="507" spans="1:12" ht="15" x14ac:dyDescent="0.2">
      <c r="A507" s="8"/>
      <c r="B507" s="28"/>
      <c r="C507" s="28"/>
      <c r="D507" s="13"/>
      <c r="E507" s="13"/>
      <c r="F507" s="13"/>
      <c r="G507" s="61"/>
      <c r="H507" s="62" t="s">
        <v>2153</v>
      </c>
      <c r="I507" s="63" t="s">
        <v>1276</v>
      </c>
      <c r="J507" s="64">
        <v>34.288359999999997</v>
      </c>
      <c r="K507" s="64">
        <v>26.894356640000005</v>
      </c>
      <c r="L507" s="64">
        <f t="shared" si="9"/>
        <v>-7.3940033599999921</v>
      </c>
    </row>
    <row r="508" spans="1:12" ht="15" x14ac:dyDescent="0.2">
      <c r="A508" s="8"/>
      <c r="B508" s="28"/>
      <c r="C508" s="28"/>
      <c r="D508" s="13"/>
      <c r="E508" s="13"/>
      <c r="F508" s="13"/>
      <c r="G508" s="61"/>
      <c r="H508" s="62" t="s">
        <v>2156</v>
      </c>
      <c r="I508" s="63" t="s">
        <v>1390</v>
      </c>
      <c r="J508" s="64">
        <v>25.904789999999998</v>
      </c>
      <c r="K508" s="64">
        <v>27.059728680000003</v>
      </c>
      <c r="L508" s="64">
        <f t="shared" si="9"/>
        <v>1.1549386800000043</v>
      </c>
    </row>
    <row r="509" spans="1:12" ht="15" x14ac:dyDescent="0.2">
      <c r="A509" s="8"/>
      <c r="B509" s="28"/>
      <c r="C509" s="28"/>
      <c r="D509" s="13"/>
      <c r="E509" s="13"/>
      <c r="F509" s="13"/>
      <c r="G509" s="61"/>
      <c r="H509" s="62" t="s">
        <v>2167</v>
      </c>
      <c r="I509" s="63" t="s">
        <v>1207</v>
      </c>
      <c r="J509" s="64">
        <v>30.14066</v>
      </c>
      <c r="K509" s="64">
        <v>22.164891090000001</v>
      </c>
      <c r="L509" s="64">
        <f t="shared" si="9"/>
        <v>-7.9757689099999993</v>
      </c>
    </row>
    <row r="510" spans="1:12" ht="15" x14ac:dyDescent="0.2">
      <c r="A510" s="8"/>
      <c r="B510" s="28"/>
      <c r="C510" s="28"/>
      <c r="D510" s="13"/>
      <c r="E510" s="13"/>
      <c r="F510" s="13"/>
      <c r="G510" s="61"/>
      <c r="H510" s="62" t="s">
        <v>2168</v>
      </c>
      <c r="I510" s="63" t="s">
        <v>1391</v>
      </c>
      <c r="J510" s="64">
        <v>21.196752</v>
      </c>
      <c r="K510" s="64">
        <v>21.244369710000001</v>
      </c>
      <c r="L510" s="64">
        <f t="shared" si="9"/>
        <v>4.7617710000000812E-2</v>
      </c>
    </row>
    <row r="511" spans="1:12" ht="15" x14ac:dyDescent="0.2">
      <c r="A511" s="8"/>
      <c r="B511" s="28"/>
      <c r="C511" s="28"/>
      <c r="D511" s="13"/>
      <c r="E511" s="13"/>
      <c r="F511" s="13"/>
      <c r="G511" s="61"/>
      <c r="H511" s="62" t="s">
        <v>2169</v>
      </c>
      <c r="I511" s="63" t="s">
        <v>1392</v>
      </c>
      <c r="J511" s="64">
        <v>16.414490000000001</v>
      </c>
      <c r="K511" s="64">
        <v>16.425494919999998</v>
      </c>
      <c r="L511" s="64">
        <f t="shared" si="9"/>
        <v>1.1004919999997753E-2</v>
      </c>
    </row>
    <row r="512" spans="1:12" ht="15" x14ac:dyDescent="0.2">
      <c r="A512" s="8"/>
      <c r="B512" s="28"/>
      <c r="C512" s="28"/>
      <c r="D512" s="13"/>
      <c r="E512" s="13"/>
      <c r="F512" s="13"/>
      <c r="G512" s="61"/>
      <c r="H512" s="62" t="s">
        <v>2172</v>
      </c>
      <c r="I512" s="63" t="s">
        <v>1393</v>
      </c>
      <c r="J512" s="64">
        <v>1020.03424</v>
      </c>
      <c r="K512" s="64">
        <v>1018.2033432900001</v>
      </c>
      <c r="L512" s="64">
        <f t="shared" si="9"/>
        <v>-1.8308967099998199</v>
      </c>
    </row>
    <row r="513" spans="1:12" ht="15" x14ac:dyDescent="0.2">
      <c r="A513" s="8"/>
      <c r="B513" s="28"/>
      <c r="C513" s="28"/>
      <c r="D513" s="13"/>
      <c r="E513" s="13"/>
      <c r="F513" s="13"/>
      <c r="G513" s="61"/>
      <c r="H513" s="62" t="s">
        <v>2179</v>
      </c>
      <c r="I513" s="63" t="s">
        <v>1216</v>
      </c>
      <c r="J513" s="64">
        <v>62.366050999999999</v>
      </c>
      <c r="K513" s="64">
        <v>37.998874860000001</v>
      </c>
      <c r="L513" s="64">
        <f t="shared" si="9"/>
        <v>-24.367176139999998</v>
      </c>
    </row>
    <row r="514" spans="1:12" ht="15" x14ac:dyDescent="0.2">
      <c r="A514" s="8"/>
      <c r="B514" s="28"/>
      <c r="C514" s="28"/>
      <c r="D514" s="13"/>
      <c r="E514" s="13"/>
      <c r="F514" s="13"/>
      <c r="G514" s="61"/>
      <c r="H514" s="62" t="s">
        <v>2201</v>
      </c>
      <c r="I514" s="63" t="s">
        <v>1394</v>
      </c>
      <c r="J514" s="64">
        <v>25.581478000000001</v>
      </c>
      <c r="K514" s="64">
        <v>24.123669420000002</v>
      </c>
      <c r="L514" s="64">
        <f t="shared" si="9"/>
        <v>-1.4578085799999982</v>
      </c>
    </row>
    <row r="515" spans="1:12" ht="15" x14ac:dyDescent="0.2">
      <c r="A515" s="8"/>
      <c r="B515" s="28"/>
      <c r="C515" s="28"/>
      <c r="D515" s="13"/>
      <c r="E515" s="13"/>
      <c r="F515" s="13"/>
      <c r="G515" s="61"/>
      <c r="H515" s="62" t="s">
        <v>2175</v>
      </c>
      <c r="I515" s="63" t="s">
        <v>1395</v>
      </c>
      <c r="J515" s="64">
        <v>39.487281000000003</v>
      </c>
      <c r="K515" s="64">
        <v>36.838104209999997</v>
      </c>
      <c r="L515" s="64">
        <f t="shared" si="9"/>
        <v>-2.6491767900000056</v>
      </c>
    </row>
    <row r="516" spans="1:12" ht="15" x14ac:dyDescent="0.2">
      <c r="A516" s="8"/>
      <c r="B516" s="28"/>
      <c r="C516" s="28"/>
      <c r="D516" s="13"/>
      <c r="E516" s="13"/>
      <c r="F516" s="13"/>
      <c r="G516" s="61"/>
      <c r="H516" s="62" t="s">
        <v>2176</v>
      </c>
      <c r="I516" s="63" t="s">
        <v>1396</v>
      </c>
      <c r="J516" s="64">
        <v>19.881034</v>
      </c>
      <c r="K516" s="64">
        <v>16.252350180000001</v>
      </c>
      <c r="L516" s="64">
        <f t="shared" si="9"/>
        <v>-3.6286838199999991</v>
      </c>
    </row>
    <row r="517" spans="1:12" ht="15" x14ac:dyDescent="0.2">
      <c r="A517" s="8"/>
      <c r="B517" s="28"/>
      <c r="C517" s="28"/>
      <c r="D517" s="13"/>
      <c r="E517" s="13"/>
      <c r="F517" s="13"/>
      <c r="G517" s="61"/>
      <c r="H517" s="62" t="s">
        <v>2177</v>
      </c>
      <c r="I517" s="63" t="s">
        <v>1397</v>
      </c>
      <c r="J517" s="64">
        <v>24.594636000000001</v>
      </c>
      <c r="K517" s="64">
        <v>20.686721840000001</v>
      </c>
      <c r="L517" s="64">
        <f t="shared" si="9"/>
        <v>-3.9079141600000007</v>
      </c>
    </row>
    <row r="518" spans="1:12" ht="15" x14ac:dyDescent="0.2">
      <c r="A518" s="8"/>
      <c r="B518" s="28"/>
      <c r="C518" s="28"/>
      <c r="D518" s="13"/>
      <c r="E518" s="13"/>
      <c r="F518" s="13"/>
      <c r="G518" s="61"/>
      <c r="H518" s="62" t="s">
        <v>2181</v>
      </c>
      <c r="I518" s="63" t="s">
        <v>1398</v>
      </c>
      <c r="J518" s="64">
        <v>32.570594999999997</v>
      </c>
      <c r="K518" s="64">
        <v>29.536874340000001</v>
      </c>
      <c r="L518" s="64">
        <f t="shared" si="9"/>
        <v>-3.0337206599999966</v>
      </c>
    </row>
    <row r="519" spans="1:12" ht="15" x14ac:dyDescent="0.2">
      <c r="A519" s="8"/>
      <c r="B519" s="28"/>
      <c r="C519" s="28"/>
      <c r="D519" s="13"/>
      <c r="E519" s="13"/>
      <c r="F519" s="13"/>
      <c r="G519" s="61"/>
      <c r="H519" s="62" t="s">
        <v>2398</v>
      </c>
      <c r="I519" s="63" t="s">
        <v>1399</v>
      </c>
      <c r="J519" s="64">
        <v>30.137658999999999</v>
      </c>
      <c r="K519" s="64">
        <v>27.775809339999999</v>
      </c>
      <c r="L519" s="64">
        <f t="shared" si="9"/>
        <v>-2.3618496600000007</v>
      </c>
    </row>
    <row r="520" spans="1:12" ht="15" x14ac:dyDescent="0.2">
      <c r="A520" s="8"/>
      <c r="B520" s="28"/>
      <c r="C520" s="28"/>
      <c r="D520" s="13"/>
      <c r="E520" s="13"/>
      <c r="F520" s="13"/>
      <c r="G520" s="61"/>
      <c r="H520" s="62" t="s">
        <v>2322</v>
      </c>
      <c r="I520" s="63" t="s">
        <v>1400</v>
      </c>
      <c r="J520" s="64">
        <v>121.742548</v>
      </c>
      <c r="K520" s="64">
        <v>126.28027625</v>
      </c>
      <c r="L520" s="64">
        <f t="shared" si="9"/>
        <v>4.5377282500000007</v>
      </c>
    </row>
    <row r="521" spans="1:12" ht="15" x14ac:dyDescent="0.2">
      <c r="A521" s="8"/>
      <c r="B521" s="28"/>
      <c r="C521" s="28"/>
      <c r="D521" s="13"/>
      <c r="E521" s="13"/>
      <c r="F521" s="13"/>
      <c r="G521" s="61"/>
      <c r="H521" s="62" t="s">
        <v>2323</v>
      </c>
      <c r="I521" s="63" t="s">
        <v>1401</v>
      </c>
      <c r="J521" s="64">
        <v>59.169483999999997</v>
      </c>
      <c r="K521" s="64">
        <v>51.844035249999997</v>
      </c>
      <c r="L521" s="64">
        <f t="shared" si="9"/>
        <v>-7.3254487499999996</v>
      </c>
    </row>
    <row r="522" spans="1:12" ht="15" x14ac:dyDescent="0.2">
      <c r="A522" s="8"/>
      <c r="B522" s="28"/>
      <c r="C522" s="28"/>
      <c r="D522" s="13"/>
      <c r="E522" s="13"/>
      <c r="F522" s="13"/>
      <c r="G522" s="61"/>
      <c r="H522" s="62" t="s">
        <v>2202</v>
      </c>
      <c r="I522" s="63" t="s">
        <v>1402</v>
      </c>
      <c r="J522" s="64">
        <v>19.959273</v>
      </c>
      <c r="K522" s="64">
        <v>17.92281685</v>
      </c>
      <c r="L522" s="64">
        <f t="shared" si="9"/>
        <v>-2.0364561499999994</v>
      </c>
    </row>
    <row r="523" spans="1:12" ht="15" x14ac:dyDescent="0.2">
      <c r="A523" s="8"/>
      <c r="B523" s="28"/>
      <c r="C523" s="28"/>
      <c r="D523" s="13"/>
      <c r="E523" s="13"/>
      <c r="F523" s="13"/>
      <c r="G523" s="61"/>
      <c r="H523" s="62" t="s">
        <v>2203</v>
      </c>
      <c r="I523" s="63" t="s">
        <v>1403</v>
      </c>
      <c r="J523" s="64">
        <v>47.350132000000002</v>
      </c>
      <c r="K523" s="64">
        <v>44.14212852</v>
      </c>
      <c r="L523" s="64">
        <f t="shared" si="9"/>
        <v>-3.2080034800000021</v>
      </c>
    </row>
    <row r="524" spans="1:12" ht="15" x14ac:dyDescent="0.2">
      <c r="A524" s="8"/>
      <c r="B524" s="28"/>
      <c r="C524" s="28"/>
      <c r="D524" s="13"/>
      <c r="E524" s="13"/>
      <c r="F524" s="13"/>
      <c r="G524" s="61"/>
      <c r="H524" s="62" t="s">
        <v>2204</v>
      </c>
      <c r="I524" s="63" t="s">
        <v>1404</v>
      </c>
      <c r="J524" s="64">
        <v>51.299608999999997</v>
      </c>
      <c r="K524" s="64">
        <v>49.53461025</v>
      </c>
      <c r="L524" s="64">
        <f t="shared" si="9"/>
        <v>-1.7649987499999966</v>
      </c>
    </row>
    <row r="525" spans="1:12" ht="15" x14ac:dyDescent="0.2">
      <c r="A525" s="8"/>
      <c r="B525" s="28"/>
      <c r="C525" s="28"/>
      <c r="D525" s="13"/>
      <c r="E525" s="13"/>
      <c r="F525" s="13"/>
      <c r="G525" s="61"/>
      <c r="H525" s="62" t="s">
        <v>2205</v>
      </c>
      <c r="I525" s="63" t="s">
        <v>1405</v>
      </c>
      <c r="J525" s="64">
        <v>70.331891999999996</v>
      </c>
      <c r="K525" s="64">
        <v>66.919228699999991</v>
      </c>
      <c r="L525" s="64">
        <f t="shared" si="9"/>
        <v>-3.4126633000000055</v>
      </c>
    </row>
    <row r="526" spans="1:12" ht="15" x14ac:dyDescent="0.2">
      <c r="A526" s="8"/>
      <c r="B526" s="28"/>
      <c r="C526" s="28"/>
      <c r="D526" s="13"/>
      <c r="E526" s="13"/>
      <c r="F526" s="13"/>
      <c r="G526" s="61"/>
      <c r="H526" s="62" t="s">
        <v>2206</v>
      </c>
      <c r="I526" s="63" t="s">
        <v>1406</v>
      </c>
      <c r="J526" s="64">
        <v>50.347002000000003</v>
      </c>
      <c r="K526" s="64">
        <v>50.83082297</v>
      </c>
      <c r="L526" s="64">
        <f t="shared" si="9"/>
        <v>0.48382096999999646</v>
      </c>
    </row>
    <row r="527" spans="1:12" ht="15" x14ac:dyDescent="0.2">
      <c r="A527" s="8"/>
      <c r="B527" s="28"/>
      <c r="C527" s="28"/>
      <c r="D527" s="13"/>
      <c r="E527" s="13"/>
      <c r="F527" s="13"/>
      <c r="G527" s="61"/>
      <c r="H527" s="62" t="s">
        <v>2207</v>
      </c>
      <c r="I527" s="63" t="s">
        <v>1407</v>
      </c>
      <c r="J527" s="64">
        <v>63.341287999999999</v>
      </c>
      <c r="K527" s="64">
        <v>55.836045120000001</v>
      </c>
      <c r="L527" s="64">
        <f t="shared" si="9"/>
        <v>-7.5052428799999973</v>
      </c>
    </row>
    <row r="528" spans="1:12" ht="15" x14ac:dyDescent="0.2">
      <c r="A528" s="8"/>
      <c r="B528" s="28"/>
      <c r="C528" s="28"/>
      <c r="D528" s="13"/>
      <c r="E528" s="13"/>
      <c r="F528" s="13"/>
      <c r="G528" s="61"/>
      <c r="H528" s="62" t="s">
        <v>2324</v>
      </c>
      <c r="I528" s="63" t="s">
        <v>1408</v>
      </c>
      <c r="J528" s="64">
        <v>69.467618000000002</v>
      </c>
      <c r="K528" s="64">
        <v>63.200302449999995</v>
      </c>
      <c r="L528" s="64">
        <f t="shared" si="9"/>
        <v>-6.2673155500000064</v>
      </c>
    </row>
    <row r="529" spans="1:12" ht="15" x14ac:dyDescent="0.2">
      <c r="A529" s="8"/>
      <c r="B529" s="28"/>
      <c r="C529" s="28"/>
      <c r="D529" s="13"/>
      <c r="E529" s="13"/>
      <c r="F529" s="13"/>
      <c r="G529" s="61"/>
      <c r="H529" s="62" t="s">
        <v>2325</v>
      </c>
      <c r="I529" s="63" t="s">
        <v>1409</v>
      </c>
      <c r="J529" s="64">
        <v>81.533197000000001</v>
      </c>
      <c r="K529" s="64">
        <v>80.12148252999998</v>
      </c>
      <c r="L529" s="64">
        <f t="shared" si="9"/>
        <v>-1.411714470000021</v>
      </c>
    </row>
    <row r="530" spans="1:12" ht="15" x14ac:dyDescent="0.2">
      <c r="A530" s="8"/>
      <c r="B530" s="28"/>
      <c r="C530" s="28"/>
      <c r="D530" s="13"/>
      <c r="E530" s="13"/>
      <c r="F530" s="13"/>
      <c r="G530" s="61"/>
      <c r="H530" s="62" t="s">
        <v>2326</v>
      </c>
      <c r="I530" s="63" t="s">
        <v>1410</v>
      </c>
      <c r="J530" s="64">
        <v>22.842406</v>
      </c>
      <c r="K530" s="64">
        <v>21.345589489999998</v>
      </c>
      <c r="L530" s="64">
        <f t="shared" si="9"/>
        <v>-1.4968165100000022</v>
      </c>
    </row>
    <row r="531" spans="1:12" ht="15" x14ac:dyDescent="0.2">
      <c r="A531" s="8"/>
      <c r="B531" s="28"/>
      <c r="C531" s="28"/>
      <c r="D531" s="13"/>
      <c r="E531" s="13"/>
      <c r="F531" s="13"/>
      <c r="G531" s="61"/>
      <c r="H531" s="62" t="s">
        <v>2327</v>
      </c>
      <c r="I531" s="63" t="s">
        <v>1411</v>
      </c>
      <c r="J531" s="64">
        <v>35.596511999999997</v>
      </c>
      <c r="K531" s="64">
        <v>30.904537179999998</v>
      </c>
      <c r="L531" s="64">
        <f t="shared" si="9"/>
        <v>-4.6919748199999987</v>
      </c>
    </row>
    <row r="532" spans="1:12" ht="15" x14ac:dyDescent="0.2">
      <c r="A532" s="8"/>
      <c r="B532" s="28"/>
      <c r="C532" s="28"/>
      <c r="D532" s="13"/>
      <c r="E532" s="13"/>
      <c r="F532" s="13"/>
      <c r="G532" s="61"/>
      <c r="H532" s="62" t="s">
        <v>2328</v>
      </c>
      <c r="I532" s="63" t="s">
        <v>1412</v>
      </c>
      <c r="J532" s="64">
        <v>34.360308000000003</v>
      </c>
      <c r="K532" s="64">
        <v>33.1673562</v>
      </c>
      <c r="L532" s="64">
        <f t="shared" si="9"/>
        <v>-1.192951800000003</v>
      </c>
    </row>
    <row r="533" spans="1:12" ht="15" x14ac:dyDescent="0.2">
      <c r="A533" s="8"/>
      <c r="B533" s="28"/>
      <c r="C533" s="28"/>
      <c r="D533" s="13"/>
      <c r="E533" s="13"/>
      <c r="F533" s="13"/>
      <c r="G533" s="61"/>
      <c r="H533" s="62" t="s">
        <v>2208</v>
      </c>
      <c r="I533" s="63" t="s">
        <v>1413</v>
      </c>
      <c r="J533" s="64">
        <v>72.298834999999997</v>
      </c>
      <c r="K533" s="64">
        <v>66.997149229999991</v>
      </c>
      <c r="L533" s="64">
        <f t="shared" si="9"/>
        <v>-5.301685770000006</v>
      </c>
    </row>
    <row r="534" spans="1:12" ht="15" x14ac:dyDescent="0.2">
      <c r="A534" s="8"/>
      <c r="B534" s="28"/>
      <c r="C534" s="28"/>
      <c r="D534" s="13"/>
      <c r="E534" s="13"/>
      <c r="F534" s="13"/>
      <c r="G534" s="61"/>
      <c r="H534" s="62" t="s">
        <v>2209</v>
      </c>
      <c r="I534" s="63" t="s">
        <v>1414</v>
      </c>
      <c r="J534" s="64">
        <v>68.664724000000007</v>
      </c>
      <c r="K534" s="64">
        <v>63.896127990000004</v>
      </c>
      <c r="L534" s="64">
        <f t="shared" si="9"/>
        <v>-4.7685960100000031</v>
      </c>
    </row>
    <row r="535" spans="1:12" ht="15" x14ac:dyDescent="0.2">
      <c r="A535" s="8"/>
      <c r="B535" s="28"/>
      <c r="C535" s="28"/>
      <c r="D535" s="13"/>
      <c r="E535" s="13"/>
      <c r="F535" s="13"/>
      <c r="G535" s="61"/>
      <c r="H535" s="62" t="s">
        <v>2210</v>
      </c>
      <c r="I535" s="63" t="s">
        <v>1415</v>
      </c>
      <c r="J535" s="64">
        <v>22.423100999999999</v>
      </c>
      <c r="K535" s="64">
        <v>18.698030249999999</v>
      </c>
      <c r="L535" s="64">
        <f t="shared" si="9"/>
        <v>-3.7250707500000004</v>
      </c>
    </row>
    <row r="536" spans="1:12" ht="15" x14ac:dyDescent="0.2">
      <c r="A536" s="8"/>
      <c r="B536" s="28"/>
      <c r="C536" s="28"/>
      <c r="D536" s="13"/>
      <c r="E536" s="13"/>
      <c r="F536" s="13"/>
      <c r="G536" s="61"/>
      <c r="H536" s="62" t="s">
        <v>2211</v>
      </c>
      <c r="I536" s="63" t="s">
        <v>1416</v>
      </c>
      <c r="J536" s="64">
        <v>23.931784</v>
      </c>
      <c r="K536" s="64">
        <v>22.930442310000004</v>
      </c>
      <c r="L536" s="64">
        <f t="shared" si="9"/>
        <v>-1.0013416899999967</v>
      </c>
    </row>
    <row r="537" spans="1:12" ht="15" x14ac:dyDescent="0.2">
      <c r="A537" s="8"/>
      <c r="B537" s="28"/>
      <c r="C537" s="28"/>
      <c r="D537" s="13"/>
      <c r="E537" s="13"/>
      <c r="F537" s="13"/>
      <c r="G537" s="61"/>
      <c r="H537" s="62" t="s">
        <v>2212</v>
      </c>
      <c r="I537" s="63" t="s">
        <v>1417</v>
      </c>
      <c r="J537" s="64">
        <v>46.363588</v>
      </c>
      <c r="K537" s="64">
        <v>44.266659470000008</v>
      </c>
      <c r="L537" s="64">
        <f t="shared" si="9"/>
        <v>-2.0969285299999925</v>
      </c>
    </row>
    <row r="538" spans="1:12" ht="15" x14ac:dyDescent="0.2">
      <c r="A538" s="8"/>
      <c r="B538" s="28"/>
      <c r="C538" s="28"/>
      <c r="D538" s="13"/>
      <c r="E538" s="13"/>
      <c r="F538" s="13"/>
      <c r="G538" s="61"/>
      <c r="H538" s="62" t="s">
        <v>2399</v>
      </c>
      <c r="I538" s="63" t="s">
        <v>1418</v>
      </c>
      <c r="J538" s="64">
        <v>60.674641999999999</v>
      </c>
      <c r="K538" s="64">
        <v>56.792532689999994</v>
      </c>
      <c r="L538" s="64">
        <f t="shared" si="9"/>
        <v>-3.8821093100000041</v>
      </c>
    </row>
    <row r="539" spans="1:12" ht="15" x14ac:dyDescent="0.2">
      <c r="A539" s="8"/>
      <c r="B539" s="28"/>
      <c r="C539" s="28"/>
      <c r="D539" s="13"/>
      <c r="E539" s="13"/>
      <c r="F539" s="13"/>
      <c r="G539" s="61"/>
      <c r="H539" s="62" t="s">
        <v>2400</v>
      </c>
      <c r="I539" s="63" t="s">
        <v>1419</v>
      </c>
      <c r="J539" s="64">
        <v>45.685972</v>
      </c>
      <c r="K539" s="64">
        <v>37.098685980000006</v>
      </c>
      <c r="L539" s="64">
        <f t="shared" si="9"/>
        <v>-8.5872860199999934</v>
      </c>
    </row>
    <row r="540" spans="1:12" ht="15" x14ac:dyDescent="0.2">
      <c r="A540" s="8"/>
      <c r="B540" s="28"/>
      <c r="C540" s="28"/>
      <c r="D540" s="13"/>
      <c r="E540" s="13"/>
      <c r="F540" s="13"/>
      <c r="G540" s="61"/>
      <c r="H540" s="62" t="s">
        <v>2401</v>
      </c>
      <c r="I540" s="63" t="s">
        <v>1420</v>
      </c>
      <c r="J540" s="64">
        <v>44.943648000000003</v>
      </c>
      <c r="K540" s="64">
        <v>43.426007650000003</v>
      </c>
      <c r="L540" s="64">
        <f t="shared" si="9"/>
        <v>-1.5176403500000006</v>
      </c>
    </row>
    <row r="541" spans="1:12" ht="15" x14ac:dyDescent="0.2">
      <c r="A541" s="8"/>
      <c r="B541" s="28"/>
      <c r="C541" s="28"/>
      <c r="D541" s="13"/>
      <c r="E541" s="13"/>
      <c r="F541" s="13"/>
      <c r="G541" s="61"/>
      <c r="H541" s="62" t="s">
        <v>2402</v>
      </c>
      <c r="I541" s="63" t="s">
        <v>1421</v>
      </c>
      <c r="J541" s="64">
        <v>76.061229999999995</v>
      </c>
      <c r="K541" s="64">
        <v>69.534427909999991</v>
      </c>
      <c r="L541" s="64">
        <f t="shared" si="9"/>
        <v>-6.5268020900000039</v>
      </c>
    </row>
    <row r="542" spans="1:12" ht="15" x14ac:dyDescent="0.2">
      <c r="A542" s="8"/>
      <c r="B542" s="28"/>
      <c r="C542" s="28"/>
      <c r="D542" s="13"/>
      <c r="E542" s="13"/>
      <c r="F542" s="13"/>
      <c r="G542" s="61"/>
      <c r="H542" s="62" t="s">
        <v>2403</v>
      </c>
      <c r="I542" s="63" t="s">
        <v>1422</v>
      </c>
      <c r="J542" s="64">
        <v>30.428546999999998</v>
      </c>
      <c r="K542" s="64">
        <v>28.651351339999994</v>
      </c>
      <c r="L542" s="64">
        <f t="shared" si="9"/>
        <v>-1.7771956600000038</v>
      </c>
    </row>
    <row r="543" spans="1:12" ht="15" x14ac:dyDescent="0.2">
      <c r="A543" s="8"/>
      <c r="B543" s="28"/>
      <c r="C543" s="28"/>
      <c r="D543" s="13"/>
      <c r="E543" s="13"/>
      <c r="F543" s="13"/>
      <c r="G543" s="61"/>
      <c r="H543" s="62" t="s">
        <v>2404</v>
      </c>
      <c r="I543" s="63" t="s">
        <v>1423</v>
      </c>
      <c r="J543" s="64">
        <v>95.597984999999994</v>
      </c>
      <c r="K543" s="64">
        <v>95.537423009999983</v>
      </c>
      <c r="L543" s="64">
        <f t="shared" si="9"/>
        <v>-6.0561990000010724E-2</v>
      </c>
    </row>
    <row r="544" spans="1:12" ht="15" x14ac:dyDescent="0.2">
      <c r="A544" s="8"/>
      <c r="B544" s="28"/>
      <c r="C544" s="28"/>
      <c r="D544" s="13"/>
      <c r="E544" s="13"/>
      <c r="F544" s="13"/>
      <c r="G544" s="61"/>
      <c r="H544" s="62" t="s">
        <v>2405</v>
      </c>
      <c r="I544" s="63" t="s">
        <v>1424</v>
      </c>
      <c r="J544" s="64">
        <v>55.026375000000002</v>
      </c>
      <c r="K544" s="64">
        <v>49.4837925</v>
      </c>
      <c r="L544" s="64">
        <f t="shared" ref="L544:L604" si="10">+K544-J544</f>
        <v>-5.5425825000000017</v>
      </c>
    </row>
    <row r="545" spans="1:12" ht="15" x14ac:dyDescent="0.2">
      <c r="A545" s="8"/>
      <c r="B545" s="28"/>
      <c r="C545" s="28"/>
      <c r="D545" s="13"/>
      <c r="E545" s="13"/>
      <c r="F545" s="13"/>
      <c r="G545" s="61"/>
      <c r="H545" s="62" t="s">
        <v>2406</v>
      </c>
      <c r="I545" s="63" t="s">
        <v>1425</v>
      </c>
      <c r="J545" s="64">
        <v>57.392921999999999</v>
      </c>
      <c r="K545" s="64">
        <v>56.640506100000003</v>
      </c>
      <c r="L545" s="64">
        <f t="shared" si="10"/>
        <v>-0.75241589999999547</v>
      </c>
    </row>
    <row r="546" spans="1:12" ht="15" x14ac:dyDescent="0.2">
      <c r="A546" s="8"/>
      <c r="B546" s="28"/>
      <c r="C546" s="28"/>
      <c r="D546" s="13"/>
      <c r="E546" s="13"/>
      <c r="F546" s="13"/>
      <c r="G546" s="61"/>
      <c r="H546" s="62" t="s">
        <v>2407</v>
      </c>
      <c r="I546" s="63" t="s">
        <v>1426</v>
      </c>
      <c r="J546" s="64">
        <v>35.983333000000002</v>
      </c>
      <c r="K546" s="64">
        <v>33.989579670000005</v>
      </c>
      <c r="L546" s="64">
        <f t="shared" si="10"/>
        <v>-1.993753329999997</v>
      </c>
    </row>
    <row r="547" spans="1:12" ht="15" x14ac:dyDescent="0.2">
      <c r="A547" s="8"/>
      <c r="B547" s="28"/>
      <c r="C547" s="28"/>
      <c r="D547" s="13"/>
      <c r="E547" s="13"/>
      <c r="F547" s="13"/>
      <c r="G547" s="61"/>
      <c r="H547" s="62" t="s">
        <v>2155</v>
      </c>
      <c r="I547" s="63" t="s">
        <v>1427</v>
      </c>
      <c r="J547" s="64">
        <v>8.7800290000000007</v>
      </c>
      <c r="K547" s="64">
        <v>9.7554740499999983</v>
      </c>
      <c r="L547" s="64">
        <f t="shared" si="10"/>
        <v>0.97544504999999759</v>
      </c>
    </row>
    <row r="548" spans="1:12" ht="15" x14ac:dyDescent="0.2">
      <c r="A548" s="8"/>
      <c r="B548" s="28"/>
      <c r="C548" s="28"/>
      <c r="D548" s="13"/>
      <c r="E548" s="13"/>
      <c r="F548" s="13"/>
      <c r="G548" s="61"/>
      <c r="H548" s="62" t="s">
        <v>2158</v>
      </c>
      <c r="I548" s="63" t="s">
        <v>1428</v>
      </c>
      <c r="J548" s="64">
        <v>9.7712920000000008</v>
      </c>
      <c r="K548" s="64">
        <v>6.9538361900000005</v>
      </c>
      <c r="L548" s="64">
        <f t="shared" si="10"/>
        <v>-2.8174558100000002</v>
      </c>
    </row>
    <row r="549" spans="1:12" ht="15" x14ac:dyDescent="0.2">
      <c r="A549" s="8"/>
      <c r="B549" s="28"/>
      <c r="C549" s="28"/>
      <c r="D549" s="13"/>
      <c r="E549" s="13"/>
      <c r="F549" s="13"/>
      <c r="G549" s="61"/>
      <c r="H549" s="62" t="s">
        <v>2185</v>
      </c>
      <c r="I549" s="63" t="s">
        <v>1429</v>
      </c>
      <c r="J549" s="64">
        <v>7.0883880000000001</v>
      </c>
      <c r="K549" s="64">
        <v>225.10828629</v>
      </c>
      <c r="L549" s="64">
        <f t="shared" si="10"/>
        <v>218.01989828999999</v>
      </c>
    </row>
    <row r="550" spans="1:12" ht="15" x14ac:dyDescent="0.2">
      <c r="A550" s="8"/>
      <c r="B550" s="28"/>
      <c r="C550" s="28"/>
      <c r="D550" s="13"/>
      <c r="E550" s="13"/>
      <c r="F550" s="13"/>
      <c r="G550" s="61"/>
      <c r="H550" s="62" t="s">
        <v>2186</v>
      </c>
      <c r="I550" s="63" t="s">
        <v>1430</v>
      </c>
      <c r="J550" s="64">
        <v>1.6395189999999999</v>
      </c>
      <c r="K550" s="64">
        <v>2.1935355700000003</v>
      </c>
      <c r="L550" s="64">
        <f t="shared" si="10"/>
        <v>0.55401657000000037</v>
      </c>
    </row>
    <row r="551" spans="1:12" ht="15" x14ac:dyDescent="0.2">
      <c r="A551" s="8"/>
      <c r="B551" s="28"/>
      <c r="C551" s="28"/>
      <c r="D551" s="13"/>
      <c r="E551" s="13"/>
      <c r="F551" s="13"/>
      <c r="G551" s="61"/>
      <c r="H551" s="62" t="s">
        <v>2219</v>
      </c>
      <c r="I551" s="63" t="s">
        <v>1431</v>
      </c>
      <c r="J551" s="64">
        <v>3.1509239999999998</v>
      </c>
      <c r="K551" s="64">
        <v>113.47429861999998</v>
      </c>
      <c r="L551" s="64">
        <f t="shared" si="10"/>
        <v>110.32337461999998</v>
      </c>
    </row>
    <row r="552" spans="1:12" ht="15" x14ac:dyDescent="0.2">
      <c r="A552" s="8"/>
      <c r="B552" s="28"/>
      <c r="C552" s="28"/>
      <c r="D552" s="13"/>
      <c r="E552" s="13"/>
      <c r="F552" s="13"/>
      <c r="G552" s="61"/>
      <c r="H552" s="62" t="s">
        <v>2311</v>
      </c>
      <c r="I552" s="63" t="s">
        <v>1436</v>
      </c>
      <c r="J552" s="64">
        <v>10588.740754</v>
      </c>
      <c r="K552" s="64">
        <v>10135.965041580001</v>
      </c>
      <c r="L552" s="64">
        <f t="shared" si="10"/>
        <v>-452.77571241999976</v>
      </c>
    </row>
    <row r="553" spans="1:12" ht="15" x14ac:dyDescent="0.2">
      <c r="A553" s="8"/>
      <c r="B553" s="28"/>
      <c r="C553" s="28"/>
      <c r="D553" s="13"/>
      <c r="E553" s="13"/>
      <c r="F553" s="13"/>
      <c r="G553" s="61"/>
      <c r="H553" s="62" t="s">
        <v>2178</v>
      </c>
      <c r="I553" s="63" t="s">
        <v>1432</v>
      </c>
      <c r="J553" s="64">
        <v>1495.4892420000001</v>
      </c>
      <c r="K553" s="64">
        <v>15.686410849999998</v>
      </c>
      <c r="L553" s="64">
        <f t="shared" si="10"/>
        <v>-1479.8028311500002</v>
      </c>
    </row>
    <row r="554" spans="1:12" ht="15" x14ac:dyDescent="0.2">
      <c r="A554" s="8"/>
      <c r="B554" s="28"/>
      <c r="C554" s="28"/>
      <c r="D554" s="13"/>
      <c r="E554" s="13"/>
      <c r="F554" s="13"/>
      <c r="G554" s="61"/>
      <c r="H554" s="62" t="s">
        <v>2222</v>
      </c>
      <c r="I554" s="63" t="s">
        <v>1433</v>
      </c>
      <c r="J554" s="64">
        <v>18.857004</v>
      </c>
      <c r="K554" s="64">
        <v>19.58188019</v>
      </c>
      <c r="L554" s="64">
        <f t="shared" si="10"/>
        <v>0.72487618999999981</v>
      </c>
    </row>
    <row r="555" spans="1:12" ht="15" x14ac:dyDescent="0.2">
      <c r="A555" s="8"/>
      <c r="B555" s="28"/>
      <c r="C555" s="28"/>
      <c r="D555" s="13"/>
      <c r="E555" s="13"/>
      <c r="F555" s="13"/>
      <c r="G555" s="61"/>
      <c r="H555" s="62" t="s">
        <v>2223</v>
      </c>
      <c r="I555" s="63" t="s">
        <v>1434</v>
      </c>
      <c r="J555" s="64">
        <v>1322.390437</v>
      </c>
      <c r="K555" s="64">
        <v>1715.1591499600004</v>
      </c>
      <c r="L555" s="64">
        <f t="shared" si="10"/>
        <v>392.76871296000036</v>
      </c>
    </row>
    <row r="556" spans="1:12" ht="15" x14ac:dyDescent="0.2">
      <c r="A556" s="8"/>
      <c r="B556" s="28"/>
      <c r="C556" s="28"/>
      <c r="D556" s="13"/>
      <c r="E556" s="13"/>
      <c r="F556" s="13"/>
      <c r="G556" s="61"/>
      <c r="H556" s="62" t="s">
        <v>2224</v>
      </c>
      <c r="I556" s="63" t="s">
        <v>1435</v>
      </c>
      <c r="J556" s="64">
        <v>6.0571250000000001</v>
      </c>
      <c r="K556" s="64">
        <v>6.4269753400000003</v>
      </c>
      <c r="L556" s="64">
        <f t="shared" si="10"/>
        <v>0.36985034000000017</v>
      </c>
    </row>
    <row r="557" spans="1:12" ht="30" x14ac:dyDescent="0.2">
      <c r="A557" s="8"/>
      <c r="B557" s="28"/>
      <c r="C557" s="28"/>
      <c r="D557" s="13"/>
      <c r="E557" s="13"/>
      <c r="F557" s="13"/>
      <c r="G557" s="61"/>
      <c r="H557" s="62" t="s">
        <v>2378</v>
      </c>
      <c r="I557" s="63" t="s">
        <v>1440</v>
      </c>
      <c r="J557" s="64">
        <v>6.20153</v>
      </c>
      <c r="K557" s="64">
        <v>5.3465261100000001</v>
      </c>
      <c r="L557" s="64">
        <f t="shared" si="10"/>
        <v>-0.85500388999999988</v>
      </c>
    </row>
    <row r="558" spans="1:12" ht="15" x14ac:dyDescent="0.2">
      <c r="A558" s="8"/>
      <c r="B558" s="28"/>
      <c r="C558" s="28"/>
      <c r="D558" s="13"/>
      <c r="E558" s="13"/>
      <c r="F558" s="13"/>
      <c r="G558" s="61"/>
      <c r="H558" s="62" t="s">
        <v>2258</v>
      </c>
      <c r="I558" s="63" t="s">
        <v>1437</v>
      </c>
      <c r="J558" s="64">
        <v>108.814843</v>
      </c>
      <c r="K558" s="64">
        <v>108.49116163999999</v>
      </c>
      <c r="L558" s="64">
        <f t="shared" si="10"/>
        <v>-0.32368136000000902</v>
      </c>
    </row>
    <row r="559" spans="1:12" ht="30" x14ac:dyDescent="0.2">
      <c r="A559" s="8"/>
      <c r="B559" s="28"/>
      <c r="C559" s="28"/>
      <c r="D559" s="13"/>
      <c r="E559" s="13"/>
      <c r="F559" s="13"/>
      <c r="G559" s="61"/>
      <c r="H559" s="62" t="s">
        <v>2259</v>
      </c>
      <c r="I559" s="63" t="s">
        <v>1438</v>
      </c>
      <c r="J559" s="64">
        <v>8.2015799999999999</v>
      </c>
      <c r="K559" s="64">
        <v>7.3491671500000004</v>
      </c>
      <c r="L559" s="64">
        <f t="shared" si="10"/>
        <v>-0.85241284999999944</v>
      </c>
    </row>
    <row r="560" spans="1:12" ht="15" x14ac:dyDescent="0.2">
      <c r="A560" s="8"/>
      <c r="B560" s="28"/>
      <c r="C560" s="28"/>
      <c r="D560" s="13"/>
      <c r="E560" s="13"/>
      <c r="F560" s="13"/>
      <c r="G560" s="61"/>
      <c r="H560" s="62" t="s">
        <v>2260</v>
      </c>
      <c r="I560" s="63" t="s">
        <v>1439</v>
      </c>
      <c r="J560" s="64">
        <v>9.9996310000000008</v>
      </c>
      <c r="K560" s="64">
        <v>8.4678651600000006</v>
      </c>
      <c r="L560" s="64">
        <f t="shared" si="10"/>
        <v>-1.5317658400000003</v>
      </c>
    </row>
    <row r="561" spans="1:12" ht="30" x14ac:dyDescent="0.2">
      <c r="A561" s="8"/>
      <c r="B561" s="28"/>
      <c r="C561" s="28"/>
      <c r="D561" s="13"/>
      <c r="E561" s="13"/>
      <c r="F561" s="13"/>
      <c r="G561" s="61"/>
      <c r="H561" s="62" t="s">
        <v>2262</v>
      </c>
      <c r="I561" s="63" t="s">
        <v>1441</v>
      </c>
      <c r="J561" s="64">
        <v>6.8860749999999999</v>
      </c>
      <c r="K561" s="64">
        <v>6.2828731900000001</v>
      </c>
      <c r="L561" s="64">
        <f t="shared" si="10"/>
        <v>-0.60320180999999984</v>
      </c>
    </row>
    <row r="562" spans="1:12" ht="15" x14ac:dyDescent="0.2">
      <c r="A562" s="8"/>
      <c r="B562" s="28"/>
      <c r="C562" s="28"/>
      <c r="D562" s="13"/>
      <c r="E562" s="13"/>
      <c r="F562" s="13"/>
      <c r="G562" s="61"/>
      <c r="H562" s="62" t="s">
        <v>2182</v>
      </c>
      <c r="I562" s="63" t="s">
        <v>2107</v>
      </c>
      <c r="J562" s="64">
        <v>22.102067999999999</v>
      </c>
      <c r="K562" s="64">
        <v>17.80965308</v>
      </c>
      <c r="L562" s="64">
        <f t="shared" si="10"/>
        <v>-4.2924149199999988</v>
      </c>
    </row>
    <row r="563" spans="1:12" ht="15" x14ac:dyDescent="0.2">
      <c r="A563" s="8"/>
      <c r="B563" s="28"/>
      <c r="C563" s="28"/>
      <c r="D563" s="13"/>
      <c r="E563" s="13"/>
      <c r="F563" s="13"/>
      <c r="G563" s="61"/>
      <c r="H563" s="62" t="s">
        <v>2269</v>
      </c>
      <c r="I563" s="63" t="s">
        <v>1442</v>
      </c>
      <c r="J563" s="64">
        <v>34.886301000000003</v>
      </c>
      <c r="K563" s="64">
        <v>37.524502649999995</v>
      </c>
      <c r="L563" s="64">
        <f t="shared" si="10"/>
        <v>2.6382016499999921</v>
      </c>
    </row>
    <row r="564" spans="1:12" ht="30" x14ac:dyDescent="0.2">
      <c r="A564" s="8"/>
      <c r="B564" s="28"/>
      <c r="C564" s="28"/>
      <c r="D564" s="13"/>
      <c r="E564" s="13"/>
      <c r="F564" s="13"/>
      <c r="G564" s="61"/>
      <c r="H564" s="62" t="s">
        <v>2270</v>
      </c>
      <c r="I564" s="63" t="s">
        <v>1443</v>
      </c>
      <c r="J564" s="64">
        <v>120.704831</v>
      </c>
      <c r="K564" s="64">
        <v>85.444285249999993</v>
      </c>
      <c r="L564" s="64">
        <f t="shared" si="10"/>
        <v>-35.260545750000006</v>
      </c>
    </row>
    <row r="565" spans="1:12" ht="15" x14ac:dyDescent="0.2">
      <c r="A565" s="8"/>
      <c r="B565" s="28"/>
      <c r="C565" s="28"/>
      <c r="D565" s="13"/>
      <c r="E565" s="13"/>
      <c r="F565" s="13"/>
      <c r="G565" s="61"/>
      <c r="H565" s="62" t="s">
        <v>2271</v>
      </c>
      <c r="I565" s="63" t="s">
        <v>1444</v>
      </c>
      <c r="J565" s="64">
        <v>237.14688000000001</v>
      </c>
      <c r="K565" s="64">
        <v>186.40574906000001</v>
      </c>
      <c r="L565" s="64">
        <f t="shared" si="10"/>
        <v>-50.741130940000005</v>
      </c>
    </row>
    <row r="566" spans="1:12" ht="30" x14ac:dyDescent="0.2">
      <c r="A566" s="8"/>
      <c r="B566" s="28"/>
      <c r="C566" s="28"/>
      <c r="D566" s="13"/>
      <c r="E566" s="13"/>
      <c r="F566" s="13"/>
      <c r="G566" s="61"/>
      <c r="H566" s="62" t="s">
        <v>2272</v>
      </c>
      <c r="I566" s="63" t="s">
        <v>1296</v>
      </c>
      <c r="J566" s="64">
        <v>170.84967</v>
      </c>
      <c r="K566" s="64">
        <v>161.89809249999999</v>
      </c>
      <c r="L566" s="64">
        <f t="shared" si="10"/>
        <v>-8.9515775000000133</v>
      </c>
    </row>
    <row r="567" spans="1:12" ht="15" x14ac:dyDescent="0.2">
      <c r="A567" s="8"/>
      <c r="B567" s="28"/>
      <c r="C567" s="28"/>
      <c r="D567" s="13"/>
      <c r="E567" s="13"/>
      <c r="F567" s="13"/>
      <c r="G567" s="61"/>
      <c r="H567" s="62" t="s">
        <v>2273</v>
      </c>
      <c r="I567" s="63" t="s">
        <v>1445</v>
      </c>
      <c r="J567" s="64">
        <v>8.9262899999999998</v>
      </c>
      <c r="K567" s="64">
        <v>33.878528910000007</v>
      </c>
      <c r="L567" s="64">
        <f t="shared" si="10"/>
        <v>24.952238910000005</v>
      </c>
    </row>
    <row r="568" spans="1:12" ht="15" x14ac:dyDescent="0.2">
      <c r="A568" s="8"/>
      <c r="B568" s="28"/>
      <c r="C568" s="28"/>
      <c r="D568" s="13"/>
      <c r="E568" s="13"/>
      <c r="F568" s="24"/>
      <c r="G568" s="57" t="s">
        <v>41</v>
      </c>
      <c r="H568" s="58"/>
      <c r="I568" s="59"/>
      <c r="J568" s="60">
        <v>6188.9194680000001</v>
      </c>
      <c r="K568" s="60">
        <v>7339.4359126299987</v>
      </c>
      <c r="L568" s="60">
        <f t="shared" si="10"/>
        <v>1150.5164446299987</v>
      </c>
    </row>
    <row r="569" spans="1:12" ht="15" x14ac:dyDescent="0.2">
      <c r="A569" s="8"/>
      <c r="B569" s="28"/>
      <c r="C569" s="28"/>
      <c r="D569" s="13"/>
      <c r="E569" s="13"/>
      <c r="F569" s="13"/>
      <c r="G569" s="61"/>
      <c r="H569" s="62" t="s">
        <v>76</v>
      </c>
      <c r="I569" s="69" t="s">
        <v>99</v>
      </c>
      <c r="J569" s="64">
        <v>5355.5369350000001</v>
      </c>
      <c r="K569" s="64">
        <v>5037.9591207799995</v>
      </c>
      <c r="L569" s="64">
        <f t="shared" si="10"/>
        <v>-317.57781422000062</v>
      </c>
    </row>
    <row r="570" spans="1:12" ht="15" x14ac:dyDescent="0.2">
      <c r="A570" s="8"/>
      <c r="B570" s="28"/>
      <c r="C570" s="28"/>
      <c r="D570" s="13"/>
      <c r="E570" s="13"/>
      <c r="F570" s="13"/>
      <c r="G570" s="61"/>
      <c r="H570" s="62" t="s">
        <v>78</v>
      </c>
      <c r="I570" s="63" t="s">
        <v>100</v>
      </c>
      <c r="J570" s="64">
        <v>46.968786000000001</v>
      </c>
      <c r="K570" s="64">
        <v>57.564352399999997</v>
      </c>
      <c r="L570" s="64">
        <f t="shared" si="10"/>
        <v>10.595566399999996</v>
      </c>
    </row>
    <row r="571" spans="1:12" ht="15" x14ac:dyDescent="0.2">
      <c r="A571" s="8"/>
      <c r="B571" s="28"/>
      <c r="C571" s="28"/>
      <c r="D571" s="13"/>
      <c r="E571" s="13"/>
      <c r="F571" s="13"/>
      <c r="G571" s="61"/>
      <c r="H571" s="62" t="s">
        <v>44</v>
      </c>
      <c r="I571" s="63" t="s">
        <v>101</v>
      </c>
      <c r="J571" s="64">
        <v>83.261041000000006</v>
      </c>
      <c r="K571" s="64">
        <v>61.97676066999999</v>
      </c>
      <c r="L571" s="64">
        <f t="shared" si="10"/>
        <v>-21.284280330000016</v>
      </c>
    </row>
    <row r="572" spans="1:12" ht="30" x14ac:dyDescent="0.2">
      <c r="A572" s="8"/>
      <c r="B572" s="28"/>
      <c r="C572" s="28"/>
      <c r="D572" s="13"/>
      <c r="E572" s="13"/>
      <c r="F572" s="13"/>
      <c r="G572" s="61"/>
      <c r="H572" s="62" t="s">
        <v>46</v>
      </c>
      <c r="I572" s="63" t="s">
        <v>102</v>
      </c>
      <c r="J572" s="64">
        <v>130.197959</v>
      </c>
      <c r="K572" s="64">
        <v>121.26705127999998</v>
      </c>
      <c r="L572" s="64">
        <f t="shared" si="10"/>
        <v>-8.9309077200000218</v>
      </c>
    </row>
    <row r="573" spans="1:12" ht="15" x14ac:dyDescent="0.2">
      <c r="A573" s="8"/>
      <c r="B573" s="28"/>
      <c r="C573" s="28"/>
      <c r="D573" s="13"/>
      <c r="E573" s="13"/>
      <c r="F573" s="13"/>
      <c r="G573" s="61"/>
      <c r="H573" s="62" t="s">
        <v>48</v>
      </c>
      <c r="I573" s="63" t="s">
        <v>103</v>
      </c>
      <c r="J573" s="64">
        <v>101.77157</v>
      </c>
      <c r="K573" s="64">
        <v>184.32057215999995</v>
      </c>
      <c r="L573" s="64">
        <f t="shared" si="10"/>
        <v>82.549002159999958</v>
      </c>
    </row>
    <row r="574" spans="1:12" ht="15" x14ac:dyDescent="0.2">
      <c r="A574" s="8"/>
      <c r="B574" s="28"/>
      <c r="C574" s="28"/>
      <c r="D574" s="13"/>
      <c r="E574" s="13"/>
      <c r="F574" s="13"/>
      <c r="G574" s="61"/>
      <c r="H574" s="62" t="s">
        <v>52</v>
      </c>
      <c r="I574" s="63" t="s">
        <v>104</v>
      </c>
      <c r="J574" s="64">
        <v>471.183177</v>
      </c>
      <c r="K574" s="64">
        <v>1876.3480553399997</v>
      </c>
      <c r="L574" s="64">
        <f t="shared" si="10"/>
        <v>1405.1648783399996</v>
      </c>
    </row>
    <row r="575" spans="1:12" ht="15" x14ac:dyDescent="0.2">
      <c r="A575" s="8"/>
      <c r="B575" s="28"/>
      <c r="C575" s="28"/>
      <c r="D575" s="13"/>
      <c r="E575" s="13"/>
      <c r="F575" s="24"/>
      <c r="G575" s="57" t="s">
        <v>70</v>
      </c>
      <c r="H575" s="58"/>
      <c r="I575" s="59"/>
      <c r="J575" s="60">
        <v>20216.023827000001</v>
      </c>
      <c r="K575" s="60">
        <v>19562.99526132</v>
      </c>
      <c r="L575" s="60">
        <f t="shared" si="10"/>
        <v>-653.02856568000061</v>
      </c>
    </row>
    <row r="576" spans="1:12" ht="15" x14ac:dyDescent="0.2">
      <c r="A576" s="8"/>
      <c r="B576" s="28"/>
      <c r="C576" s="28"/>
      <c r="D576" s="13"/>
      <c r="E576" s="13"/>
      <c r="F576" s="13"/>
      <c r="G576" s="61"/>
      <c r="H576" s="62" t="s">
        <v>105</v>
      </c>
      <c r="I576" s="63" t="s">
        <v>106</v>
      </c>
      <c r="J576" s="64">
        <v>2395.3546120000001</v>
      </c>
      <c r="K576" s="64">
        <v>2641.4032967200001</v>
      </c>
      <c r="L576" s="64">
        <f t="shared" si="10"/>
        <v>246.04868471999998</v>
      </c>
    </row>
    <row r="577" spans="1:12" ht="30" x14ac:dyDescent="0.2">
      <c r="A577" s="8"/>
      <c r="B577" s="28"/>
      <c r="C577" s="28"/>
      <c r="D577" s="13"/>
      <c r="E577" s="13"/>
      <c r="F577" s="13"/>
      <c r="G577" s="61"/>
      <c r="H577" s="62" t="s">
        <v>107</v>
      </c>
      <c r="I577" s="63" t="s">
        <v>108</v>
      </c>
      <c r="J577" s="64">
        <v>9.1290890000000005</v>
      </c>
      <c r="K577" s="64">
        <v>12.58740989</v>
      </c>
      <c r="L577" s="64">
        <f t="shared" si="10"/>
        <v>3.4583208899999995</v>
      </c>
    </row>
    <row r="578" spans="1:12" ht="15" x14ac:dyDescent="0.2">
      <c r="A578" s="8"/>
      <c r="B578" s="28"/>
      <c r="C578" s="28"/>
      <c r="D578" s="13"/>
      <c r="E578" s="13"/>
      <c r="F578" s="13"/>
      <c r="G578" s="61"/>
      <c r="H578" s="62" t="s">
        <v>109</v>
      </c>
      <c r="I578" s="63" t="s">
        <v>110</v>
      </c>
      <c r="J578" s="64">
        <v>191.94749300000001</v>
      </c>
      <c r="K578" s="64">
        <v>183.72559831999988</v>
      </c>
      <c r="L578" s="64">
        <f t="shared" si="10"/>
        <v>-8.2218946800001333</v>
      </c>
    </row>
    <row r="579" spans="1:12" ht="15" x14ac:dyDescent="0.2">
      <c r="A579" s="8"/>
      <c r="B579" s="28"/>
      <c r="C579" s="28"/>
      <c r="D579" s="13"/>
      <c r="E579" s="13"/>
      <c r="F579" s="13"/>
      <c r="G579" s="61"/>
      <c r="H579" s="62" t="s">
        <v>111</v>
      </c>
      <c r="I579" s="63" t="s">
        <v>112</v>
      </c>
      <c r="J579" s="64">
        <v>4.1868970000000001</v>
      </c>
      <c r="K579" s="64">
        <v>5.5707323199999994</v>
      </c>
      <c r="L579" s="64">
        <f t="shared" si="10"/>
        <v>1.3838353199999993</v>
      </c>
    </row>
    <row r="580" spans="1:12" ht="30" x14ac:dyDescent="0.2">
      <c r="A580" s="8"/>
      <c r="B580" s="28"/>
      <c r="C580" s="28"/>
      <c r="D580" s="13"/>
      <c r="E580" s="13"/>
      <c r="F580" s="13"/>
      <c r="G580" s="61"/>
      <c r="H580" s="62" t="s">
        <v>113</v>
      </c>
      <c r="I580" s="63" t="s">
        <v>114</v>
      </c>
      <c r="J580" s="64">
        <v>25.332217</v>
      </c>
      <c r="K580" s="64">
        <v>23.676950689999998</v>
      </c>
      <c r="L580" s="64">
        <f t="shared" si="10"/>
        <v>-1.6552663100000018</v>
      </c>
    </row>
    <row r="581" spans="1:12" ht="15" x14ac:dyDescent="0.2">
      <c r="A581" s="8"/>
      <c r="B581" s="28"/>
      <c r="C581" s="28"/>
      <c r="D581" s="13"/>
      <c r="E581" s="13"/>
      <c r="F581" s="13"/>
      <c r="G581" s="61"/>
      <c r="H581" s="62" t="s">
        <v>115</v>
      </c>
      <c r="I581" s="63" t="s">
        <v>116</v>
      </c>
      <c r="J581" s="64">
        <v>1003.710605</v>
      </c>
      <c r="K581" s="64">
        <v>1124.9886255899999</v>
      </c>
      <c r="L581" s="64">
        <f t="shared" si="10"/>
        <v>121.27802058999987</v>
      </c>
    </row>
    <row r="582" spans="1:12" ht="15" x14ac:dyDescent="0.2">
      <c r="A582" s="8"/>
      <c r="B582" s="28"/>
      <c r="C582" s="28"/>
      <c r="D582" s="13"/>
      <c r="E582" s="13"/>
      <c r="F582" s="13"/>
      <c r="G582" s="61"/>
      <c r="H582" s="62" t="s">
        <v>117</v>
      </c>
      <c r="I582" s="63" t="s">
        <v>118</v>
      </c>
      <c r="J582" s="64">
        <v>46.502321000000002</v>
      </c>
      <c r="K582" s="64">
        <v>47.760355199999992</v>
      </c>
      <c r="L582" s="64">
        <f t="shared" si="10"/>
        <v>1.2580341999999902</v>
      </c>
    </row>
    <row r="583" spans="1:12" ht="30" x14ac:dyDescent="0.2">
      <c r="A583" s="8"/>
      <c r="B583" s="28"/>
      <c r="C583" s="28"/>
      <c r="D583" s="13"/>
      <c r="E583" s="13"/>
      <c r="F583" s="13"/>
      <c r="G583" s="61"/>
      <c r="H583" s="62" t="s">
        <v>119</v>
      </c>
      <c r="I583" s="63" t="s">
        <v>120</v>
      </c>
      <c r="J583" s="64">
        <v>997.26646700000003</v>
      </c>
      <c r="K583" s="64">
        <v>967.22883248999995</v>
      </c>
      <c r="L583" s="64">
        <f t="shared" si="10"/>
        <v>-30.037634510000089</v>
      </c>
    </row>
    <row r="584" spans="1:12" ht="15" x14ac:dyDescent="0.2">
      <c r="A584" s="8"/>
      <c r="B584" s="28"/>
      <c r="C584" s="28"/>
      <c r="D584" s="13"/>
      <c r="E584" s="13"/>
      <c r="F584" s="13"/>
      <c r="G584" s="61"/>
      <c r="H584" s="62" t="s">
        <v>2044</v>
      </c>
      <c r="I584" s="63" t="s">
        <v>2045</v>
      </c>
      <c r="J584" s="64">
        <v>10000</v>
      </c>
      <c r="K584" s="64">
        <v>8432</v>
      </c>
      <c r="L584" s="64">
        <f t="shared" si="10"/>
        <v>-1568</v>
      </c>
    </row>
    <row r="585" spans="1:12" ht="15" x14ac:dyDescent="0.2">
      <c r="A585" s="8"/>
      <c r="B585" s="28"/>
      <c r="C585" s="28"/>
      <c r="D585" s="13"/>
      <c r="E585" s="13"/>
      <c r="F585" s="13"/>
      <c r="G585" s="61"/>
      <c r="H585" s="62" t="s">
        <v>121</v>
      </c>
      <c r="I585" s="63" t="s">
        <v>122</v>
      </c>
      <c r="J585" s="64">
        <v>385.81188800000001</v>
      </c>
      <c r="K585" s="64">
        <v>367.27122210000005</v>
      </c>
      <c r="L585" s="64">
        <f t="shared" si="10"/>
        <v>-18.540665899999965</v>
      </c>
    </row>
    <row r="586" spans="1:12" ht="15" x14ac:dyDescent="0.2">
      <c r="A586" s="8"/>
      <c r="B586" s="28"/>
      <c r="C586" s="28"/>
      <c r="D586" s="13"/>
      <c r="E586" s="13"/>
      <c r="F586" s="13"/>
      <c r="G586" s="61"/>
      <c r="H586" s="62" t="s">
        <v>310</v>
      </c>
      <c r="I586" s="63" t="s">
        <v>311</v>
      </c>
      <c r="J586" s="64">
        <v>2147.1350550000002</v>
      </c>
      <c r="K586" s="64">
        <v>2147.1350550000002</v>
      </c>
      <c r="L586" s="64">
        <f t="shared" si="10"/>
        <v>0</v>
      </c>
    </row>
    <row r="587" spans="1:12" ht="15" x14ac:dyDescent="0.2">
      <c r="A587" s="8"/>
      <c r="B587" s="28"/>
      <c r="C587" s="28"/>
      <c r="D587" s="13"/>
      <c r="E587" s="13"/>
      <c r="F587" s="13"/>
      <c r="G587" s="61"/>
      <c r="H587" s="62" t="s">
        <v>312</v>
      </c>
      <c r="I587" s="63" t="s">
        <v>313</v>
      </c>
      <c r="J587" s="64">
        <v>3009.647183</v>
      </c>
      <c r="K587" s="64">
        <v>3609.647183</v>
      </c>
      <c r="L587" s="64">
        <f t="shared" si="10"/>
        <v>600</v>
      </c>
    </row>
    <row r="588" spans="1:12" ht="15" x14ac:dyDescent="0.2">
      <c r="A588" s="8"/>
      <c r="B588" s="28"/>
      <c r="C588" s="28"/>
      <c r="D588" s="13"/>
      <c r="E588" s="29">
        <v>9</v>
      </c>
      <c r="F588" s="30" t="s">
        <v>123</v>
      </c>
      <c r="G588" s="31"/>
      <c r="H588" s="32"/>
      <c r="I588" s="33"/>
      <c r="J588" s="34">
        <v>42537.739374999997</v>
      </c>
      <c r="K588" s="34">
        <v>46396.381449550012</v>
      </c>
      <c r="L588" s="34">
        <f t="shared" si="10"/>
        <v>3858.6420745500145</v>
      </c>
    </row>
    <row r="589" spans="1:12" ht="15" x14ac:dyDescent="0.2">
      <c r="A589" s="8"/>
      <c r="B589" s="28"/>
      <c r="C589" s="28"/>
      <c r="D589" s="13"/>
      <c r="E589" s="13"/>
      <c r="F589" s="24"/>
      <c r="G589" s="57" t="s">
        <v>2</v>
      </c>
      <c r="H589" s="58"/>
      <c r="I589" s="59"/>
      <c r="J589" s="60">
        <v>34474.898160999997</v>
      </c>
      <c r="K589" s="60">
        <v>38491.695210239996</v>
      </c>
      <c r="L589" s="60">
        <f t="shared" si="10"/>
        <v>4016.7970492399982</v>
      </c>
    </row>
    <row r="590" spans="1:12" ht="15" x14ac:dyDescent="0.2">
      <c r="A590" s="8"/>
      <c r="B590" s="28"/>
      <c r="C590" s="28"/>
      <c r="D590" s="13"/>
      <c r="E590" s="13"/>
      <c r="F590" s="13"/>
      <c r="G590" s="61"/>
      <c r="H590" s="62" t="s">
        <v>2153</v>
      </c>
      <c r="I590" s="63" t="s">
        <v>1276</v>
      </c>
      <c r="J590" s="64">
        <v>48.470298</v>
      </c>
      <c r="K590" s="64">
        <v>36.120793290000002</v>
      </c>
      <c r="L590" s="64">
        <f t="shared" si="10"/>
        <v>-12.349504709999998</v>
      </c>
    </row>
    <row r="591" spans="1:12" ht="15" x14ac:dyDescent="0.2">
      <c r="A591" s="8"/>
      <c r="B591" s="28"/>
      <c r="C591" s="28"/>
      <c r="D591" s="13"/>
      <c r="E591" s="13"/>
      <c r="F591" s="13"/>
      <c r="G591" s="61"/>
      <c r="H591" s="62" t="s">
        <v>2159</v>
      </c>
      <c r="I591" s="63" t="s">
        <v>1446</v>
      </c>
      <c r="J591" s="64">
        <v>20.041708</v>
      </c>
      <c r="K591" s="64">
        <v>15.445709789999999</v>
      </c>
      <c r="L591" s="64">
        <f t="shared" si="10"/>
        <v>-4.5959982100000012</v>
      </c>
    </row>
    <row r="592" spans="1:12" ht="15" x14ac:dyDescent="0.2">
      <c r="A592" s="8"/>
      <c r="B592" s="28"/>
      <c r="C592" s="28"/>
      <c r="D592" s="13"/>
      <c r="E592" s="13"/>
      <c r="F592" s="13"/>
      <c r="G592" s="61"/>
      <c r="H592" s="62" t="s">
        <v>2156</v>
      </c>
      <c r="I592" s="63" t="s">
        <v>1215</v>
      </c>
      <c r="J592" s="64">
        <v>81.471198999999999</v>
      </c>
      <c r="K592" s="64">
        <v>69.537251060000003</v>
      </c>
      <c r="L592" s="64">
        <f t="shared" si="10"/>
        <v>-11.933947939999996</v>
      </c>
    </row>
    <row r="593" spans="1:12" ht="15" x14ac:dyDescent="0.2">
      <c r="A593" s="8"/>
      <c r="B593" s="28"/>
      <c r="C593" s="28"/>
      <c r="D593" s="13"/>
      <c r="E593" s="13"/>
      <c r="F593" s="13"/>
      <c r="G593" s="61"/>
      <c r="H593" s="62" t="s">
        <v>2167</v>
      </c>
      <c r="I593" s="63" t="s">
        <v>1277</v>
      </c>
      <c r="J593" s="64">
        <v>95.952585999999997</v>
      </c>
      <c r="K593" s="64">
        <v>65.342260499999995</v>
      </c>
      <c r="L593" s="64">
        <f t="shared" si="10"/>
        <v>-30.610325500000002</v>
      </c>
    </row>
    <row r="594" spans="1:12" ht="15" x14ac:dyDescent="0.2">
      <c r="A594" s="8"/>
      <c r="B594" s="28"/>
      <c r="C594" s="28"/>
      <c r="D594" s="13"/>
      <c r="E594" s="13"/>
      <c r="F594" s="13"/>
      <c r="G594" s="61"/>
      <c r="H594" s="62" t="s">
        <v>2170</v>
      </c>
      <c r="I594" s="63" t="s">
        <v>1447</v>
      </c>
      <c r="J594" s="64">
        <v>16.958901000000001</v>
      </c>
      <c r="K594" s="64">
        <v>18.124692819999996</v>
      </c>
      <c r="L594" s="64">
        <f t="shared" si="10"/>
        <v>1.1657918199999955</v>
      </c>
    </row>
    <row r="595" spans="1:12" ht="15" x14ac:dyDescent="0.2">
      <c r="A595" s="8"/>
      <c r="B595" s="28"/>
      <c r="C595" s="28"/>
      <c r="D595" s="13"/>
      <c r="E595" s="13"/>
      <c r="F595" s="13"/>
      <c r="G595" s="61"/>
      <c r="H595" s="62" t="s">
        <v>2155</v>
      </c>
      <c r="I595" s="63" t="s">
        <v>1449</v>
      </c>
      <c r="J595" s="64">
        <v>35.206268000000001</v>
      </c>
      <c r="K595" s="64">
        <v>22.053649220000004</v>
      </c>
      <c r="L595" s="64">
        <f t="shared" si="10"/>
        <v>-13.152618779999997</v>
      </c>
    </row>
    <row r="596" spans="1:12" ht="15" x14ac:dyDescent="0.2">
      <c r="A596" s="8"/>
      <c r="B596" s="28"/>
      <c r="C596" s="28"/>
      <c r="D596" s="13"/>
      <c r="E596" s="13"/>
      <c r="F596" s="13"/>
      <c r="G596" s="61"/>
      <c r="H596" s="62" t="s">
        <v>2157</v>
      </c>
      <c r="I596" s="63" t="s">
        <v>1450</v>
      </c>
      <c r="J596" s="64">
        <v>550.20299599999998</v>
      </c>
      <c r="K596" s="64">
        <v>361.42662454999993</v>
      </c>
      <c r="L596" s="64">
        <f t="shared" si="10"/>
        <v>-188.77637145000006</v>
      </c>
    </row>
    <row r="597" spans="1:12" ht="15" x14ac:dyDescent="0.2">
      <c r="A597" s="8"/>
      <c r="B597" s="28"/>
      <c r="C597" s="28"/>
      <c r="D597" s="13"/>
      <c r="E597" s="13"/>
      <c r="F597" s="13"/>
      <c r="G597" s="61"/>
      <c r="H597" s="62" t="s">
        <v>2158</v>
      </c>
      <c r="I597" s="63" t="s">
        <v>1451</v>
      </c>
      <c r="J597" s="64">
        <v>4177.3168969999997</v>
      </c>
      <c r="K597" s="64">
        <v>133.36937188000002</v>
      </c>
      <c r="L597" s="64">
        <f t="shared" si="10"/>
        <v>-4043.9475251199997</v>
      </c>
    </row>
    <row r="598" spans="1:12" ht="15" x14ac:dyDescent="0.2">
      <c r="A598" s="8"/>
      <c r="B598" s="28"/>
      <c r="C598" s="28"/>
      <c r="D598" s="13"/>
      <c r="E598" s="13"/>
      <c r="F598" s="13"/>
      <c r="G598" s="61"/>
      <c r="H598" s="62" t="s">
        <v>2185</v>
      </c>
      <c r="I598" s="63" t="s">
        <v>1452</v>
      </c>
      <c r="J598" s="64">
        <v>97.774438000000004</v>
      </c>
      <c r="K598" s="64">
        <v>244.00789248999999</v>
      </c>
      <c r="L598" s="64">
        <f t="shared" si="10"/>
        <v>146.23345448999999</v>
      </c>
    </row>
    <row r="599" spans="1:12" ht="15" x14ac:dyDescent="0.2">
      <c r="A599" s="8"/>
      <c r="B599" s="28"/>
      <c r="C599" s="28"/>
      <c r="D599" s="13"/>
      <c r="E599" s="13"/>
      <c r="F599" s="13"/>
      <c r="G599" s="61"/>
      <c r="H599" s="62" t="s">
        <v>2219</v>
      </c>
      <c r="I599" s="63" t="s">
        <v>1453</v>
      </c>
      <c r="J599" s="64">
        <v>527.96160699999996</v>
      </c>
      <c r="K599" s="64">
        <v>351.30503212000002</v>
      </c>
      <c r="L599" s="64">
        <f t="shared" si="10"/>
        <v>-176.65657487999994</v>
      </c>
    </row>
    <row r="600" spans="1:12" ht="15" x14ac:dyDescent="0.2">
      <c r="A600" s="8"/>
      <c r="B600" s="28"/>
      <c r="C600" s="28"/>
      <c r="D600" s="13"/>
      <c r="E600" s="13"/>
      <c r="F600" s="13"/>
      <c r="G600" s="61"/>
      <c r="H600" s="62" t="s">
        <v>2178</v>
      </c>
      <c r="I600" s="63" t="s">
        <v>1454</v>
      </c>
      <c r="J600" s="64">
        <v>40.190300000000001</v>
      </c>
      <c r="K600" s="64">
        <v>19.819408630000002</v>
      </c>
      <c r="L600" s="64">
        <f t="shared" si="10"/>
        <v>-20.370891369999999</v>
      </c>
    </row>
    <row r="601" spans="1:12" ht="15" x14ac:dyDescent="0.2">
      <c r="A601" s="8"/>
      <c r="B601" s="28"/>
      <c r="C601" s="28"/>
      <c r="D601" s="13"/>
      <c r="E601" s="13"/>
      <c r="F601" s="13"/>
      <c r="G601" s="61"/>
      <c r="H601" s="62" t="s">
        <v>2222</v>
      </c>
      <c r="I601" s="63" t="s">
        <v>1455</v>
      </c>
      <c r="J601" s="64">
        <v>324.30603100000002</v>
      </c>
      <c r="K601" s="64">
        <v>208.06103021999999</v>
      </c>
      <c r="L601" s="64">
        <f t="shared" si="10"/>
        <v>-116.24500078000003</v>
      </c>
    </row>
    <row r="602" spans="1:12" ht="15" x14ac:dyDescent="0.2">
      <c r="A602" s="8"/>
      <c r="B602" s="28"/>
      <c r="C602" s="28"/>
      <c r="D602" s="13"/>
      <c r="E602" s="13"/>
      <c r="F602" s="13"/>
      <c r="G602" s="61"/>
      <c r="H602" s="62" t="s">
        <v>2223</v>
      </c>
      <c r="I602" s="63" t="s">
        <v>1456</v>
      </c>
      <c r="J602" s="64">
        <v>3732.6235579999998</v>
      </c>
      <c r="K602" s="64">
        <v>3489.7895463799996</v>
      </c>
      <c r="L602" s="64">
        <f t="shared" si="10"/>
        <v>-242.83401162000018</v>
      </c>
    </row>
    <row r="603" spans="1:12" ht="15" x14ac:dyDescent="0.2">
      <c r="A603" s="8"/>
      <c r="B603" s="28"/>
      <c r="C603" s="28"/>
      <c r="D603" s="13"/>
      <c r="E603" s="13"/>
      <c r="F603" s="13"/>
      <c r="G603" s="61"/>
      <c r="H603" s="62" t="s">
        <v>2224</v>
      </c>
      <c r="I603" s="63" t="s">
        <v>1457</v>
      </c>
      <c r="J603" s="64">
        <v>201.45372800000001</v>
      </c>
      <c r="K603" s="64">
        <v>82.958355410000038</v>
      </c>
      <c r="L603" s="64">
        <f t="shared" si="10"/>
        <v>-118.49537258999997</v>
      </c>
    </row>
    <row r="604" spans="1:12" ht="30" x14ac:dyDescent="0.2">
      <c r="A604" s="8"/>
      <c r="B604" s="28"/>
      <c r="C604" s="28"/>
      <c r="D604" s="13"/>
      <c r="E604" s="13"/>
      <c r="F604" s="13"/>
      <c r="G604" s="61"/>
      <c r="H604" s="62" t="s">
        <v>2225</v>
      </c>
      <c r="I604" s="63" t="s">
        <v>1458</v>
      </c>
      <c r="J604" s="64">
        <v>138.55959899999999</v>
      </c>
      <c r="K604" s="64">
        <v>128.96286388000001</v>
      </c>
      <c r="L604" s="64">
        <f t="shared" si="10"/>
        <v>-9.5967351199999769</v>
      </c>
    </row>
    <row r="605" spans="1:12" ht="15" x14ac:dyDescent="0.2">
      <c r="A605" s="8"/>
      <c r="B605" s="28"/>
      <c r="C605" s="28"/>
      <c r="D605" s="13"/>
      <c r="E605" s="13"/>
      <c r="F605" s="13"/>
      <c r="G605" s="61"/>
      <c r="H605" s="62" t="s">
        <v>2258</v>
      </c>
      <c r="I605" s="63" t="s">
        <v>1459</v>
      </c>
      <c r="J605" s="64">
        <v>44.182448999999998</v>
      </c>
      <c r="K605" s="64">
        <v>197.81360856999999</v>
      </c>
      <c r="L605" s="64">
        <f t="shared" ref="L605:L667" si="11">+K605-J605</f>
        <v>153.63115956999999</v>
      </c>
    </row>
    <row r="606" spans="1:12" ht="30" x14ac:dyDescent="0.2">
      <c r="A606" s="8"/>
      <c r="B606" s="28"/>
      <c r="C606" s="28"/>
      <c r="D606" s="13"/>
      <c r="E606" s="13"/>
      <c r="F606" s="13"/>
      <c r="G606" s="61"/>
      <c r="H606" s="62" t="s">
        <v>2260</v>
      </c>
      <c r="I606" s="63" t="s">
        <v>1460</v>
      </c>
      <c r="J606" s="64">
        <v>71.923973000000004</v>
      </c>
      <c r="K606" s="64">
        <v>40.612076120000005</v>
      </c>
      <c r="L606" s="64">
        <f t="shared" si="11"/>
        <v>-31.311896879999999</v>
      </c>
    </row>
    <row r="607" spans="1:12" ht="15" x14ac:dyDescent="0.2">
      <c r="A607" s="8"/>
      <c r="B607" s="28"/>
      <c r="C607" s="28"/>
      <c r="D607" s="13"/>
      <c r="E607" s="13"/>
      <c r="F607" s="13"/>
      <c r="G607" s="61"/>
      <c r="H607" s="62" t="s">
        <v>2263</v>
      </c>
      <c r="I607" s="63" t="s">
        <v>1461</v>
      </c>
      <c r="J607" s="64">
        <v>5.0527259999999998</v>
      </c>
      <c r="K607" s="64">
        <v>0.30434479999999997</v>
      </c>
      <c r="L607" s="64">
        <f t="shared" si="11"/>
        <v>-4.7483811999999999</v>
      </c>
    </row>
    <row r="608" spans="1:12" ht="15" x14ac:dyDescent="0.2">
      <c r="A608" s="8"/>
      <c r="B608" s="28"/>
      <c r="C608" s="28"/>
      <c r="D608" s="13"/>
      <c r="E608" s="13"/>
      <c r="F608" s="13"/>
      <c r="G608" s="61"/>
      <c r="H608" s="62" t="s">
        <v>2264</v>
      </c>
      <c r="I608" s="63" t="s">
        <v>1448</v>
      </c>
      <c r="J608" s="64">
        <v>465.22156799999999</v>
      </c>
      <c r="K608" s="64">
        <v>2887.8054245299995</v>
      </c>
      <c r="L608" s="64">
        <f t="shared" si="11"/>
        <v>2422.5838565299996</v>
      </c>
    </row>
    <row r="609" spans="1:12" ht="15" x14ac:dyDescent="0.2">
      <c r="A609" s="8"/>
      <c r="B609" s="28"/>
      <c r="C609" s="28"/>
      <c r="D609" s="13"/>
      <c r="E609" s="13"/>
      <c r="F609" s="13"/>
      <c r="G609" s="61"/>
      <c r="H609" s="62" t="s">
        <v>2182</v>
      </c>
      <c r="I609" s="63" t="s">
        <v>1462</v>
      </c>
      <c r="J609" s="64">
        <v>22.47317</v>
      </c>
      <c r="K609" s="64">
        <v>2330.5156880699983</v>
      </c>
      <c r="L609" s="64">
        <f t="shared" si="11"/>
        <v>2308.0425180699981</v>
      </c>
    </row>
    <row r="610" spans="1:12" ht="15" x14ac:dyDescent="0.2">
      <c r="A610" s="8"/>
      <c r="B610" s="28"/>
      <c r="C610" s="28"/>
      <c r="D610" s="13"/>
      <c r="E610" s="13"/>
      <c r="F610" s="13"/>
      <c r="G610" s="61"/>
      <c r="H610" s="62" t="s">
        <v>2269</v>
      </c>
      <c r="I610" s="63" t="s">
        <v>1463</v>
      </c>
      <c r="J610" s="64">
        <v>35.218153999999998</v>
      </c>
      <c r="K610" s="64">
        <v>27.188058479999992</v>
      </c>
      <c r="L610" s="64">
        <f t="shared" si="11"/>
        <v>-8.0300955200000068</v>
      </c>
    </row>
    <row r="611" spans="1:12" ht="15" x14ac:dyDescent="0.2">
      <c r="A611" s="8"/>
      <c r="B611" s="28"/>
      <c r="C611" s="28"/>
      <c r="D611" s="13"/>
      <c r="E611" s="13"/>
      <c r="F611" s="13"/>
      <c r="G611" s="61"/>
      <c r="H611" s="62" t="s">
        <v>2270</v>
      </c>
      <c r="I611" s="63" t="s">
        <v>1464</v>
      </c>
      <c r="J611" s="64">
        <v>51.789996000000002</v>
      </c>
      <c r="K611" s="64">
        <v>49.44182799</v>
      </c>
      <c r="L611" s="64">
        <f t="shared" si="11"/>
        <v>-2.348168010000002</v>
      </c>
    </row>
    <row r="612" spans="1:12" ht="15" x14ac:dyDescent="0.2">
      <c r="A612" s="8"/>
      <c r="B612" s="28"/>
      <c r="C612" s="28"/>
      <c r="D612" s="13"/>
      <c r="E612" s="13"/>
      <c r="F612" s="13"/>
      <c r="G612" s="61"/>
      <c r="H612" s="62" t="s">
        <v>2271</v>
      </c>
      <c r="I612" s="63" t="s">
        <v>1465</v>
      </c>
      <c r="J612" s="64">
        <v>16.785329000000001</v>
      </c>
      <c r="K612" s="64">
        <v>15.196881980000001</v>
      </c>
      <c r="L612" s="64">
        <f t="shared" si="11"/>
        <v>-1.5884470200000003</v>
      </c>
    </row>
    <row r="613" spans="1:12" ht="15" x14ac:dyDescent="0.2">
      <c r="A613" s="8"/>
      <c r="B613" s="28"/>
      <c r="C613" s="28"/>
      <c r="D613" s="13"/>
      <c r="E613" s="13"/>
      <c r="F613" s="13"/>
      <c r="G613" s="61"/>
      <c r="H613" s="62" t="s">
        <v>2183</v>
      </c>
      <c r="I613" s="63" t="s">
        <v>1466</v>
      </c>
      <c r="J613" s="64">
        <v>30.25881</v>
      </c>
      <c r="K613" s="64">
        <v>6.1010591599999993</v>
      </c>
      <c r="L613" s="64">
        <f t="shared" si="11"/>
        <v>-24.157750840000002</v>
      </c>
    </row>
    <row r="614" spans="1:12" ht="15" x14ac:dyDescent="0.2">
      <c r="A614" s="8"/>
      <c r="B614" s="28"/>
      <c r="C614" s="28"/>
      <c r="D614" s="13"/>
      <c r="E614" s="13"/>
      <c r="F614" s="13"/>
      <c r="G614" s="61"/>
      <c r="H614" s="62" t="s">
        <v>2281</v>
      </c>
      <c r="I614" s="63" t="s">
        <v>1467</v>
      </c>
      <c r="J614" s="64">
        <v>15.919382000000001</v>
      </c>
      <c r="K614" s="64">
        <v>3.5248553</v>
      </c>
      <c r="L614" s="64">
        <f t="shared" si="11"/>
        <v>-12.3945267</v>
      </c>
    </row>
    <row r="615" spans="1:12" ht="15" x14ac:dyDescent="0.2">
      <c r="A615" s="8"/>
      <c r="B615" s="28"/>
      <c r="C615" s="28"/>
      <c r="D615" s="13"/>
      <c r="E615" s="13"/>
      <c r="F615" s="13"/>
      <c r="G615" s="61"/>
      <c r="H615" s="62" t="s">
        <v>2284</v>
      </c>
      <c r="I615" s="63" t="s">
        <v>1468</v>
      </c>
      <c r="J615" s="64">
        <v>182.31298899999999</v>
      </c>
      <c r="K615" s="64">
        <v>200.02909582000012</v>
      </c>
      <c r="L615" s="64">
        <f t="shared" si="11"/>
        <v>17.716106820000135</v>
      </c>
    </row>
    <row r="616" spans="1:12" ht="15" x14ac:dyDescent="0.2">
      <c r="A616" s="8"/>
      <c r="B616" s="28"/>
      <c r="C616" s="28"/>
      <c r="D616" s="13"/>
      <c r="E616" s="13"/>
      <c r="F616" s="13"/>
      <c r="G616" s="61"/>
      <c r="H616" s="62" t="s">
        <v>2408</v>
      </c>
      <c r="I616" s="63" t="s">
        <v>1469</v>
      </c>
      <c r="J616" s="64">
        <v>547.71855900000003</v>
      </c>
      <c r="K616" s="64">
        <v>631.50779159000035</v>
      </c>
      <c r="L616" s="64">
        <f t="shared" si="11"/>
        <v>83.789232590000324</v>
      </c>
    </row>
    <row r="617" spans="1:12" ht="15" x14ac:dyDescent="0.2">
      <c r="A617" s="8"/>
      <c r="B617" s="28"/>
      <c r="C617" s="28"/>
      <c r="D617" s="13"/>
      <c r="E617" s="13"/>
      <c r="F617" s="13"/>
      <c r="G617" s="61"/>
      <c r="H617" s="62" t="s">
        <v>2409</v>
      </c>
      <c r="I617" s="63" t="s">
        <v>1470</v>
      </c>
      <c r="J617" s="64">
        <v>508.30714999999998</v>
      </c>
      <c r="K617" s="64">
        <v>609.52236205999998</v>
      </c>
      <c r="L617" s="64">
        <f t="shared" si="11"/>
        <v>101.21521206</v>
      </c>
    </row>
    <row r="618" spans="1:12" ht="15" x14ac:dyDescent="0.2">
      <c r="A618" s="8"/>
      <c r="B618" s="28"/>
      <c r="C618" s="28"/>
      <c r="D618" s="13"/>
      <c r="E618" s="13"/>
      <c r="F618" s="13"/>
      <c r="G618" s="61"/>
      <c r="H618" s="62" t="s">
        <v>2410</v>
      </c>
      <c r="I618" s="63" t="s">
        <v>1471</v>
      </c>
      <c r="J618" s="64">
        <v>452.79677900000002</v>
      </c>
      <c r="K618" s="64">
        <v>640.49649669999985</v>
      </c>
      <c r="L618" s="64">
        <f t="shared" si="11"/>
        <v>187.69971769999984</v>
      </c>
    </row>
    <row r="619" spans="1:12" ht="15" x14ac:dyDescent="0.2">
      <c r="A619" s="8"/>
      <c r="B619" s="28"/>
      <c r="C619" s="28"/>
      <c r="D619" s="13"/>
      <c r="E619" s="13"/>
      <c r="F619" s="13"/>
      <c r="G619" s="61"/>
      <c r="H619" s="62" t="s">
        <v>2411</v>
      </c>
      <c r="I619" s="63" t="s">
        <v>1472</v>
      </c>
      <c r="J619" s="64">
        <v>415.56663300000002</v>
      </c>
      <c r="K619" s="64">
        <v>376.5006823600001</v>
      </c>
      <c r="L619" s="64">
        <f t="shared" si="11"/>
        <v>-39.065950639999926</v>
      </c>
    </row>
    <row r="620" spans="1:12" ht="15" x14ac:dyDescent="0.2">
      <c r="A620" s="8"/>
      <c r="B620" s="28"/>
      <c r="C620" s="28"/>
      <c r="D620" s="13"/>
      <c r="E620" s="13"/>
      <c r="F620" s="13"/>
      <c r="G620" s="61"/>
      <c r="H620" s="62" t="s">
        <v>2412</v>
      </c>
      <c r="I620" s="63" t="s">
        <v>1473</v>
      </c>
      <c r="J620" s="64">
        <v>276.39925799999997</v>
      </c>
      <c r="K620" s="64">
        <v>254.24500979999982</v>
      </c>
      <c r="L620" s="64">
        <f t="shared" si="11"/>
        <v>-22.154248200000154</v>
      </c>
    </row>
    <row r="621" spans="1:12" ht="15" x14ac:dyDescent="0.2">
      <c r="A621" s="8"/>
      <c r="B621" s="28"/>
      <c r="C621" s="28"/>
      <c r="D621" s="13"/>
      <c r="E621" s="13"/>
      <c r="F621" s="13"/>
      <c r="G621" s="61"/>
      <c r="H621" s="62" t="s">
        <v>2413</v>
      </c>
      <c r="I621" s="63" t="s">
        <v>1474</v>
      </c>
      <c r="J621" s="64">
        <v>947.336994</v>
      </c>
      <c r="K621" s="64">
        <v>1408.2086427899997</v>
      </c>
      <c r="L621" s="64">
        <f t="shared" si="11"/>
        <v>460.87164878999965</v>
      </c>
    </row>
    <row r="622" spans="1:12" ht="15" x14ac:dyDescent="0.2">
      <c r="A622" s="8"/>
      <c r="B622" s="28"/>
      <c r="C622" s="28"/>
      <c r="D622" s="13"/>
      <c r="E622" s="13"/>
      <c r="F622" s="13"/>
      <c r="G622" s="61"/>
      <c r="H622" s="62" t="s">
        <v>2414</v>
      </c>
      <c r="I622" s="63" t="s">
        <v>1475</v>
      </c>
      <c r="J622" s="64">
        <v>588.48109799999997</v>
      </c>
      <c r="K622" s="64">
        <v>584.23984070000017</v>
      </c>
      <c r="L622" s="64">
        <f t="shared" si="11"/>
        <v>-4.2412572999998019</v>
      </c>
    </row>
    <row r="623" spans="1:12" ht="15" x14ac:dyDescent="0.2">
      <c r="A623" s="8"/>
      <c r="B623" s="28"/>
      <c r="C623" s="28"/>
      <c r="D623" s="13"/>
      <c r="E623" s="13"/>
      <c r="F623" s="13"/>
      <c r="G623" s="61"/>
      <c r="H623" s="62" t="s">
        <v>2415</v>
      </c>
      <c r="I623" s="63" t="s">
        <v>1476</v>
      </c>
      <c r="J623" s="64">
        <v>888.62799900000005</v>
      </c>
      <c r="K623" s="64">
        <v>893.1461899899989</v>
      </c>
      <c r="L623" s="64">
        <f t="shared" si="11"/>
        <v>4.5181909899988568</v>
      </c>
    </row>
    <row r="624" spans="1:12" ht="15" x14ac:dyDescent="0.2">
      <c r="A624" s="8"/>
      <c r="B624" s="28"/>
      <c r="C624" s="28"/>
      <c r="D624" s="13"/>
      <c r="E624" s="13"/>
      <c r="F624" s="13"/>
      <c r="G624" s="61"/>
      <c r="H624" s="62" t="s">
        <v>2416</v>
      </c>
      <c r="I624" s="63" t="s">
        <v>1477</v>
      </c>
      <c r="J624" s="64">
        <v>715.83922800000005</v>
      </c>
      <c r="K624" s="64">
        <v>2154.934167769999</v>
      </c>
      <c r="L624" s="64">
        <f t="shared" si="11"/>
        <v>1439.094939769999</v>
      </c>
    </row>
    <row r="625" spans="1:12" ht="15" x14ac:dyDescent="0.2">
      <c r="A625" s="8"/>
      <c r="B625" s="28"/>
      <c r="C625" s="28"/>
      <c r="D625" s="13"/>
      <c r="E625" s="13"/>
      <c r="F625" s="13"/>
      <c r="G625" s="61"/>
      <c r="H625" s="62" t="s">
        <v>2417</v>
      </c>
      <c r="I625" s="63" t="s">
        <v>1478</v>
      </c>
      <c r="J625" s="64">
        <v>975.10060399999998</v>
      </c>
      <c r="K625" s="64">
        <v>844.22649731999991</v>
      </c>
      <c r="L625" s="64">
        <f t="shared" si="11"/>
        <v>-130.87410668000007</v>
      </c>
    </row>
    <row r="626" spans="1:12" ht="15" x14ac:dyDescent="0.2">
      <c r="A626" s="8"/>
      <c r="B626" s="28"/>
      <c r="C626" s="28"/>
      <c r="D626" s="13"/>
      <c r="E626" s="13"/>
      <c r="F626" s="13"/>
      <c r="G626" s="61"/>
      <c r="H626" s="62" t="s">
        <v>2418</v>
      </c>
      <c r="I626" s="63" t="s">
        <v>1479</v>
      </c>
      <c r="J626" s="64">
        <v>441.04564499999998</v>
      </c>
      <c r="K626" s="64">
        <v>841.48390577000032</v>
      </c>
      <c r="L626" s="64">
        <f t="shared" si="11"/>
        <v>400.43826077000034</v>
      </c>
    </row>
    <row r="627" spans="1:12" ht="15" x14ac:dyDescent="0.2">
      <c r="A627" s="8"/>
      <c r="B627" s="28"/>
      <c r="C627" s="28"/>
      <c r="D627" s="13"/>
      <c r="E627" s="13"/>
      <c r="F627" s="13"/>
      <c r="G627" s="61"/>
      <c r="H627" s="62" t="s">
        <v>2419</v>
      </c>
      <c r="I627" s="63" t="s">
        <v>1480</v>
      </c>
      <c r="J627" s="64">
        <v>819.42937199999994</v>
      </c>
      <c r="K627" s="64">
        <v>981.83775991999994</v>
      </c>
      <c r="L627" s="64">
        <f t="shared" si="11"/>
        <v>162.40838792</v>
      </c>
    </row>
    <row r="628" spans="1:12" ht="15" x14ac:dyDescent="0.2">
      <c r="A628" s="8"/>
      <c r="B628" s="28"/>
      <c r="C628" s="28"/>
      <c r="D628" s="13"/>
      <c r="E628" s="13"/>
      <c r="F628" s="13"/>
      <c r="G628" s="61"/>
      <c r="H628" s="62" t="s">
        <v>2420</v>
      </c>
      <c r="I628" s="63" t="s">
        <v>1481</v>
      </c>
      <c r="J628" s="64">
        <v>664.93784600000004</v>
      </c>
      <c r="K628" s="64">
        <v>672.88982942999974</v>
      </c>
      <c r="L628" s="64">
        <f t="shared" si="11"/>
        <v>7.9519834299997001</v>
      </c>
    </row>
    <row r="629" spans="1:12" ht="15" x14ac:dyDescent="0.2">
      <c r="A629" s="8"/>
      <c r="B629" s="28"/>
      <c r="C629" s="28"/>
      <c r="D629" s="13"/>
      <c r="E629" s="13"/>
      <c r="F629" s="13"/>
      <c r="G629" s="61"/>
      <c r="H629" s="62" t="s">
        <v>2421</v>
      </c>
      <c r="I629" s="63" t="s">
        <v>1482</v>
      </c>
      <c r="J629" s="64">
        <v>663.97116500000004</v>
      </c>
      <c r="K629" s="64">
        <v>771.73712593999949</v>
      </c>
      <c r="L629" s="64">
        <f t="shared" si="11"/>
        <v>107.76596093999945</v>
      </c>
    </row>
    <row r="630" spans="1:12" ht="15" x14ac:dyDescent="0.2">
      <c r="A630" s="8"/>
      <c r="B630" s="28"/>
      <c r="C630" s="28"/>
      <c r="D630" s="13"/>
      <c r="E630" s="13"/>
      <c r="F630" s="13"/>
      <c r="G630" s="61"/>
      <c r="H630" s="62" t="s">
        <v>2422</v>
      </c>
      <c r="I630" s="63" t="s">
        <v>1483</v>
      </c>
      <c r="J630" s="64">
        <v>265.31276000000003</v>
      </c>
      <c r="K630" s="64">
        <v>294.34572730999975</v>
      </c>
      <c r="L630" s="64">
        <f t="shared" si="11"/>
        <v>29.032967309999719</v>
      </c>
    </row>
    <row r="631" spans="1:12" ht="15" x14ac:dyDescent="0.2">
      <c r="A631" s="8"/>
      <c r="B631" s="28"/>
      <c r="C631" s="28"/>
      <c r="D631" s="13"/>
      <c r="E631" s="13"/>
      <c r="F631" s="13"/>
      <c r="G631" s="61"/>
      <c r="H631" s="62" t="s">
        <v>2423</v>
      </c>
      <c r="I631" s="63" t="s">
        <v>1484</v>
      </c>
      <c r="J631" s="64">
        <v>234.54064199999999</v>
      </c>
      <c r="K631" s="64">
        <v>337.45806364999981</v>
      </c>
      <c r="L631" s="64">
        <f t="shared" si="11"/>
        <v>102.91742164999982</v>
      </c>
    </row>
    <row r="632" spans="1:12" ht="15" x14ac:dyDescent="0.2">
      <c r="A632" s="8"/>
      <c r="B632" s="28"/>
      <c r="C632" s="28"/>
      <c r="D632" s="13"/>
      <c r="E632" s="13"/>
      <c r="F632" s="13"/>
      <c r="G632" s="61"/>
      <c r="H632" s="62" t="s">
        <v>2424</v>
      </c>
      <c r="I632" s="63" t="s">
        <v>1485</v>
      </c>
      <c r="J632" s="64">
        <v>703.655801</v>
      </c>
      <c r="K632" s="64">
        <v>1220.2671391200006</v>
      </c>
      <c r="L632" s="64">
        <f t="shared" si="11"/>
        <v>516.6113381200006</v>
      </c>
    </row>
    <row r="633" spans="1:12" ht="15" x14ac:dyDescent="0.2">
      <c r="A633" s="8"/>
      <c r="B633" s="28"/>
      <c r="C633" s="28"/>
      <c r="D633" s="13"/>
      <c r="E633" s="13"/>
      <c r="F633" s="13"/>
      <c r="G633" s="61"/>
      <c r="H633" s="62" t="s">
        <v>2425</v>
      </c>
      <c r="I633" s="63" t="s">
        <v>1486</v>
      </c>
      <c r="J633" s="64">
        <v>2996.9136990000002</v>
      </c>
      <c r="K633" s="64">
        <v>3220.038602019999</v>
      </c>
      <c r="L633" s="64">
        <f t="shared" si="11"/>
        <v>223.12490301999878</v>
      </c>
    </row>
    <row r="634" spans="1:12" ht="15" x14ac:dyDescent="0.2">
      <c r="A634" s="8"/>
      <c r="B634" s="28"/>
      <c r="C634" s="28"/>
      <c r="D634" s="13"/>
      <c r="E634" s="13"/>
      <c r="F634" s="13"/>
      <c r="G634" s="61"/>
      <c r="H634" s="62" t="s">
        <v>2426</v>
      </c>
      <c r="I634" s="63" t="s">
        <v>1487</v>
      </c>
      <c r="J634" s="64">
        <v>1063.8022120000001</v>
      </c>
      <c r="K634" s="64">
        <v>1072.1009143900005</v>
      </c>
      <c r="L634" s="64">
        <f t="shared" si="11"/>
        <v>8.2987023900004715</v>
      </c>
    </row>
    <row r="635" spans="1:12" ht="15" x14ac:dyDescent="0.2">
      <c r="A635" s="8"/>
      <c r="B635" s="28"/>
      <c r="C635" s="28"/>
      <c r="D635" s="13"/>
      <c r="E635" s="13"/>
      <c r="F635" s="13"/>
      <c r="G635" s="61"/>
      <c r="H635" s="62" t="s">
        <v>2427</v>
      </c>
      <c r="I635" s="63" t="s">
        <v>1488</v>
      </c>
      <c r="J635" s="64">
        <v>1373.942082</v>
      </c>
      <c r="K635" s="64">
        <v>482.71134059999986</v>
      </c>
      <c r="L635" s="64">
        <f t="shared" si="11"/>
        <v>-891.23074140000017</v>
      </c>
    </row>
    <row r="636" spans="1:12" ht="15" x14ac:dyDescent="0.2">
      <c r="A636" s="8"/>
      <c r="B636" s="28"/>
      <c r="C636" s="28"/>
      <c r="D636" s="13"/>
      <c r="E636" s="13"/>
      <c r="F636" s="13"/>
      <c r="G636" s="61"/>
      <c r="H636" s="62" t="s">
        <v>2428</v>
      </c>
      <c r="I636" s="63" t="s">
        <v>1489</v>
      </c>
      <c r="J636" s="64">
        <v>192.019094</v>
      </c>
      <c r="K636" s="64">
        <v>236.66892390000004</v>
      </c>
      <c r="L636" s="64">
        <f t="shared" si="11"/>
        <v>44.649829900000043</v>
      </c>
    </row>
    <row r="637" spans="1:12" ht="15" x14ac:dyDescent="0.2">
      <c r="A637" s="8"/>
      <c r="B637" s="28"/>
      <c r="C637" s="28"/>
      <c r="D637" s="13"/>
      <c r="E637" s="13"/>
      <c r="F637" s="13"/>
      <c r="G637" s="61"/>
      <c r="H637" s="62" t="s">
        <v>2429</v>
      </c>
      <c r="I637" s="63" t="s">
        <v>1490</v>
      </c>
      <c r="J637" s="64">
        <v>973.83714299999997</v>
      </c>
      <c r="K637" s="64">
        <v>1385.9952051800005</v>
      </c>
      <c r="L637" s="64">
        <f t="shared" si="11"/>
        <v>412.15806218000057</v>
      </c>
    </row>
    <row r="638" spans="1:12" ht="15" x14ac:dyDescent="0.2">
      <c r="A638" s="8"/>
      <c r="B638" s="28"/>
      <c r="C638" s="28"/>
      <c r="D638" s="13"/>
      <c r="E638" s="13"/>
      <c r="F638" s="13"/>
      <c r="G638" s="61"/>
      <c r="H638" s="62" t="s">
        <v>2430</v>
      </c>
      <c r="I638" s="63" t="s">
        <v>1491</v>
      </c>
      <c r="J638" s="64">
        <v>942.60874699999999</v>
      </c>
      <c r="K638" s="64">
        <v>796.42207539999879</v>
      </c>
      <c r="L638" s="64">
        <f t="shared" si="11"/>
        <v>-146.1866716000012</v>
      </c>
    </row>
    <row r="639" spans="1:12" ht="15" x14ac:dyDescent="0.2">
      <c r="A639" s="8"/>
      <c r="B639" s="28"/>
      <c r="C639" s="28"/>
      <c r="D639" s="13"/>
      <c r="E639" s="13"/>
      <c r="F639" s="13"/>
      <c r="G639" s="61"/>
      <c r="H639" s="62" t="s">
        <v>2431</v>
      </c>
      <c r="I639" s="63" t="s">
        <v>1492</v>
      </c>
      <c r="J639" s="64">
        <v>1513.7739879999999</v>
      </c>
      <c r="K639" s="64">
        <v>1029.4961870200002</v>
      </c>
      <c r="L639" s="64">
        <f t="shared" si="11"/>
        <v>-484.27780097999971</v>
      </c>
    </row>
    <row r="640" spans="1:12" ht="15" x14ac:dyDescent="0.2">
      <c r="A640" s="8"/>
      <c r="B640" s="28"/>
      <c r="C640" s="28"/>
      <c r="D640" s="13"/>
      <c r="E640" s="13"/>
      <c r="F640" s="13"/>
      <c r="G640" s="61"/>
      <c r="H640" s="62" t="s">
        <v>2432</v>
      </c>
      <c r="I640" s="63" t="s">
        <v>1493</v>
      </c>
      <c r="J640" s="64">
        <v>577.06193599999995</v>
      </c>
      <c r="K640" s="64">
        <v>1172.7479896199993</v>
      </c>
      <c r="L640" s="64">
        <f t="shared" si="11"/>
        <v>595.68605361999937</v>
      </c>
    </row>
    <row r="641" spans="1:12" ht="15" x14ac:dyDescent="0.2">
      <c r="A641" s="8"/>
      <c r="B641" s="28"/>
      <c r="C641" s="28"/>
      <c r="D641" s="13"/>
      <c r="E641" s="13"/>
      <c r="F641" s="13"/>
      <c r="G641" s="61"/>
      <c r="H641" s="62" t="s">
        <v>2433</v>
      </c>
      <c r="I641" s="63" t="s">
        <v>1494</v>
      </c>
      <c r="J641" s="64">
        <v>633.16985399999999</v>
      </c>
      <c r="K641" s="64">
        <v>881.88268995999988</v>
      </c>
      <c r="L641" s="64">
        <f t="shared" si="11"/>
        <v>248.71283595999989</v>
      </c>
    </row>
    <row r="642" spans="1:12" ht="15" x14ac:dyDescent="0.2">
      <c r="A642" s="8"/>
      <c r="B642" s="28"/>
      <c r="C642" s="28"/>
      <c r="D642" s="13"/>
      <c r="E642" s="13"/>
      <c r="F642" s="13"/>
      <c r="G642" s="61"/>
      <c r="H642" s="62" t="s">
        <v>2434</v>
      </c>
      <c r="I642" s="63" t="s">
        <v>1495</v>
      </c>
      <c r="J642" s="64">
        <v>272.99356799999998</v>
      </c>
      <c r="K642" s="64">
        <v>768.09279904000039</v>
      </c>
      <c r="L642" s="64">
        <f t="shared" si="11"/>
        <v>495.0992310400004</v>
      </c>
    </row>
    <row r="643" spans="1:12" ht="15" x14ac:dyDescent="0.2">
      <c r="A643" s="8"/>
      <c r="B643" s="28"/>
      <c r="C643" s="28"/>
      <c r="D643" s="13"/>
      <c r="E643" s="13"/>
      <c r="F643" s="13"/>
      <c r="G643" s="61"/>
      <c r="H643" s="62" t="s">
        <v>2435</v>
      </c>
      <c r="I643" s="63" t="s">
        <v>1496</v>
      </c>
      <c r="J643" s="64">
        <v>983.39768200000003</v>
      </c>
      <c r="K643" s="64">
        <v>884.78721132000044</v>
      </c>
      <c r="L643" s="64">
        <f t="shared" si="11"/>
        <v>-98.610470679999594</v>
      </c>
    </row>
    <row r="644" spans="1:12" ht="15" x14ac:dyDescent="0.2">
      <c r="A644" s="8"/>
      <c r="B644" s="28"/>
      <c r="C644" s="28"/>
      <c r="D644" s="13"/>
      <c r="E644" s="13"/>
      <c r="F644" s="13"/>
      <c r="G644" s="61"/>
      <c r="H644" s="62" t="s">
        <v>2436</v>
      </c>
      <c r="I644" s="63" t="s">
        <v>1497</v>
      </c>
      <c r="J644" s="64">
        <v>386.07343300000002</v>
      </c>
      <c r="K644" s="64">
        <v>497.53812685999975</v>
      </c>
      <c r="L644" s="64">
        <f t="shared" si="11"/>
        <v>111.46469385999973</v>
      </c>
    </row>
    <row r="645" spans="1:12" ht="15" x14ac:dyDescent="0.2">
      <c r="A645" s="8"/>
      <c r="B645" s="28"/>
      <c r="C645" s="28"/>
      <c r="D645" s="13"/>
      <c r="E645" s="13"/>
      <c r="F645" s="13"/>
      <c r="G645" s="61"/>
      <c r="H645" s="62" t="s">
        <v>2437</v>
      </c>
      <c r="I645" s="63" t="s">
        <v>1498</v>
      </c>
      <c r="J645" s="64">
        <v>703.37262899999996</v>
      </c>
      <c r="K645" s="64">
        <v>718.24432557</v>
      </c>
      <c r="L645" s="64">
        <f t="shared" si="11"/>
        <v>14.87169657000004</v>
      </c>
    </row>
    <row r="646" spans="1:12" ht="15" x14ac:dyDescent="0.2">
      <c r="A646" s="8"/>
      <c r="B646" s="28"/>
      <c r="C646" s="28"/>
      <c r="D646" s="13"/>
      <c r="E646" s="13"/>
      <c r="F646" s="13"/>
      <c r="G646" s="61"/>
      <c r="H646" s="62" t="s">
        <v>2184</v>
      </c>
      <c r="I646" s="63" t="s">
        <v>2107</v>
      </c>
      <c r="J646" s="64">
        <v>80.462705</v>
      </c>
      <c r="K646" s="64">
        <v>35.901522370000002</v>
      </c>
      <c r="L646" s="64">
        <f t="shared" si="11"/>
        <v>-44.561182629999998</v>
      </c>
    </row>
    <row r="647" spans="1:12" ht="15" x14ac:dyDescent="0.2">
      <c r="A647" s="8"/>
      <c r="B647" s="28"/>
      <c r="C647" s="28"/>
      <c r="D647" s="13"/>
      <c r="E647" s="13"/>
      <c r="F647" s="13"/>
      <c r="G647" s="61"/>
      <c r="H647" s="62" t="s">
        <v>2390</v>
      </c>
      <c r="I647" s="63" t="s">
        <v>1318</v>
      </c>
      <c r="J647" s="64">
        <v>58.882832000000001</v>
      </c>
      <c r="K647" s="64">
        <v>63.074428779999998</v>
      </c>
      <c r="L647" s="64">
        <f t="shared" si="11"/>
        <v>4.1915967799999976</v>
      </c>
    </row>
    <row r="648" spans="1:12" ht="15" x14ac:dyDescent="0.2">
      <c r="A648" s="8"/>
      <c r="B648" s="28"/>
      <c r="C648" s="28"/>
      <c r="D648" s="13"/>
      <c r="E648" s="13"/>
      <c r="F648" s="13"/>
      <c r="G648" s="61"/>
      <c r="H648" s="62" t="s">
        <v>2391</v>
      </c>
      <c r="I648" s="63" t="s">
        <v>1260</v>
      </c>
      <c r="J648" s="64">
        <v>186.22945200000001</v>
      </c>
      <c r="K648" s="64">
        <v>281.22544450999999</v>
      </c>
      <c r="L648" s="64">
        <f t="shared" si="11"/>
        <v>94.995992509999979</v>
      </c>
    </row>
    <row r="649" spans="1:12" ht="15" x14ac:dyDescent="0.2">
      <c r="A649" s="8"/>
      <c r="B649" s="28"/>
      <c r="C649" s="28"/>
      <c r="D649" s="13"/>
      <c r="E649" s="13"/>
      <c r="F649" s="13"/>
      <c r="G649" s="61"/>
      <c r="H649" s="62" t="s">
        <v>2392</v>
      </c>
      <c r="I649" s="63" t="s">
        <v>1499</v>
      </c>
      <c r="J649" s="64">
        <v>176.55131700000001</v>
      </c>
      <c r="K649" s="64">
        <v>296.83737090000011</v>
      </c>
      <c r="L649" s="64">
        <f t="shared" si="11"/>
        <v>120.2860539000001</v>
      </c>
    </row>
    <row r="650" spans="1:12" ht="15" x14ac:dyDescent="0.2">
      <c r="A650" s="8"/>
      <c r="B650" s="28"/>
      <c r="C650" s="28"/>
      <c r="D650" s="13"/>
      <c r="E650" s="13"/>
      <c r="F650" s="13"/>
      <c r="G650" s="61"/>
      <c r="H650" s="62" t="s">
        <v>2393</v>
      </c>
      <c r="I650" s="63" t="s">
        <v>1500</v>
      </c>
      <c r="J650" s="64">
        <v>221.10959500000001</v>
      </c>
      <c r="K650" s="64">
        <v>146.02541751999999</v>
      </c>
      <c r="L650" s="64">
        <f t="shared" si="11"/>
        <v>-75.084177480000022</v>
      </c>
    </row>
    <row r="651" spans="1:12" ht="15" x14ac:dyDescent="0.2">
      <c r="A651" s="8"/>
      <c r="B651" s="28"/>
      <c r="C651" s="28"/>
      <c r="D651" s="13"/>
      <c r="E651" s="13"/>
      <c r="F651" s="24"/>
      <c r="G651" s="57" t="s">
        <v>41</v>
      </c>
      <c r="H651" s="58"/>
      <c r="I651" s="59"/>
      <c r="J651" s="60">
        <v>2731.9975490000002</v>
      </c>
      <c r="K651" s="60">
        <v>2690.0310006299997</v>
      </c>
      <c r="L651" s="60">
        <f t="shared" si="11"/>
        <v>-41.96654837000051</v>
      </c>
    </row>
    <row r="652" spans="1:12" ht="15" x14ac:dyDescent="0.2">
      <c r="A652" s="8"/>
      <c r="B652" s="28"/>
      <c r="C652" s="28"/>
      <c r="D652" s="13"/>
      <c r="E652" s="13"/>
      <c r="F652" s="13"/>
      <c r="G652" s="61"/>
      <c r="H652" s="62" t="s">
        <v>42</v>
      </c>
      <c r="I652" s="63" t="s">
        <v>124</v>
      </c>
      <c r="J652" s="64">
        <v>114.813428</v>
      </c>
      <c r="K652" s="64">
        <v>105.70147896999998</v>
      </c>
      <c r="L652" s="64">
        <f t="shared" si="11"/>
        <v>-9.1119490300000194</v>
      </c>
    </row>
    <row r="653" spans="1:12" ht="15" x14ac:dyDescent="0.2">
      <c r="A653" s="8"/>
      <c r="B653" s="28"/>
      <c r="C653" s="28"/>
      <c r="D653" s="13"/>
      <c r="E653" s="13"/>
      <c r="F653" s="13"/>
      <c r="G653" s="61"/>
      <c r="H653" s="62" t="s">
        <v>78</v>
      </c>
      <c r="I653" s="63" t="s">
        <v>125</v>
      </c>
      <c r="J653" s="64">
        <v>2595.4140160000002</v>
      </c>
      <c r="K653" s="64">
        <v>2507.0907004999999</v>
      </c>
      <c r="L653" s="64">
        <f t="shared" si="11"/>
        <v>-88.323315500000263</v>
      </c>
    </row>
    <row r="654" spans="1:12" ht="15" x14ac:dyDescent="0.2">
      <c r="A654" s="8"/>
      <c r="B654" s="28"/>
      <c r="C654" s="28"/>
      <c r="D654" s="13"/>
      <c r="E654" s="13"/>
      <c r="F654" s="13"/>
      <c r="G654" s="61"/>
      <c r="H654" s="62" t="s">
        <v>44</v>
      </c>
      <c r="I654" s="63" t="s">
        <v>126</v>
      </c>
      <c r="J654" s="64">
        <v>21.770105000000001</v>
      </c>
      <c r="K654" s="64">
        <v>32.397352869999999</v>
      </c>
      <c r="L654" s="64">
        <f t="shared" si="11"/>
        <v>10.627247869999998</v>
      </c>
    </row>
    <row r="655" spans="1:12" ht="15" x14ac:dyDescent="0.2">
      <c r="A655" s="8"/>
      <c r="B655" s="28"/>
      <c r="C655" s="28"/>
      <c r="D655" s="13"/>
      <c r="E655" s="13"/>
      <c r="F655" s="13"/>
      <c r="G655" s="61"/>
      <c r="H655" s="62" t="s">
        <v>88</v>
      </c>
      <c r="I655" s="63" t="s">
        <v>2438</v>
      </c>
      <c r="J655" s="64">
        <v>0</v>
      </c>
      <c r="K655" s="64">
        <v>44.841468290000009</v>
      </c>
      <c r="L655" s="64">
        <f t="shared" si="11"/>
        <v>44.841468290000009</v>
      </c>
    </row>
    <row r="656" spans="1:12" ht="15" x14ac:dyDescent="0.2">
      <c r="A656" s="8"/>
      <c r="B656" s="28"/>
      <c r="C656" s="28"/>
      <c r="D656" s="13"/>
      <c r="E656" s="13"/>
      <c r="F656" s="24"/>
      <c r="G656" s="57" t="s">
        <v>70</v>
      </c>
      <c r="H656" s="58"/>
      <c r="I656" s="59"/>
      <c r="J656" s="60">
        <v>5330.8436650000003</v>
      </c>
      <c r="K656" s="60">
        <v>5214.6552386800004</v>
      </c>
      <c r="L656" s="60">
        <f t="shared" si="11"/>
        <v>-116.18842631999996</v>
      </c>
    </row>
    <row r="657" spans="1:12" ht="15" x14ac:dyDescent="0.2">
      <c r="A657" s="8"/>
      <c r="B657" s="28"/>
      <c r="C657" s="28"/>
      <c r="D657" s="13"/>
      <c r="E657" s="13"/>
      <c r="F657" s="13"/>
      <c r="G657" s="61"/>
      <c r="H657" s="62" t="s">
        <v>127</v>
      </c>
      <c r="I657" s="63" t="s">
        <v>128</v>
      </c>
      <c r="J657" s="64">
        <v>19.583134999999999</v>
      </c>
      <c r="K657" s="64">
        <v>58.145458689999998</v>
      </c>
      <c r="L657" s="64">
        <f t="shared" si="11"/>
        <v>38.562323689999999</v>
      </c>
    </row>
    <row r="658" spans="1:12" ht="15" x14ac:dyDescent="0.2">
      <c r="A658" s="8"/>
      <c r="B658" s="28"/>
      <c r="C658" s="28"/>
      <c r="D658" s="13"/>
      <c r="E658" s="13"/>
      <c r="F658" s="13"/>
      <c r="G658" s="61"/>
      <c r="H658" s="62" t="s">
        <v>131</v>
      </c>
      <c r="I658" s="63" t="s">
        <v>132</v>
      </c>
      <c r="J658" s="64">
        <v>107.078222</v>
      </c>
      <c r="K658" s="64">
        <v>75.821852759999985</v>
      </c>
      <c r="L658" s="64">
        <f t="shared" si="11"/>
        <v>-31.256369240000012</v>
      </c>
    </row>
    <row r="659" spans="1:12" ht="30" x14ac:dyDescent="0.2">
      <c r="A659" s="8"/>
      <c r="B659" s="28"/>
      <c r="C659" s="28"/>
      <c r="D659" s="13"/>
      <c r="E659" s="13"/>
      <c r="F659" s="13"/>
      <c r="G659" s="61"/>
      <c r="H659" s="62" t="s">
        <v>133</v>
      </c>
      <c r="I659" s="63" t="s">
        <v>134</v>
      </c>
      <c r="J659" s="64">
        <v>51.553798999999998</v>
      </c>
      <c r="K659" s="64">
        <v>49.21126065</v>
      </c>
      <c r="L659" s="64">
        <f t="shared" si="11"/>
        <v>-2.3425383499999981</v>
      </c>
    </row>
    <row r="660" spans="1:12" ht="15" x14ac:dyDescent="0.2">
      <c r="A660" s="8"/>
      <c r="B660" s="28"/>
      <c r="C660" s="28"/>
      <c r="D660" s="13"/>
      <c r="E660" s="13"/>
      <c r="F660" s="13"/>
      <c r="G660" s="61"/>
      <c r="H660" s="62" t="s">
        <v>135</v>
      </c>
      <c r="I660" s="63" t="s">
        <v>136</v>
      </c>
      <c r="J660" s="64">
        <v>1320.5515559999999</v>
      </c>
      <c r="K660" s="64">
        <v>1678.9849250799998</v>
      </c>
      <c r="L660" s="64">
        <f t="shared" si="11"/>
        <v>358.43336907999992</v>
      </c>
    </row>
    <row r="661" spans="1:12" ht="15" x14ac:dyDescent="0.2">
      <c r="A661" s="8"/>
      <c r="B661" s="28"/>
      <c r="C661" s="28"/>
      <c r="D661" s="13"/>
      <c r="E661" s="13"/>
      <c r="F661" s="13"/>
      <c r="G661" s="61"/>
      <c r="H661" s="62" t="s">
        <v>137</v>
      </c>
      <c r="I661" s="63" t="s">
        <v>138</v>
      </c>
      <c r="J661" s="64">
        <v>34.038626000000001</v>
      </c>
      <c r="K661" s="64">
        <v>33.290788640000002</v>
      </c>
      <c r="L661" s="64">
        <f t="shared" si="11"/>
        <v>-0.74783735999999834</v>
      </c>
    </row>
    <row r="662" spans="1:12" ht="15" x14ac:dyDescent="0.2">
      <c r="A662" s="8"/>
      <c r="B662" s="28"/>
      <c r="C662" s="28"/>
      <c r="D662" s="13"/>
      <c r="E662" s="13"/>
      <c r="F662" s="13"/>
      <c r="G662" s="61"/>
      <c r="H662" s="62" t="s">
        <v>139</v>
      </c>
      <c r="I662" s="63" t="s">
        <v>140</v>
      </c>
      <c r="J662" s="64">
        <v>550.38480000000004</v>
      </c>
      <c r="K662" s="64">
        <v>805.88480000000004</v>
      </c>
      <c r="L662" s="64">
        <f t="shared" si="11"/>
        <v>255.5</v>
      </c>
    </row>
    <row r="663" spans="1:12" ht="15" x14ac:dyDescent="0.2">
      <c r="A663" s="8"/>
      <c r="B663" s="28"/>
      <c r="C663" s="28"/>
      <c r="D663" s="13"/>
      <c r="E663" s="13"/>
      <c r="F663" s="13"/>
      <c r="G663" s="61"/>
      <c r="H663" s="62" t="s">
        <v>141</v>
      </c>
      <c r="I663" s="63" t="s">
        <v>142</v>
      </c>
      <c r="J663" s="64">
        <v>194.36300299999999</v>
      </c>
      <c r="K663" s="64">
        <v>173.88006004999991</v>
      </c>
      <c r="L663" s="64">
        <f t="shared" si="11"/>
        <v>-20.48294295000008</v>
      </c>
    </row>
    <row r="664" spans="1:12" ht="15" x14ac:dyDescent="0.2">
      <c r="A664" s="8"/>
      <c r="B664" s="28"/>
      <c r="C664" s="28"/>
      <c r="D664" s="13"/>
      <c r="E664" s="13"/>
      <c r="F664" s="13"/>
      <c r="G664" s="61"/>
      <c r="H664" s="62" t="s">
        <v>2046</v>
      </c>
      <c r="I664" s="63" t="s">
        <v>2047</v>
      </c>
      <c r="J664" s="64">
        <v>3053.290524</v>
      </c>
      <c r="K664" s="64">
        <v>2339.4360928100004</v>
      </c>
      <c r="L664" s="64">
        <f t="shared" si="11"/>
        <v>-713.85443118999956</v>
      </c>
    </row>
    <row r="665" spans="1:12" ht="15" x14ac:dyDescent="0.2">
      <c r="A665" s="8"/>
      <c r="B665" s="28"/>
      <c r="C665" s="28"/>
      <c r="D665" s="13"/>
      <c r="E665" s="29">
        <v>10</v>
      </c>
      <c r="F665" s="30" t="s">
        <v>143</v>
      </c>
      <c r="G665" s="31"/>
      <c r="H665" s="32"/>
      <c r="I665" s="33"/>
      <c r="J665" s="34">
        <v>3935.8288160000002</v>
      </c>
      <c r="K665" s="34">
        <v>36220.520743520006</v>
      </c>
      <c r="L665" s="34">
        <f t="shared" si="11"/>
        <v>32284.691927520005</v>
      </c>
    </row>
    <row r="666" spans="1:12" ht="15" x14ac:dyDescent="0.2">
      <c r="A666" s="8"/>
      <c r="B666" s="28"/>
      <c r="C666" s="28"/>
      <c r="D666" s="13"/>
      <c r="E666" s="13"/>
      <c r="F666" s="24"/>
      <c r="G666" s="57" t="s">
        <v>2</v>
      </c>
      <c r="H666" s="58"/>
      <c r="I666" s="59"/>
      <c r="J666" s="60">
        <v>2817.231135</v>
      </c>
      <c r="K666" s="60">
        <v>35199.144684930005</v>
      </c>
      <c r="L666" s="60">
        <f t="shared" si="11"/>
        <v>32381.913549930003</v>
      </c>
    </row>
    <row r="667" spans="1:12" ht="15" x14ac:dyDescent="0.2">
      <c r="A667" s="8"/>
      <c r="B667" s="28"/>
      <c r="C667" s="28"/>
      <c r="D667" s="13"/>
      <c r="E667" s="13"/>
      <c r="F667" s="13"/>
      <c r="G667" s="61"/>
      <c r="H667" s="62" t="s">
        <v>2153</v>
      </c>
      <c r="I667" s="63" t="s">
        <v>1276</v>
      </c>
      <c r="J667" s="64">
        <v>43.452596</v>
      </c>
      <c r="K667" s="64">
        <v>40.778567540000004</v>
      </c>
      <c r="L667" s="64">
        <f t="shared" si="11"/>
        <v>-2.6740284599999953</v>
      </c>
    </row>
    <row r="668" spans="1:12" ht="30" x14ac:dyDescent="0.2">
      <c r="A668" s="8"/>
      <c r="B668" s="28"/>
      <c r="C668" s="28"/>
      <c r="D668" s="13"/>
      <c r="E668" s="13"/>
      <c r="F668" s="13"/>
      <c r="G668" s="61"/>
      <c r="H668" s="62" t="s">
        <v>2159</v>
      </c>
      <c r="I668" s="63" t="s">
        <v>1501</v>
      </c>
      <c r="J668" s="64">
        <v>8.1759299999999993</v>
      </c>
      <c r="K668" s="64">
        <v>3.74072513</v>
      </c>
      <c r="L668" s="64">
        <f t="shared" ref="L668:L730" si="12">+K668-J668</f>
        <v>-4.4352048699999997</v>
      </c>
    </row>
    <row r="669" spans="1:12" ht="15" x14ac:dyDescent="0.2">
      <c r="A669" s="8"/>
      <c r="B669" s="28"/>
      <c r="C669" s="28"/>
      <c r="D669" s="13"/>
      <c r="E669" s="13"/>
      <c r="F669" s="13"/>
      <c r="G669" s="61"/>
      <c r="H669" s="62" t="s">
        <v>2156</v>
      </c>
      <c r="I669" s="63" t="s">
        <v>2439</v>
      </c>
      <c r="J669" s="64">
        <v>35.546672999999998</v>
      </c>
      <c r="K669" s="64">
        <v>34.941690549999997</v>
      </c>
      <c r="L669" s="64">
        <f t="shared" si="12"/>
        <v>-0.60498245000000139</v>
      </c>
    </row>
    <row r="670" spans="1:12" ht="15" x14ac:dyDescent="0.2">
      <c r="A670" s="8"/>
      <c r="B670" s="28"/>
      <c r="C670" s="28"/>
      <c r="D670" s="13"/>
      <c r="E670" s="13"/>
      <c r="F670" s="13"/>
      <c r="G670" s="61"/>
      <c r="H670" s="62" t="s">
        <v>2167</v>
      </c>
      <c r="I670" s="63" t="s">
        <v>1277</v>
      </c>
      <c r="J670" s="64">
        <v>21.690511999999998</v>
      </c>
      <c r="K670" s="64">
        <v>8.1513230800000009</v>
      </c>
      <c r="L670" s="64">
        <f t="shared" si="12"/>
        <v>-13.539188919999997</v>
      </c>
    </row>
    <row r="671" spans="1:12" ht="15" x14ac:dyDescent="0.2">
      <c r="A671" s="8"/>
      <c r="B671" s="28"/>
      <c r="C671" s="28"/>
      <c r="D671" s="13"/>
      <c r="E671" s="13"/>
      <c r="F671" s="13"/>
      <c r="G671" s="61"/>
      <c r="H671" s="62" t="s">
        <v>2168</v>
      </c>
      <c r="I671" s="63" t="s">
        <v>1445</v>
      </c>
      <c r="J671" s="64">
        <v>1606.8342520000001</v>
      </c>
      <c r="K671" s="64">
        <v>4.1023311100000006</v>
      </c>
      <c r="L671" s="64">
        <f t="shared" si="12"/>
        <v>-1602.7319208900001</v>
      </c>
    </row>
    <row r="672" spans="1:12" ht="15" x14ac:dyDescent="0.2">
      <c r="A672" s="8"/>
      <c r="B672" s="28"/>
      <c r="C672" s="28"/>
      <c r="D672" s="13"/>
      <c r="E672" s="13"/>
      <c r="F672" s="13"/>
      <c r="G672" s="61"/>
      <c r="H672" s="62" t="s">
        <v>2169</v>
      </c>
      <c r="I672" s="63" t="s">
        <v>1502</v>
      </c>
      <c r="J672" s="64">
        <v>5.1485000000000003</v>
      </c>
      <c r="K672" s="64">
        <v>3.7962271700000008</v>
      </c>
      <c r="L672" s="64">
        <f t="shared" si="12"/>
        <v>-1.3522728299999995</v>
      </c>
    </row>
    <row r="673" spans="1:12" ht="15" x14ac:dyDescent="0.2">
      <c r="A673" s="8"/>
      <c r="B673" s="28"/>
      <c r="C673" s="28"/>
      <c r="D673" s="13"/>
      <c r="E673" s="13"/>
      <c r="F673" s="13"/>
      <c r="G673" s="61"/>
      <c r="H673" s="62" t="s">
        <v>2170</v>
      </c>
      <c r="I673" s="63" t="s">
        <v>2440</v>
      </c>
      <c r="J673" s="64">
        <v>0</v>
      </c>
      <c r="K673" s="64">
        <v>34040.216453360008</v>
      </c>
      <c r="L673" s="64">
        <f t="shared" si="12"/>
        <v>34040.216453360008</v>
      </c>
    </row>
    <row r="674" spans="1:12" ht="15" x14ac:dyDescent="0.2">
      <c r="A674" s="8"/>
      <c r="B674" s="28"/>
      <c r="C674" s="28"/>
      <c r="D674" s="13"/>
      <c r="E674" s="13"/>
      <c r="F674" s="13"/>
      <c r="G674" s="61"/>
      <c r="H674" s="62" t="s">
        <v>2174</v>
      </c>
      <c r="I674" s="63" t="s">
        <v>1503</v>
      </c>
      <c r="J674" s="64">
        <v>35.118259000000002</v>
      </c>
      <c r="K674" s="64">
        <v>103.64142742999999</v>
      </c>
      <c r="L674" s="64">
        <f t="shared" si="12"/>
        <v>68.523168429999998</v>
      </c>
    </row>
    <row r="675" spans="1:12" ht="15" x14ac:dyDescent="0.2">
      <c r="A675" s="8"/>
      <c r="B675" s="28"/>
      <c r="C675" s="28"/>
      <c r="D675" s="13"/>
      <c r="E675" s="13"/>
      <c r="F675" s="13"/>
      <c r="G675" s="61"/>
      <c r="H675" s="62" t="s">
        <v>2201</v>
      </c>
      <c r="I675" s="63" t="s">
        <v>1504</v>
      </c>
      <c r="J675" s="64">
        <v>3.7990889999999999</v>
      </c>
      <c r="K675" s="64">
        <v>3.0225999999999999E-2</v>
      </c>
      <c r="L675" s="64">
        <f t="shared" si="12"/>
        <v>-3.7688630000000001</v>
      </c>
    </row>
    <row r="676" spans="1:12" ht="15" x14ac:dyDescent="0.2">
      <c r="A676" s="8"/>
      <c r="B676" s="28"/>
      <c r="C676" s="28"/>
      <c r="D676" s="13"/>
      <c r="E676" s="13"/>
      <c r="F676" s="13"/>
      <c r="G676" s="61"/>
      <c r="H676" s="62" t="s">
        <v>2175</v>
      </c>
      <c r="I676" s="63" t="s">
        <v>1505</v>
      </c>
      <c r="J676" s="64">
        <v>3.475152</v>
      </c>
      <c r="K676" s="64">
        <v>6.0929999999999998E-2</v>
      </c>
      <c r="L676" s="64">
        <f t="shared" si="12"/>
        <v>-3.4142220000000001</v>
      </c>
    </row>
    <row r="677" spans="1:12" ht="15" x14ac:dyDescent="0.2">
      <c r="A677" s="8"/>
      <c r="B677" s="28"/>
      <c r="C677" s="28"/>
      <c r="D677" s="13"/>
      <c r="E677" s="13"/>
      <c r="F677" s="13"/>
      <c r="G677" s="61"/>
      <c r="H677" s="62" t="s">
        <v>2176</v>
      </c>
      <c r="I677" s="63" t="s">
        <v>1506</v>
      </c>
      <c r="J677" s="64">
        <v>3.8955660000000001</v>
      </c>
      <c r="K677" s="64">
        <v>1.6839E-2</v>
      </c>
      <c r="L677" s="64">
        <f t="shared" si="12"/>
        <v>-3.878727</v>
      </c>
    </row>
    <row r="678" spans="1:12" ht="15" x14ac:dyDescent="0.2">
      <c r="A678" s="8"/>
      <c r="B678" s="28"/>
      <c r="C678" s="28"/>
      <c r="D678" s="13"/>
      <c r="E678" s="13"/>
      <c r="F678" s="13"/>
      <c r="G678" s="61"/>
      <c r="H678" s="62" t="s">
        <v>2177</v>
      </c>
      <c r="I678" s="63" t="s">
        <v>1507</v>
      </c>
      <c r="J678" s="64">
        <v>3.0531290000000002</v>
      </c>
      <c r="K678" s="64">
        <v>2.7989E-2</v>
      </c>
      <c r="L678" s="64">
        <f t="shared" si="12"/>
        <v>-3.0251400000000004</v>
      </c>
    </row>
    <row r="679" spans="1:12" ht="15" x14ac:dyDescent="0.2">
      <c r="A679" s="8"/>
      <c r="B679" s="28"/>
      <c r="C679" s="28"/>
      <c r="D679" s="13"/>
      <c r="E679" s="13"/>
      <c r="F679" s="13"/>
      <c r="G679" s="61"/>
      <c r="H679" s="62" t="s">
        <v>2181</v>
      </c>
      <c r="I679" s="63" t="s">
        <v>1508</v>
      </c>
      <c r="J679" s="64">
        <v>5.8517749999999999</v>
      </c>
      <c r="K679" s="64">
        <v>4.9184100000000001E-2</v>
      </c>
      <c r="L679" s="64">
        <f t="shared" si="12"/>
        <v>-5.8025909000000002</v>
      </c>
    </row>
    <row r="680" spans="1:12" ht="15" x14ac:dyDescent="0.2">
      <c r="A680" s="8"/>
      <c r="B680" s="28"/>
      <c r="C680" s="28"/>
      <c r="D680" s="13"/>
      <c r="E680" s="13"/>
      <c r="F680" s="13"/>
      <c r="G680" s="61"/>
      <c r="H680" s="62" t="s">
        <v>2398</v>
      </c>
      <c r="I680" s="63" t="s">
        <v>1509</v>
      </c>
      <c r="J680" s="64">
        <v>3.0783939999999999</v>
      </c>
      <c r="K680" s="64">
        <v>1.436E-2</v>
      </c>
      <c r="L680" s="64">
        <f t="shared" si="12"/>
        <v>-3.0640339999999999</v>
      </c>
    </row>
    <row r="681" spans="1:12" ht="15" x14ac:dyDescent="0.2">
      <c r="A681" s="8"/>
      <c r="B681" s="28"/>
      <c r="C681" s="28"/>
      <c r="D681" s="13"/>
      <c r="E681" s="13"/>
      <c r="F681" s="13"/>
      <c r="G681" s="61"/>
      <c r="H681" s="62" t="s">
        <v>2322</v>
      </c>
      <c r="I681" s="63" t="s">
        <v>1510</v>
      </c>
      <c r="J681" s="64">
        <v>3.643939</v>
      </c>
      <c r="K681" s="64">
        <v>2.0389000000000001E-2</v>
      </c>
      <c r="L681" s="64">
        <f t="shared" si="12"/>
        <v>-3.6235499999999998</v>
      </c>
    </row>
    <row r="682" spans="1:12" ht="15" x14ac:dyDescent="0.2">
      <c r="A682" s="8"/>
      <c r="B682" s="28"/>
      <c r="C682" s="28"/>
      <c r="D682" s="13"/>
      <c r="E682" s="13"/>
      <c r="F682" s="13"/>
      <c r="G682" s="61"/>
      <c r="H682" s="62" t="s">
        <v>2323</v>
      </c>
      <c r="I682" s="63" t="s">
        <v>1511</v>
      </c>
      <c r="J682" s="64">
        <v>5.0980569999999998</v>
      </c>
      <c r="K682" s="64">
        <v>9.0947E-2</v>
      </c>
      <c r="L682" s="64">
        <f t="shared" si="12"/>
        <v>-5.0071099999999999</v>
      </c>
    </row>
    <row r="683" spans="1:12" ht="15" x14ac:dyDescent="0.2">
      <c r="A683" s="8"/>
      <c r="B683" s="28"/>
      <c r="C683" s="28"/>
      <c r="D683" s="13"/>
      <c r="E683" s="13"/>
      <c r="F683" s="13"/>
      <c r="G683" s="61"/>
      <c r="H683" s="62" t="s">
        <v>2202</v>
      </c>
      <c r="I683" s="63" t="s">
        <v>1512</v>
      </c>
      <c r="J683" s="64">
        <v>10.317873000000001</v>
      </c>
      <c r="K683" s="64">
        <v>0.20493</v>
      </c>
      <c r="L683" s="64">
        <f t="shared" si="12"/>
        <v>-10.112943000000001</v>
      </c>
    </row>
    <row r="684" spans="1:12" ht="15" x14ac:dyDescent="0.2">
      <c r="A684" s="8"/>
      <c r="B684" s="28"/>
      <c r="C684" s="28"/>
      <c r="D684" s="13"/>
      <c r="E684" s="13"/>
      <c r="F684" s="13"/>
      <c r="G684" s="61"/>
      <c r="H684" s="62" t="s">
        <v>2203</v>
      </c>
      <c r="I684" s="63" t="s">
        <v>1513</v>
      </c>
      <c r="J684" s="64">
        <v>4.7657470000000002</v>
      </c>
      <c r="K684" s="64">
        <v>3.9056139999999996E-2</v>
      </c>
      <c r="L684" s="64">
        <f t="shared" si="12"/>
        <v>-4.7266908600000006</v>
      </c>
    </row>
    <row r="685" spans="1:12" ht="15" x14ac:dyDescent="0.2">
      <c r="A685" s="8"/>
      <c r="B685" s="28"/>
      <c r="C685" s="28"/>
      <c r="D685" s="13"/>
      <c r="E685" s="13"/>
      <c r="F685" s="13"/>
      <c r="G685" s="61"/>
      <c r="H685" s="62" t="s">
        <v>2204</v>
      </c>
      <c r="I685" s="63" t="s">
        <v>1514</v>
      </c>
      <c r="J685" s="64">
        <v>3.4932500000000002</v>
      </c>
      <c r="K685" s="64">
        <v>1.9995499999999999E-2</v>
      </c>
      <c r="L685" s="64">
        <f t="shared" si="12"/>
        <v>-3.4732545000000004</v>
      </c>
    </row>
    <row r="686" spans="1:12" ht="15" x14ac:dyDescent="0.2">
      <c r="A686" s="8"/>
      <c r="B686" s="28"/>
      <c r="C686" s="28"/>
      <c r="D686" s="13"/>
      <c r="E686" s="13"/>
      <c r="F686" s="13"/>
      <c r="G686" s="61"/>
      <c r="H686" s="62" t="s">
        <v>2205</v>
      </c>
      <c r="I686" s="63" t="s">
        <v>1515</v>
      </c>
      <c r="J686" s="64">
        <v>3.4330609999999999</v>
      </c>
      <c r="K686" s="64">
        <v>2.4414000000000002E-2</v>
      </c>
      <c r="L686" s="64">
        <f t="shared" si="12"/>
        <v>-3.4086469999999998</v>
      </c>
    </row>
    <row r="687" spans="1:12" ht="15" x14ac:dyDescent="0.2">
      <c r="A687" s="8"/>
      <c r="B687" s="28"/>
      <c r="C687" s="28"/>
      <c r="D687" s="13"/>
      <c r="E687" s="13"/>
      <c r="F687" s="13"/>
      <c r="G687" s="61"/>
      <c r="H687" s="62" t="s">
        <v>2206</v>
      </c>
      <c r="I687" s="63" t="s">
        <v>1516</v>
      </c>
      <c r="J687" s="64">
        <v>3.81738</v>
      </c>
      <c r="K687" s="64">
        <v>4.0320000000000002E-2</v>
      </c>
      <c r="L687" s="64">
        <f t="shared" si="12"/>
        <v>-3.7770600000000001</v>
      </c>
    </row>
    <row r="688" spans="1:12" ht="15" x14ac:dyDescent="0.2">
      <c r="A688" s="8"/>
      <c r="B688" s="28"/>
      <c r="C688" s="28"/>
      <c r="D688" s="13"/>
      <c r="E688" s="13"/>
      <c r="F688" s="13"/>
      <c r="G688" s="61"/>
      <c r="H688" s="62" t="s">
        <v>2207</v>
      </c>
      <c r="I688" s="63" t="s">
        <v>1517</v>
      </c>
      <c r="J688" s="64">
        <v>7.2203160000000004</v>
      </c>
      <c r="K688" s="64">
        <v>8.1906999999999994E-2</v>
      </c>
      <c r="L688" s="64">
        <f t="shared" si="12"/>
        <v>-7.1384090000000002</v>
      </c>
    </row>
    <row r="689" spans="1:12" ht="15" x14ac:dyDescent="0.2">
      <c r="A689" s="8"/>
      <c r="B689" s="28"/>
      <c r="C689" s="28"/>
      <c r="D689" s="13"/>
      <c r="E689" s="13"/>
      <c r="F689" s="13"/>
      <c r="G689" s="61"/>
      <c r="H689" s="62" t="s">
        <v>2324</v>
      </c>
      <c r="I689" s="63" t="s">
        <v>1518</v>
      </c>
      <c r="J689" s="64">
        <v>4.9195200000000003</v>
      </c>
      <c r="K689" s="64">
        <v>5.71662E-2</v>
      </c>
      <c r="L689" s="64">
        <f t="shared" si="12"/>
        <v>-4.8623538000000002</v>
      </c>
    </row>
    <row r="690" spans="1:12" ht="15" x14ac:dyDescent="0.2">
      <c r="A690" s="8"/>
      <c r="B690" s="28"/>
      <c r="C690" s="28"/>
      <c r="D690" s="13"/>
      <c r="E690" s="13"/>
      <c r="F690" s="13"/>
      <c r="G690" s="61"/>
      <c r="H690" s="62" t="s">
        <v>2325</v>
      </c>
      <c r="I690" s="63" t="s">
        <v>1519</v>
      </c>
      <c r="J690" s="64">
        <v>4.8522449999999999</v>
      </c>
      <c r="K690" s="64">
        <v>4.8319000000000001E-2</v>
      </c>
      <c r="L690" s="64">
        <f t="shared" si="12"/>
        <v>-4.8039259999999997</v>
      </c>
    </row>
    <row r="691" spans="1:12" ht="15" x14ac:dyDescent="0.2">
      <c r="A691" s="8"/>
      <c r="B691" s="28"/>
      <c r="C691" s="28"/>
      <c r="D691" s="13"/>
      <c r="E691" s="13"/>
      <c r="F691" s="13"/>
      <c r="G691" s="61"/>
      <c r="H691" s="62" t="s">
        <v>2326</v>
      </c>
      <c r="I691" s="63" t="s">
        <v>1520</v>
      </c>
      <c r="J691" s="64">
        <v>4.1856949999999999</v>
      </c>
      <c r="K691" s="64">
        <v>3.7870000000000001E-2</v>
      </c>
      <c r="L691" s="64">
        <f t="shared" si="12"/>
        <v>-4.1478250000000001</v>
      </c>
    </row>
    <row r="692" spans="1:12" ht="15" x14ac:dyDescent="0.2">
      <c r="A692" s="8"/>
      <c r="B692" s="28"/>
      <c r="C692" s="28"/>
      <c r="D692" s="13"/>
      <c r="E692" s="13"/>
      <c r="F692" s="13"/>
      <c r="G692" s="61"/>
      <c r="H692" s="62" t="s">
        <v>2327</v>
      </c>
      <c r="I692" s="63" t="s">
        <v>1521</v>
      </c>
      <c r="J692" s="64">
        <v>2.765749</v>
      </c>
      <c r="K692" s="64">
        <v>2.34661E-2</v>
      </c>
      <c r="L692" s="64">
        <f t="shared" si="12"/>
        <v>-2.7422829000000002</v>
      </c>
    </row>
    <row r="693" spans="1:12" ht="15" x14ac:dyDescent="0.2">
      <c r="A693" s="8"/>
      <c r="B693" s="28"/>
      <c r="C693" s="28"/>
      <c r="D693" s="13"/>
      <c r="E693" s="13"/>
      <c r="F693" s="13"/>
      <c r="G693" s="61"/>
      <c r="H693" s="62" t="s">
        <v>2328</v>
      </c>
      <c r="I693" s="63" t="s">
        <v>1522</v>
      </c>
      <c r="J693" s="64">
        <v>7.7760069999999999</v>
      </c>
      <c r="K693" s="64">
        <v>0.11999799999999999</v>
      </c>
      <c r="L693" s="64">
        <f t="shared" si="12"/>
        <v>-7.6560090000000001</v>
      </c>
    </row>
    <row r="694" spans="1:12" ht="15" x14ac:dyDescent="0.2">
      <c r="A694" s="8"/>
      <c r="B694" s="28"/>
      <c r="C694" s="28"/>
      <c r="D694" s="13"/>
      <c r="E694" s="13"/>
      <c r="F694" s="13"/>
      <c r="G694" s="61"/>
      <c r="H694" s="62" t="s">
        <v>2208</v>
      </c>
      <c r="I694" s="63" t="s">
        <v>1523</v>
      </c>
      <c r="J694" s="64">
        <v>3.7508170000000001</v>
      </c>
      <c r="K694" s="64">
        <v>4.0250099999999997E-2</v>
      </c>
      <c r="L694" s="64">
        <f t="shared" si="12"/>
        <v>-3.7105668999999999</v>
      </c>
    </row>
    <row r="695" spans="1:12" ht="15" x14ac:dyDescent="0.2">
      <c r="A695" s="8"/>
      <c r="B695" s="28"/>
      <c r="C695" s="28"/>
      <c r="D695" s="13"/>
      <c r="E695" s="13"/>
      <c r="F695" s="13"/>
      <c r="G695" s="61"/>
      <c r="H695" s="62" t="s">
        <v>2209</v>
      </c>
      <c r="I695" s="63" t="s">
        <v>1524</v>
      </c>
      <c r="J695" s="64">
        <v>7.6212010000000001</v>
      </c>
      <c r="K695" s="64">
        <v>7.560211E-2</v>
      </c>
      <c r="L695" s="64">
        <f t="shared" si="12"/>
        <v>-7.5455988899999999</v>
      </c>
    </row>
    <row r="696" spans="1:12" ht="15" x14ac:dyDescent="0.2">
      <c r="A696" s="8"/>
      <c r="B696" s="28"/>
      <c r="C696" s="28"/>
      <c r="D696" s="13"/>
      <c r="E696" s="13"/>
      <c r="F696" s="13"/>
      <c r="G696" s="61"/>
      <c r="H696" s="62" t="s">
        <v>2210</v>
      </c>
      <c r="I696" s="63" t="s">
        <v>1525</v>
      </c>
      <c r="J696" s="64">
        <v>5.6296799999999996</v>
      </c>
      <c r="K696" s="64">
        <v>6.1628000000000002E-2</v>
      </c>
      <c r="L696" s="64">
        <f t="shared" si="12"/>
        <v>-5.5680519999999998</v>
      </c>
    </row>
    <row r="697" spans="1:12" ht="15" x14ac:dyDescent="0.2">
      <c r="A697" s="8"/>
      <c r="B697" s="28"/>
      <c r="C697" s="28"/>
      <c r="D697" s="13"/>
      <c r="E697" s="13"/>
      <c r="F697" s="13"/>
      <c r="G697" s="61"/>
      <c r="H697" s="62" t="s">
        <v>2211</v>
      </c>
      <c r="I697" s="63" t="s">
        <v>1526</v>
      </c>
      <c r="J697" s="64">
        <v>1.805749</v>
      </c>
      <c r="K697" s="64">
        <v>1.4326E-2</v>
      </c>
      <c r="L697" s="64">
        <f t="shared" si="12"/>
        <v>-1.791423</v>
      </c>
    </row>
    <row r="698" spans="1:12" ht="15" x14ac:dyDescent="0.2">
      <c r="A698" s="8"/>
      <c r="B698" s="28"/>
      <c r="C698" s="28"/>
      <c r="D698" s="13"/>
      <c r="E698" s="13"/>
      <c r="F698" s="13"/>
      <c r="G698" s="61"/>
      <c r="H698" s="62" t="s">
        <v>2212</v>
      </c>
      <c r="I698" s="63" t="s">
        <v>1527</v>
      </c>
      <c r="J698" s="64">
        <v>3.3540580000000002</v>
      </c>
      <c r="K698" s="64">
        <v>2.795566E-2</v>
      </c>
      <c r="L698" s="64">
        <f t="shared" si="12"/>
        <v>-3.3261023400000003</v>
      </c>
    </row>
    <row r="699" spans="1:12" ht="15" x14ac:dyDescent="0.2">
      <c r="A699" s="8"/>
      <c r="B699" s="28"/>
      <c r="C699" s="28"/>
      <c r="D699" s="13"/>
      <c r="E699" s="13"/>
      <c r="F699" s="13"/>
      <c r="G699" s="61"/>
      <c r="H699" s="62" t="s">
        <v>2399</v>
      </c>
      <c r="I699" s="63" t="s">
        <v>1528</v>
      </c>
      <c r="J699" s="64">
        <v>4.4806080000000001</v>
      </c>
      <c r="K699" s="64">
        <v>4.7452000000000001E-2</v>
      </c>
      <c r="L699" s="64">
        <f t="shared" si="12"/>
        <v>-4.4331560000000003</v>
      </c>
    </row>
    <row r="700" spans="1:12" ht="15" x14ac:dyDescent="0.2">
      <c r="A700" s="8"/>
      <c r="B700" s="28"/>
      <c r="C700" s="28"/>
      <c r="D700" s="13"/>
      <c r="E700" s="13"/>
      <c r="F700" s="13"/>
      <c r="G700" s="61"/>
      <c r="H700" s="62" t="s">
        <v>2400</v>
      </c>
      <c r="I700" s="63" t="s">
        <v>1529</v>
      </c>
      <c r="J700" s="64">
        <v>5.460858</v>
      </c>
      <c r="K700" s="64">
        <v>4.1112999999999997E-2</v>
      </c>
      <c r="L700" s="64">
        <f t="shared" si="12"/>
        <v>-5.4197449999999998</v>
      </c>
    </row>
    <row r="701" spans="1:12" ht="15" x14ac:dyDescent="0.2">
      <c r="A701" s="8"/>
      <c r="B701" s="28"/>
      <c r="C701" s="28"/>
      <c r="D701" s="13"/>
      <c r="E701" s="13"/>
      <c r="F701" s="13"/>
      <c r="G701" s="61"/>
      <c r="H701" s="62" t="s">
        <v>2401</v>
      </c>
      <c r="I701" s="63" t="s">
        <v>1530</v>
      </c>
      <c r="J701" s="64">
        <v>2.9146459999999998</v>
      </c>
      <c r="K701" s="64">
        <v>2.8597500000000001E-2</v>
      </c>
      <c r="L701" s="64">
        <f t="shared" si="12"/>
        <v>-2.8860484999999998</v>
      </c>
    </row>
    <row r="702" spans="1:12" ht="15" x14ac:dyDescent="0.2">
      <c r="A702" s="8"/>
      <c r="B702" s="28"/>
      <c r="C702" s="28"/>
      <c r="D702" s="13"/>
      <c r="E702" s="13"/>
      <c r="F702" s="13"/>
      <c r="G702" s="61"/>
      <c r="H702" s="62" t="s">
        <v>2402</v>
      </c>
      <c r="I702" s="63" t="s">
        <v>1531</v>
      </c>
      <c r="J702" s="64">
        <v>2.3595860000000002</v>
      </c>
      <c r="K702" s="64">
        <v>1.5678399999999999E-2</v>
      </c>
      <c r="L702" s="64">
        <f t="shared" si="12"/>
        <v>-2.3439076000000001</v>
      </c>
    </row>
    <row r="703" spans="1:12" ht="15" x14ac:dyDescent="0.2">
      <c r="A703" s="8"/>
      <c r="B703" s="28"/>
      <c r="C703" s="28"/>
      <c r="D703" s="13"/>
      <c r="E703" s="13"/>
      <c r="F703" s="13"/>
      <c r="G703" s="61"/>
      <c r="H703" s="62" t="s">
        <v>2403</v>
      </c>
      <c r="I703" s="63" t="s">
        <v>1532</v>
      </c>
      <c r="J703" s="64">
        <v>3.0065680000000001</v>
      </c>
      <c r="K703" s="64">
        <v>2.0604999999999998E-2</v>
      </c>
      <c r="L703" s="64">
        <f t="shared" si="12"/>
        <v>-2.9859629999999999</v>
      </c>
    </row>
    <row r="704" spans="1:12" ht="15" x14ac:dyDescent="0.2">
      <c r="A704" s="8"/>
      <c r="B704" s="28"/>
      <c r="C704" s="28"/>
      <c r="D704" s="13"/>
      <c r="E704" s="13"/>
      <c r="F704" s="13"/>
      <c r="G704" s="61"/>
      <c r="H704" s="62" t="s">
        <v>2404</v>
      </c>
      <c r="I704" s="63" t="s">
        <v>1533</v>
      </c>
      <c r="J704" s="64">
        <v>3.3606850000000001</v>
      </c>
      <c r="K704" s="64">
        <v>5.5629699999999997E-2</v>
      </c>
      <c r="L704" s="64">
        <f t="shared" si="12"/>
        <v>-3.3050553000000003</v>
      </c>
    </row>
    <row r="705" spans="1:12" ht="15" x14ac:dyDescent="0.2">
      <c r="A705" s="8"/>
      <c r="B705" s="28"/>
      <c r="C705" s="28"/>
      <c r="D705" s="13"/>
      <c r="E705" s="13"/>
      <c r="F705" s="13"/>
      <c r="G705" s="61"/>
      <c r="H705" s="62" t="s">
        <v>2405</v>
      </c>
      <c r="I705" s="63" t="s">
        <v>1534</v>
      </c>
      <c r="J705" s="64">
        <v>4.4779460000000002</v>
      </c>
      <c r="K705" s="64">
        <v>2.9585E-2</v>
      </c>
      <c r="L705" s="64">
        <f t="shared" si="12"/>
        <v>-4.4483610000000002</v>
      </c>
    </row>
    <row r="706" spans="1:12" ht="15" x14ac:dyDescent="0.2">
      <c r="A706" s="8"/>
      <c r="B706" s="28"/>
      <c r="C706" s="28"/>
      <c r="D706" s="13"/>
      <c r="E706" s="13"/>
      <c r="F706" s="13"/>
      <c r="G706" s="61"/>
      <c r="H706" s="62" t="s">
        <v>2406</v>
      </c>
      <c r="I706" s="63" t="s">
        <v>1535</v>
      </c>
      <c r="J706" s="64">
        <v>4.4123469999999996</v>
      </c>
      <c r="K706" s="64">
        <v>4.7722010000000002E-2</v>
      </c>
      <c r="L706" s="64">
        <f t="shared" si="12"/>
        <v>-4.3646249899999994</v>
      </c>
    </row>
    <row r="707" spans="1:12" ht="15" x14ac:dyDescent="0.2">
      <c r="A707" s="8"/>
      <c r="B707" s="28"/>
      <c r="C707" s="28"/>
      <c r="D707" s="13"/>
      <c r="E707" s="13"/>
      <c r="F707" s="13"/>
      <c r="G707" s="61"/>
      <c r="H707" s="62" t="s">
        <v>2441</v>
      </c>
      <c r="I707" s="63" t="s">
        <v>1536</v>
      </c>
      <c r="J707" s="64">
        <v>3.7852769999999998</v>
      </c>
      <c r="K707" s="64">
        <v>1.9245999999999999E-2</v>
      </c>
      <c r="L707" s="64">
        <f t="shared" si="12"/>
        <v>-3.7660309999999999</v>
      </c>
    </row>
    <row r="708" spans="1:12" ht="15" x14ac:dyDescent="0.2">
      <c r="A708" s="8"/>
      <c r="B708" s="28"/>
      <c r="C708" s="28"/>
      <c r="D708" s="13"/>
      <c r="E708" s="13"/>
      <c r="F708" s="13"/>
      <c r="G708" s="61"/>
      <c r="H708" s="62" t="s">
        <v>2442</v>
      </c>
      <c r="I708" s="63" t="s">
        <v>1537</v>
      </c>
      <c r="J708" s="64">
        <v>1.4757579999999999</v>
      </c>
      <c r="K708" s="64">
        <v>8.1290000000000008E-3</v>
      </c>
      <c r="L708" s="64">
        <f t="shared" si="12"/>
        <v>-1.4676289999999999</v>
      </c>
    </row>
    <row r="709" spans="1:12" ht="15" x14ac:dyDescent="0.2">
      <c r="A709" s="8"/>
      <c r="B709" s="28"/>
      <c r="C709" s="28"/>
      <c r="D709" s="13"/>
      <c r="E709" s="13"/>
      <c r="F709" s="13"/>
      <c r="G709" s="61"/>
      <c r="H709" s="62" t="s">
        <v>2443</v>
      </c>
      <c r="I709" s="63" t="s">
        <v>1538</v>
      </c>
      <c r="J709" s="64">
        <v>2.2126420000000002</v>
      </c>
      <c r="K709" s="64">
        <v>1.0762000000000001E-2</v>
      </c>
      <c r="L709" s="64">
        <f t="shared" si="12"/>
        <v>-2.2018800000000001</v>
      </c>
    </row>
    <row r="710" spans="1:12" ht="15" x14ac:dyDescent="0.2">
      <c r="A710" s="8"/>
      <c r="B710" s="28"/>
      <c r="C710" s="28"/>
      <c r="D710" s="13"/>
      <c r="E710" s="13"/>
      <c r="F710" s="13"/>
      <c r="G710" s="61"/>
      <c r="H710" s="62" t="s">
        <v>2444</v>
      </c>
      <c r="I710" s="63" t="s">
        <v>1539</v>
      </c>
      <c r="J710" s="64">
        <v>1.5679369999999999</v>
      </c>
      <c r="K710" s="64">
        <v>7.7530000000000003E-3</v>
      </c>
      <c r="L710" s="64">
        <f t="shared" si="12"/>
        <v>-1.560184</v>
      </c>
    </row>
    <row r="711" spans="1:12" ht="15" x14ac:dyDescent="0.2">
      <c r="A711" s="8"/>
      <c r="B711" s="28"/>
      <c r="C711" s="28"/>
      <c r="D711" s="13"/>
      <c r="E711" s="13"/>
      <c r="F711" s="13"/>
      <c r="G711" s="61"/>
      <c r="H711" s="62" t="s">
        <v>2445</v>
      </c>
      <c r="I711" s="63" t="s">
        <v>1540</v>
      </c>
      <c r="J711" s="64">
        <v>3.825037</v>
      </c>
      <c r="K711" s="64">
        <v>5.2220000000000003E-2</v>
      </c>
      <c r="L711" s="64">
        <f t="shared" si="12"/>
        <v>-3.7728169999999999</v>
      </c>
    </row>
    <row r="712" spans="1:12" ht="15" x14ac:dyDescent="0.2">
      <c r="A712" s="8"/>
      <c r="B712" s="28"/>
      <c r="C712" s="28"/>
      <c r="D712" s="13"/>
      <c r="E712" s="13"/>
      <c r="F712" s="13"/>
      <c r="G712" s="61"/>
      <c r="H712" s="62" t="s">
        <v>2446</v>
      </c>
      <c r="I712" s="63" t="s">
        <v>1541</v>
      </c>
      <c r="J712" s="64">
        <v>1.7611810000000001</v>
      </c>
      <c r="K712" s="64">
        <v>8.3020000000000004E-3</v>
      </c>
      <c r="L712" s="64">
        <f t="shared" si="12"/>
        <v>-1.7528790000000001</v>
      </c>
    </row>
    <row r="713" spans="1:12" ht="15" x14ac:dyDescent="0.2">
      <c r="A713" s="8"/>
      <c r="B713" s="28"/>
      <c r="C713" s="28"/>
      <c r="D713" s="13"/>
      <c r="E713" s="13"/>
      <c r="F713" s="13"/>
      <c r="G713" s="61"/>
      <c r="H713" s="62" t="s">
        <v>2447</v>
      </c>
      <c r="I713" s="63" t="s">
        <v>1542</v>
      </c>
      <c r="J713" s="64">
        <v>1.714486</v>
      </c>
      <c r="K713" s="64">
        <v>1.2227500000000001E-2</v>
      </c>
      <c r="L713" s="64">
        <f t="shared" si="12"/>
        <v>-1.7022584999999999</v>
      </c>
    </row>
    <row r="714" spans="1:12" ht="15" x14ac:dyDescent="0.2">
      <c r="A714" s="8"/>
      <c r="B714" s="28"/>
      <c r="C714" s="28"/>
      <c r="D714" s="13"/>
      <c r="E714" s="13"/>
      <c r="F714" s="13"/>
      <c r="G714" s="61"/>
      <c r="H714" s="62" t="s">
        <v>2448</v>
      </c>
      <c r="I714" s="63" t="s">
        <v>1543</v>
      </c>
      <c r="J714" s="64">
        <v>1.849377</v>
      </c>
      <c r="K714" s="64">
        <v>1.7121999999999998E-2</v>
      </c>
      <c r="L714" s="64">
        <f t="shared" si="12"/>
        <v>-1.832255</v>
      </c>
    </row>
    <row r="715" spans="1:12" ht="15" x14ac:dyDescent="0.2">
      <c r="A715" s="8"/>
      <c r="B715" s="28"/>
      <c r="C715" s="28"/>
      <c r="D715" s="13"/>
      <c r="E715" s="13"/>
      <c r="F715" s="13"/>
      <c r="G715" s="61"/>
      <c r="H715" s="62" t="s">
        <v>2449</v>
      </c>
      <c r="I715" s="63" t="s">
        <v>1544</v>
      </c>
      <c r="J715" s="64">
        <v>1.9851719999999999</v>
      </c>
      <c r="K715" s="64">
        <v>7.2490000000000002E-3</v>
      </c>
      <c r="L715" s="64">
        <f t="shared" si="12"/>
        <v>-1.9779229999999999</v>
      </c>
    </row>
    <row r="716" spans="1:12" ht="15" x14ac:dyDescent="0.2">
      <c r="A716" s="8"/>
      <c r="B716" s="28"/>
      <c r="C716" s="28"/>
      <c r="D716" s="13"/>
      <c r="E716" s="13"/>
      <c r="F716" s="13"/>
      <c r="G716" s="61"/>
      <c r="H716" s="62" t="s">
        <v>2450</v>
      </c>
      <c r="I716" s="63" t="s">
        <v>1545</v>
      </c>
      <c r="J716" s="64">
        <v>1.315439</v>
      </c>
      <c r="K716" s="64">
        <v>1.1459E-2</v>
      </c>
      <c r="L716" s="64">
        <f t="shared" si="12"/>
        <v>-1.3039799999999999</v>
      </c>
    </row>
    <row r="717" spans="1:12" ht="15" x14ac:dyDescent="0.2">
      <c r="A717" s="8"/>
      <c r="B717" s="28"/>
      <c r="C717" s="28"/>
      <c r="D717" s="13"/>
      <c r="E717" s="13"/>
      <c r="F717" s="13"/>
      <c r="G717" s="61"/>
      <c r="H717" s="62" t="s">
        <v>2451</v>
      </c>
      <c r="I717" s="63" t="s">
        <v>1546</v>
      </c>
      <c r="J717" s="64">
        <v>1.8521259999999999</v>
      </c>
      <c r="K717" s="64">
        <v>1.2834E-2</v>
      </c>
      <c r="L717" s="64">
        <f t="shared" si="12"/>
        <v>-1.8392919999999999</v>
      </c>
    </row>
    <row r="718" spans="1:12" ht="15" x14ac:dyDescent="0.2">
      <c r="A718" s="8"/>
      <c r="B718" s="28"/>
      <c r="C718" s="28"/>
      <c r="D718" s="13"/>
      <c r="E718" s="13"/>
      <c r="F718" s="13"/>
      <c r="G718" s="61"/>
      <c r="H718" s="62" t="s">
        <v>2452</v>
      </c>
      <c r="I718" s="63" t="s">
        <v>1547</v>
      </c>
      <c r="J718" s="64">
        <v>1.682612</v>
      </c>
      <c r="K718" s="64">
        <v>2.37653E-2</v>
      </c>
      <c r="L718" s="64">
        <f t="shared" si="12"/>
        <v>-1.6588467</v>
      </c>
    </row>
    <row r="719" spans="1:12" ht="15" x14ac:dyDescent="0.2">
      <c r="A719" s="8"/>
      <c r="B719" s="28"/>
      <c r="C719" s="28"/>
      <c r="D719" s="13"/>
      <c r="E719" s="13"/>
      <c r="F719" s="13"/>
      <c r="G719" s="61"/>
      <c r="H719" s="62" t="s">
        <v>2453</v>
      </c>
      <c r="I719" s="63" t="s">
        <v>1548</v>
      </c>
      <c r="J719" s="64">
        <v>1.0788450000000001</v>
      </c>
      <c r="K719" s="64">
        <v>1.4963000000000001E-2</v>
      </c>
      <c r="L719" s="64">
        <f t="shared" si="12"/>
        <v>-1.063882</v>
      </c>
    </row>
    <row r="720" spans="1:12" ht="15" x14ac:dyDescent="0.2">
      <c r="A720" s="8"/>
      <c r="B720" s="28"/>
      <c r="C720" s="28"/>
      <c r="D720" s="13"/>
      <c r="E720" s="13"/>
      <c r="F720" s="13"/>
      <c r="G720" s="61"/>
      <c r="H720" s="62" t="s">
        <v>2454</v>
      </c>
      <c r="I720" s="63" t="s">
        <v>1549</v>
      </c>
      <c r="J720" s="64">
        <v>2.481773</v>
      </c>
      <c r="K720" s="64">
        <v>4.133632000000001E-2</v>
      </c>
      <c r="L720" s="64">
        <f t="shared" si="12"/>
        <v>-2.4404366799999999</v>
      </c>
    </row>
    <row r="721" spans="1:12" ht="15" x14ac:dyDescent="0.2">
      <c r="A721" s="8"/>
      <c r="B721" s="28"/>
      <c r="C721" s="28"/>
      <c r="D721" s="13"/>
      <c r="E721" s="13"/>
      <c r="F721" s="13"/>
      <c r="G721" s="61"/>
      <c r="H721" s="62" t="s">
        <v>2455</v>
      </c>
      <c r="I721" s="63" t="s">
        <v>1550</v>
      </c>
      <c r="J721" s="64">
        <v>1.6647110000000001</v>
      </c>
      <c r="K721" s="64">
        <v>1.4121E-2</v>
      </c>
      <c r="L721" s="64">
        <f t="shared" si="12"/>
        <v>-1.65059</v>
      </c>
    </row>
    <row r="722" spans="1:12" ht="15" x14ac:dyDescent="0.2">
      <c r="A722" s="8"/>
      <c r="B722" s="28"/>
      <c r="C722" s="28"/>
      <c r="D722" s="13"/>
      <c r="E722" s="13"/>
      <c r="F722" s="13"/>
      <c r="G722" s="61"/>
      <c r="H722" s="62" t="s">
        <v>2213</v>
      </c>
      <c r="I722" s="63" t="s">
        <v>1551</v>
      </c>
      <c r="J722" s="64">
        <v>1.435276</v>
      </c>
      <c r="K722" s="64">
        <v>2.1668E-2</v>
      </c>
      <c r="L722" s="64">
        <f t="shared" si="12"/>
        <v>-1.413608</v>
      </c>
    </row>
    <row r="723" spans="1:12" ht="15" x14ac:dyDescent="0.2">
      <c r="A723" s="8"/>
      <c r="B723" s="28"/>
      <c r="C723" s="28"/>
      <c r="D723" s="13"/>
      <c r="E723" s="13"/>
      <c r="F723" s="13"/>
      <c r="G723" s="61"/>
      <c r="H723" s="62" t="s">
        <v>2456</v>
      </c>
      <c r="I723" s="63" t="s">
        <v>1552</v>
      </c>
      <c r="J723" s="64">
        <v>2.5839270000000001</v>
      </c>
      <c r="K723" s="64">
        <v>6.3069550000000002E-2</v>
      </c>
      <c r="L723" s="64">
        <f t="shared" si="12"/>
        <v>-2.5208574500000003</v>
      </c>
    </row>
    <row r="724" spans="1:12" ht="15" x14ac:dyDescent="0.2">
      <c r="A724" s="8"/>
      <c r="B724" s="28"/>
      <c r="C724" s="28"/>
      <c r="D724" s="13"/>
      <c r="E724" s="13"/>
      <c r="F724" s="13"/>
      <c r="G724" s="61"/>
      <c r="H724" s="62" t="s">
        <v>2178</v>
      </c>
      <c r="I724" s="63" t="s">
        <v>1553</v>
      </c>
      <c r="J724" s="64">
        <v>27.501940999999999</v>
      </c>
      <c r="K724" s="64">
        <v>11.809665469999999</v>
      </c>
      <c r="L724" s="64">
        <f t="shared" si="12"/>
        <v>-15.69227553</v>
      </c>
    </row>
    <row r="725" spans="1:12" ht="15" x14ac:dyDescent="0.2">
      <c r="A725" s="8"/>
      <c r="B725" s="28"/>
      <c r="C725" s="28"/>
      <c r="D725" s="13"/>
      <c r="E725" s="13"/>
      <c r="F725" s="13"/>
      <c r="G725" s="61"/>
      <c r="H725" s="62" t="s">
        <v>2224</v>
      </c>
      <c r="I725" s="63" t="s">
        <v>1554</v>
      </c>
      <c r="J725" s="64">
        <v>32.367930999999999</v>
      </c>
      <c r="K725" s="64">
        <v>17.51931175</v>
      </c>
      <c r="L725" s="64">
        <f t="shared" si="12"/>
        <v>-14.848619249999999</v>
      </c>
    </row>
    <row r="726" spans="1:12" ht="15" x14ac:dyDescent="0.2">
      <c r="A726" s="8"/>
      <c r="B726" s="28"/>
      <c r="C726" s="28"/>
      <c r="D726" s="13"/>
      <c r="E726" s="13"/>
      <c r="F726" s="13"/>
      <c r="G726" s="61"/>
      <c r="H726" s="62" t="s">
        <v>2457</v>
      </c>
      <c r="I726" s="63" t="s">
        <v>1555</v>
      </c>
      <c r="J726" s="64">
        <v>20.829018999999999</v>
      </c>
      <c r="K726" s="64">
        <v>19.394624169999997</v>
      </c>
      <c r="L726" s="64">
        <f t="shared" si="12"/>
        <v>-1.4343948300000022</v>
      </c>
    </row>
    <row r="727" spans="1:12" ht="15" x14ac:dyDescent="0.2">
      <c r="A727" s="8"/>
      <c r="B727" s="28"/>
      <c r="C727" s="28"/>
      <c r="D727" s="13"/>
      <c r="E727" s="13"/>
      <c r="F727" s="13"/>
      <c r="G727" s="61"/>
      <c r="H727" s="62" t="s">
        <v>2458</v>
      </c>
      <c r="I727" s="63" t="s">
        <v>1556</v>
      </c>
      <c r="J727" s="64">
        <v>23.020015000000001</v>
      </c>
      <c r="K727" s="64">
        <v>14.95652859</v>
      </c>
      <c r="L727" s="64">
        <f t="shared" si="12"/>
        <v>-8.0634864100000012</v>
      </c>
    </row>
    <row r="728" spans="1:12" ht="15" x14ac:dyDescent="0.2">
      <c r="A728" s="8"/>
      <c r="B728" s="28"/>
      <c r="C728" s="28"/>
      <c r="D728" s="13"/>
      <c r="E728" s="13"/>
      <c r="F728" s="13"/>
      <c r="G728" s="61"/>
      <c r="H728" s="62" t="s">
        <v>2459</v>
      </c>
      <c r="I728" s="63" t="s">
        <v>1557</v>
      </c>
      <c r="J728" s="64">
        <v>8.5370840000000001</v>
      </c>
      <c r="K728" s="64">
        <v>5.4418103400000009</v>
      </c>
      <c r="L728" s="64">
        <f t="shared" si="12"/>
        <v>-3.0952736599999993</v>
      </c>
    </row>
    <row r="729" spans="1:12" ht="30" x14ac:dyDescent="0.2">
      <c r="A729" s="8"/>
      <c r="B729" s="28"/>
      <c r="C729" s="28"/>
      <c r="D729" s="13"/>
      <c r="E729" s="13"/>
      <c r="F729" s="13"/>
      <c r="G729" s="61"/>
      <c r="H729" s="62" t="s">
        <v>2460</v>
      </c>
      <c r="I729" s="63" t="s">
        <v>1558</v>
      </c>
      <c r="J729" s="64">
        <v>4.4153209999999996</v>
      </c>
      <c r="K729" s="64">
        <v>3.7536190799999996</v>
      </c>
      <c r="L729" s="64">
        <f t="shared" si="12"/>
        <v>-0.66170192000000005</v>
      </c>
    </row>
    <row r="730" spans="1:12" ht="15" x14ac:dyDescent="0.2">
      <c r="A730" s="8"/>
      <c r="B730" s="28"/>
      <c r="C730" s="28"/>
      <c r="D730" s="13"/>
      <c r="E730" s="13"/>
      <c r="F730" s="13"/>
      <c r="G730" s="61"/>
      <c r="H730" s="62" t="s">
        <v>2258</v>
      </c>
      <c r="I730" s="63" t="s">
        <v>2461</v>
      </c>
      <c r="J730" s="64">
        <v>21.516842</v>
      </c>
      <c r="K730" s="64">
        <v>25.602118300000001</v>
      </c>
      <c r="L730" s="64">
        <f t="shared" si="12"/>
        <v>4.0852763000000003</v>
      </c>
    </row>
    <row r="731" spans="1:12" ht="15" x14ac:dyDescent="0.2">
      <c r="A731" s="8"/>
      <c r="B731" s="28"/>
      <c r="C731" s="28"/>
      <c r="D731" s="13"/>
      <c r="E731" s="13"/>
      <c r="F731" s="13"/>
      <c r="G731" s="61"/>
      <c r="H731" s="62" t="s">
        <v>2259</v>
      </c>
      <c r="I731" s="63" t="s">
        <v>1559</v>
      </c>
      <c r="J731" s="64">
        <v>22.023043999999999</v>
      </c>
      <c r="K731" s="64">
        <v>21.665226489999998</v>
      </c>
      <c r="L731" s="64">
        <f t="shared" ref="L731:L792" si="13">+K731-J731</f>
        <v>-0.35781751000000028</v>
      </c>
    </row>
    <row r="732" spans="1:12" ht="15" x14ac:dyDescent="0.2">
      <c r="A732" s="8"/>
      <c r="B732" s="28"/>
      <c r="C732" s="28"/>
      <c r="D732" s="13"/>
      <c r="E732" s="13"/>
      <c r="F732" s="13"/>
      <c r="G732" s="61"/>
      <c r="H732" s="62" t="s">
        <v>2261</v>
      </c>
      <c r="I732" s="63" t="s">
        <v>1560</v>
      </c>
      <c r="J732" s="64">
        <v>20.425346000000001</v>
      </c>
      <c r="K732" s="64">
        <v>18.682862149999998</v>
      </c>
      <c r="L732" s="64">
        <f t="shared" si="13"/>
        <v>-1.7424838500000028</v>
      </c>
    </row>
    <row r="733" spans="1:12" ht="15" x14ac:dyDescent="0.2">
      <c r="A733" s="8"/>
      <c r="B733" s="28"/>
      <c r="C733" s="28"/>
      <c r="D733" s="13"/>
      <c r="E733" s="13"/>
      <c r="F733" s="13"/>
      <c r="G733" s="61"/>
      <c r="H733" s="62" t="s">
        <v>2263</v>
      </c>
      <c r="I733" s="69" t="s">
        <v>2462</v>
      </c>
      <c r="J733" s="64">
        <v>26.860811000000002</v>
      </c>
      <c r="K733" s="64">
        <v>25.387935690000006</v>
      </c>
      <c r="L733" s="64">
        <f t="shared" si="13"/>
        <v>-1.4728753099999956</v>
      </c>
    </row>
    <row r="734" spans="1:12" ht="15" x14ac:dyDescent="0.2">
      <c r="A734" s="8"/>
      <c r="B734" s="28"/>
      <c r="C734" s="28"/>
      <c r="D734" s="13"/>
      <c r="E734" s="13"/>
      <c r="F734" s="13"/>
      <c r="G734" s="61"/>
      <c r="H734" s="62" t="s">
        <v>2264</v>
      </c>
      <c r="I734" s="63" t="s">
        <v>1561</v>
      </c>
      <c r="J734" s="64">
        <v>19.918683000000001</v>
      </c>
      <c r="K734" s="64">
        <v>17.822618959999996</v>
      </c>
      <c r="L734" s="64">
        <f t="shared" si="13"/>
        <v>-2.0960640400000052</v>
      </c>
    </row>
    <row r="735" spans="1:12" ht="15" x14ac:dyDescent="0.2">
      <c r="A735" s="8"/>
      <c r="B735" s="28"/>
      <c r="C735" s="28"/>
      <c r="D735" s="13"/>
      <c r="E735" s="13"/>
      <c r="F735" s="13"/>
      <c r="G735" s="61"/>
      <c r="H735" s="62" t="s">
        <v>2265</v>
      </c>
      <c r="I735" s="63" t="s">
        <v>1562</v>
      </c>
      <c r="J735" s="64">
        <v>40.559857000000001</v>
      </c>
      <c r="K735" s="64">
        <v>43.692887030000001</v>
      </c>
      <c r="L735" s="64">
        <f t="shared" si="13"/>
        <v>3.1330300300000005</v>
      </c>
    </row>
    <row r="736" spans="1:12" ht="15" x14ac:dyDescent="0.2">
      <c r="A736" s="8"/>
      <c r="B736" s="28"/>
      <c r="C736" s="28"/>
      <c r="D736" s="13"/>
      <c r="E736" s="13"/>
      <c r="F736" s="13"/>
      <c r="G736" s="61"/>
      <c r="H736" s="62" t="s">
        <v>2266</v>
      </c>
      <c r="I736" s="63" t="s">
        <v>1563</v>
      </c>
      <c r="J736" s="64">
        <v>5.3550899999999997</v>
      </c>
      <c r="K736" s="64">
        <v>0.67208883000000008</v>
      </c>
      <c r="L736" s="64">
        <f t="shared" si="13"/>
        <v>-4.6830011699999998</v>
      </c>
    </row>
    <row r="737" spans="1:12" ht="15" x14ac:dyDescent="0.2">
      <c r="A737" s="8"/>
      <c r="B737" s="28"/>
      <c r="C737" s="28"/>
      <c r="D737" s="13"/>
      <c r="E737" s="13"/>
      <c r="F737" s="13"/>
      <c r="G737" s="61"/>
      <c r="H737" s="62" t="s">
        <v>2267</v>
      </c>
      <c r="I737" s="63" t="s">
        <v>1554</v>
      </c>
      <c r="J737" s="64">
        <v>0</v>
      </c>
      <c r="K737" s="64">
        <v>10.470852429999999</v>
      </c>
      <c r="L737" s="64">
        <f t="shared" si="13"/>
        <v>10.470852429999999</v>
      </c>
    </row>
    <row r="738" spans="1:12" ht="15" x14ac:dyDescent="0.2">
      <c r="A738" s="8"/>
      <c r="B738" s="28"/>
      <c r="C738" s="28"/>
      <c r="D738" s="13"/>
      <c r="E738" s="13"/>
      <c r="F738" s="13"/>
      <c r="G738" s="61"/>
      <c r="H738" s="62" t="s">
        <v>2268</v>
      </c>
      <c r="I738" s="63" t="s">
        <v>1556</v>
      </c>
      <c r="J738" s="64">
        <v>0</v>
      </c>
      <c r="K738" s="64">
        <v>8.02822572</v>
      </c>
      <c r="L738" s="64">
        <f t="shared" si="13"/>
        <v>8.02822572</v>
      </c>
    </row>
    <row r="739" spans="1:12" ht="15" x14ac:dyDescent="0.2">
      <c r="A739" s="8"/>
      <c r="B739" s="28"/>
      <c r="C739" s="28"/>
      <c r="D739" s="13"/>
      <c r="E739" s="13"/>
      <c r="F739" s="13"/>
      <c r="G739" s="61"/>
      <c r="H739" s="62" t="s">
        <v>2463</v>
      </c>
      <c r="I739" s="63" t="s">
        <v>2464</v>
      </c>
      <c r="J739" s="64">
        <v>0</v>
      </c>
      <c r="K739" s="64">
        <v>2.5252322599999997</v>
      </c>
      <c r="L739" s="64">
        <f t="shared" si="13"/>
        <v>2.5252322599999997</v>
      </c>
    </row>
    <row r="740" spans="1:12" ht="30" x14ac:dyDescent="0.2">
      <c r="A740" s="8"/>
      <c r="B740" s="28"/>
      <c r="C740" s="28"/>
      <c r="D740" s="13"/>
      <c r="E740" s="13"/>
      <c r="F740" s="13"/>
      <c r="G740" s="61"/>
      <c r="H740" s="62" t="s">
        <v>2465</v>
      </c>
      <c r="I740" s="63" t="s">
        <v>1564</v>
      </c>
      <c r="J740" s="64">
        <v>13.645250000000001</v>
      </c>
      <c r="K740" s="64">
        <v>12.08006337</v>
      </c>
      <c r="L740" s="64">
        <f t="shared" si="13"/>
        <v>-1.5651866300000012</v>
      </c>
    </row>
    <row r="741" spans="1:12" ht="30" x14ac:dyDescent="0.2">
      <c r="A741" s="8"/>
      <c r="B741" s="28"/>
      <c r="C741" s="28"/>
      <c r="D741" s="13"/>
      <c r="E741" s="13"/>
      <c r="F741" s="13"/>
      <c r="G741" s="61"/>
      <c r="H741" s="62" t="s">
        <v>2466</v>
      </c>
      <c r="I741" s="63" t="s">
        <v>1565</v>
      </c>
      <c r="J741" s="64">
        <v>5.071307</v>
      </c>
      <c r="K741" s="64">
        <v>3.9461426199999998</v>
      </c>
      <c r="L741" s="64">
        <f t="shared" si="13"/>
        <v>-1.1251643800000002</v>
      </c>
    </row>
    <row r="742" spans="1:12" ht="15" x14ac:dyDescent="0.2">
      <c r="A742" s="8"/>
      <c r="B742" s="28"/>
      <c r="C742" s="28"/>
      <c r="D742" s="13"/>
      <c r="E742" s="13"/>
      <c r="F742" s="13"/>
      <c r="G742" s="61"/>
      <c r="H742" s="62" t="s">
        <v>2467</v>
      </c>
      <c r="I742" s="63" t="s">
        <v>1566</v>
      </c>
      <c r="J742" s="64">
        <v>4.2628240000000002</v>
      </c>
      <c r="K742" s="64">
        <v>4.5919703499999995</v>
      </c>
      <c r="L742" s="64">
        <f t="shared" si="13"/>
        <v>0.32914634999999937</v>
      </c>
    </row>
    <row r="743" spans="1:12" ht="15" x14ac:dyDescent="0.2">
      <c r="A743" s="8"/>
      <c r="B743" s="28"/>
      <c r="C743" s="28"/>
      <c r="D743" s="13"/>
      <c r="E743" s="13"/>
      <c r="F743" s="13"/>
      <c r="G743" s="61"/>
      <c r="H743" s="62" t="s">
        <v>2468</v>
      </c>
      <c r="I743" s="63" t="s">
        <v>1567</v>
      </c>
      <c r="J743" s="64">
        <v>1.841434</v>
      </c>
      <c r="K743" s="64">
        <v>0.14425747</v>
      </c>
      <c r="L743" s="64">
        <f t="shared" si="13"/>
        <v>-1.6971765300000001</v>
      </c>
    </row>
    <row r="744" spans="1:12" ht="30" x14ac:dyDescent="0.2">
      <c r="A744" s="8"/>
      <c r="B744" s="28"/>
      <c r="C744" s="28"/>
      <c r="D744" s="13"/>
      <c r="E744" s="13"/>
      <c r="F744" s="13"/>
      <c r="G744" s="61"/>
      <c r="H744" s="62" t="s">
        <v>2469</v>
      </c>
      <c r="I744" s="63" t="s">
        <v>1568</v>
      </c>
      <c r="J744" s="64">
        <v>2.0725370000000001</v>
      </c>
      <c r="K744" s="64">
        <v>0.17111954999999998</v>
      </c>
      <c r="L744" s="64">
        <f t="shared" si="13"/>
        <v>-1.9014174500000001</v>
      </c>
    </row>
    <row r="745" spans="1:12" ht="15" x14ac:dyDescent="0.2">
      <c r="A745" s="8"/>
      <c r="B745" s="28"/>
      <c r="C745" s="28"/>
      <c r="D745" s="13"/>
      <c r="E745" s="13"/>
      <c r="F745" s="13"/>
      <c r="G745" s="61"/>
      <c r="H745" s="62" t="s">
        <v>2470</v>
      </c>
      <c r="I745" s="63" t="s">
        <v>2471</v>
      </c>
      <c r="J745" s="64">
        <v>0</v>
      </c>
      <c r="K745" s="64">
        <v>7.5656806599999999</v>
      </c>
      <c r="L745" s="64">
        <f t="shared" si="13"/>
        <v>7.5656806599999999</v>
      </c>
    </row>
    <row r="746" spans="1:12" ht="15" x14ac:dyDescent="0.2">
      <c r="A746" s="8"/>
      <c r="B746" s="28"/>
      <c r="C746" s="28"/>
      <c r="D746" s="13"/>
      <c r="E746" s="13"/>
      <c r="F746" s="13"/>
      <c r="G746" s="61"/>
      <c r="H746" s="62" t="s">
        <v>2182</v>
      </c>
      <c r="I746" s="63" t="s">
        <v>1569</v>
      </c>
      <c r="J746" s="64">
        <v>134.830026</v>
      </c>
      <c r="K746" s="64">
        <v>129.22113780000004</v>
      </c>
      <c r="L746" s="64">
        <f t="shared" si="13"/>
        <v>-5.6088881999999671</v>
      </c>
    </row>
    <row r="747" spans="1:12" ht="15" x14ac:dyDescent="0.2">
      <c r="A747" s="8"/>
      <c r="B747" s="28"/>
      <c r="C747" s="28"/>
      <c r="D747" s="13"/>
      <c r="E747" s="13"/>
      <c r="F747" s="13"/>
      <c r="G747" s="61"/>
      <c r="H747" s="62" t="s">
        <v>2269</v>
      </c>
      <c r="I747" s="63" t="s">
        <v>2472</v>
      </c>
      <c r="J747" s="64">
        <v>18.466808</v>
      </c>
      <c r="K747" s="64">
        <v>109.24850958</v>
      </c>
      <c r="L747" s="64">
        <f t="shared" si="13"/>
        <v>90.781701580000004</v>
      </c>
    </row>
    <row r="748" spans="1:12" ht="30" x14ac:dyDescent="0.2">
      <c r="A748" s="8"/>
      <c r="B748" s="28"/>
      <c r="C748" s="28"/>
      <c r="D748" s="13"/>
      <c r="E748" s="13"/>
      <c r="F748" s="13"/>
      <c r="G748" s="61"/>
      <c r="H748" s="62" t="s">
        <v>2270</v>
      </c>
      <c r="I748" s="63" t="s">
        <v>1570</v>
      </c>
      <c r="J748" s="64">
        <v>104.90965799999999</v>
      </c>
      <c r="K748" s="64">
        <v>132.74549045000001</v>
      </c>
      <c r="L748" s="64">
        <f t="shared" si="13"/>
        <v>27.835832450000012</v>
      </c>
    </row>
    <row r="749" spans="1:12" ht="30" x14ac:dyDescent="0.2">
      <c r="A749" s="8"/>
      <c r="B749" s="28"/>
      <c r="C749" s="28"/>
      <c r="D749" s="13"/>
      <c r="E749" s="13"/>
      <c r="F749" s="13"/>
      <c r="G749" s="61"/>
      <c r="H749" s="62" t="s">
        <v>2273</v>
      </c>
      <c r="I749" s="63" t="s">
        <v>2473</v>
      </c>
      <c r="J749" s="64">
        <v>13.579938</v>
      </c>
      <c r="K749" s="64">
        <v>10.522150029999997</v>
      </c>
      <c r="L749" s="64">
        <f t="shared" si="13"/>
        <v>-3.0577879700000032</v>
      </c>
    </row>
    <row r="750" spans="1:12" ht="15" x14ac:dyDescent="0.2">
      <c r="A750" s="8"/>
      <c r="B750" s="28"/>
      <c r="C750" s="28"/>
      <c r="D750" s="13"/>
      <c r="E750" s="13"/>
      <c r="F750" s="13"/>
      <c r="G750" s="61"/>
      <c r="H750" s="62" t="s">
        <v>2274</v>
      </c>
      <c r="I750" s="63" t="s">
        <v>2474</v>
      </c>
      <c r="J750" s="64">
        <v>16.584510999999999</v>
      </c>
      <c r="K750" s="64">
        <v>11.251815069999999</v>
      </c>
      <c r="L750" s="64">
        <f t="shared" si="13"/>
        <v>-5.3326959299999999</v>
      </c>
    </row>
    <row r="751" spans="1:12" ht="15" x14ac:dyDescent="0.2">
      <c r="A751" s="8"/>
      <c r="B751" s="28"/>
      <c r="C751" s="28"/>
      <c r="D751" s="13"/>
      <c r="E751" s="13"/>
      <c r="F751" s="13"/>
      <c r="G751" s="61"/>
      <c r="H751" s="62" t="s">
        <v>2349</v>
      </c>
      <c r="I751" s="63" t="s">
        <v>2475</v>
      </c>
      <c r="J751" s="64">
        <v>22.449339999999999</v>
      </c>
      <c r="K751" s="64">
        <v>18.374127100000003</v>
      </c>
      <c r="L751" s="64">
        <f t="shared" si="13"/>
        <v>-4.0752128999999968</v>
      </c>
    </row>
    <row r="752" spans="1:12" ht="30" x14ac:dyDescent="0.2">
      <c r="A752" s="8"/>
      <c r="B752" s="28"/>
      <c r="C752" s="28"/>
      <c r="D752" s="13"/>
      <c r="E752" s="13"/>
      <c r="F752" s="13"/>
      <c r="G752" s="61"/>
      <c r="H752" s="62" t="s">
        <v>2351</v>
      </c>
      <c r="I752" s="63" t="s">
        <v>1571</v>
      </c>
      <c r="J752" s="64">
        <v>14.906347</v>
      </c>
      <c r="K752" s="64">
        <v>4.6075392700000011</v>
      </c>
      <c r="L752" s="64">
        <f t="shared" si="13"/>
        <v>-10.29880773</v>
      </c>
    </row>
    <row r="753" spans="1:12" ht="15" x14ac:dyDescent="0.2">
      <c r="A753" s="8"/>
      <c r="B753" s="28"/>
      <c r="C753" s="28"/>
      <c r="D753" s="13"/>
      <c r="E753" s="13"/>
      <c r="F753" s="13"/>
      <c r="G753" s="61"/>
      <c r="H753" s="62" t="s">
        <v>2353</v>
      </c>
      <c r="I753" s="63" t="s">
        <v>2476</v>
      </c>
      <c r="J753" s="64">
        <v>3.670153</v>
      </c>
      <c r="K753" s="64">
        <v>4.2029981599999999</v>
      </c>
      <c r="L753" s="64">
        <f t="shared" si="13"/>
        <v>0.53284515999999993</v>
      </c>
    </row>
    <row r="754" spans="1:12" ht="15" x14ac:dyDescent="0.2">
      <c r="A754" s="8"/>
      <c r="B754" s="28"/>
      <c r="C754" s="28"/>
      <c r="D754" s="13"/>
      <c r="E754" s="13"/>
      <c r="F754" s="13"/>
      <c r="G754" s="61"/>
      <c r="H754" s="62" t="s">
        <v>2477</v>
      </c>
      <c r="I754" s="63" t="s">
        <v>1572</v>
      </c>
      <c r="J754" s="64">
        <v>3.6609150000000001</v>
      </c>
      <c r="K754" s="64">
        <v>0.46604403999999999</v>
      </c>
      <c r="L754" s="64">
        <f t="shared" si="13"/>
        <v>-3.1948709600000003</v>
      </c>
    </row>
    <row r="755" spans="1:12" ht="15" x14ac:dyDescent="0.2">
      <c r="A755" s="8"/>
      <c r="B755" s="28"/>
      <c r="C755" s="28"/>
      <c r="D755" s="13"/>
      <c r="E755" s="13"/>
      <c r="F755" s="13"/>
      <c r="G755" s="61"/>
      <c r="H755" s="62" t="s">
        <v>2478</v>
      </c>
      <c r="I755" s="63" t="s">
        <v>2479</v>
      </c>
      <c r="J755" s="64">
        <v>0</v>
      </c>
      <c r="K755" s="64">
        <v>0.77505299999999999</v>
      </c>
      <c r="L755" s="64">
        <f t="shared" si="13"/>
        <v>0.77505299999999999</v>
      </c>
    </row>
    <row r="756" spans="1:12" ht="15" x14ac:dyDescent="0.2">
      <c r="A756" s="8"/>
      <c r="B756" s="28"/>
      <c r="C756" s="28"/>
      <c r="D756" s="13"/>
      <c r="E756" s="13"/>
      <c r="F756" s="13"/>
      <c r="G756" s="61"/>
      <c r="H756" s="62" t="s">
        <v>2480</v>
      </c>
      <c r="I756" s="63" t="s">
        <v>1555</v>
      </c>
      <c r="J756" s="64">
        <v>0</v>
      </c>
      <c r="K756" s="64">
        <v>10.18905324</v>
      </c>
      <c r="L756" s="64">
        <f t="shared" si="13"/>
        <v>10.18905324</v>
      </c>
    </row>
    <row r="757" spans="1:12" ht="15" x14ac:dyDescent="0.2">
      <c r="A757" s="8"/>
      <c r="B757" s="28"/>
      <c r="C757" s="28"/>
      <c r="D757" s="13"/>
      <c r="E757" s="13"/>
      <c r="F757" s="13"/>
      <c r="G757" s="61"/>
      <c r="H757" s="62" t="s">
        <v>2183</v>
      </c>
      <c r="I757" s="63" t="s">
        <v>1573</v>
      </c>
      <c r="J757" s="64">
        <v>24.483725</v>
      </c>
      <c r="K757" s="64">
        <v>20.351576559999998</v>
      </c>
      <c r="L757" s="64">
        <f t="shared" si="13"/>
        <v>-4.1321484400000017</v>
      </c>
    </row>
    <row r="758" spans="1:12" ht="15" x14ac:dyDescent="0.2">
      <c r="A758" s="8"/>
      <c r="B758" s="28"/>
      <c r="C758" s="28"/>
      <c r="D758" s="13"/>
      <c r="E758" s="13"/>
      <c r="F758" s="13"/>
      <c r="G758" s="61"/>
      <c r="H758" s="62" t="s">
        <v>2280</v>
      </c>
      <c r="I758" s="63" t="s">
        <v>1574</v>
      </c>
      <c r="J758" s="64">
        <v>21.744385999999999</v>
      </c>
      <c r="K758" s="64">
        <v>24.910614650000003</v>
      </c>
      <c r="L758" s="64">
        <f t="shared" si="13"/>
        <v>3.1662286500000043</v>
      </c>
    </row>
    <row r="759" spans="1:12" ht="15" x14ac:dyDescent="0.2">
      <c r="A759" s="8"/>
      <c r="B759" s="28"/>
      <c r="C759" s="28"/>
      <c r="D759" s="13"/>
      <c r="E759" s="13"/>
      <c r="F759" s="13"/>
      <c r="G759" s="61"/>
      <c r="H759" s="62" t="s">
        <v>2281</v>
      </c>
      <c r="I759" s="63" t="s">
        <v>1575</v>
      </c>
      <c r="J759" s="64">
        <v>15.427906</v>
      </c>
      <c r="K759" s="64">
        <v>15.161092510000005</v>
      </c>
      <c r="L759" s="64">
        <f t="shared" si="13"/>
        <v>-0.26681348999999521</v>
      </c>
    </row>
    <row r="760" spans="1:12" ht="30" x14ac:dyDescent="0.2">
      <c r="A760" s="8"/>
      <c r="B760" s="28"/>
      <c r="C760" s="28"/>
      <c r="D760" s="13"/>
      <c r="E760" s="13"/>
      <c r="F760" s="13"/>
      <c r="G760" s="61"/>
      <c r="H760" s="62" t="s">
        <v>2375</v>
      </c>
      <c r="I760" s="63" t="s">
        <v>2669</v>
      </c>
      <c r="J760" s="64">
        <v>0</v>
      </c>
      <c r="K760" s="64">
        <v>8.7122985599999989</v>
      </c>
      <c r="L760" s="64">
        <f t="shared" si="13"/>
        <v>8.7122985599999989</v>
      </c>
    </row>
    <row r="761" spans="1:12" ht="15" x14ac:dyDescent="0.2">
      <c r="A761" s="8"/>
      <c r="B761" s="28"/>
      <c r="C761" s="28"/>
      <c r="D761" s="13"/>
      <c r="E761" s="13"/>
      <c r="F761" s="13"/>
      <c r="G761" s="61"/>
      <c r="H761" s="62" t="s">
        <v>2184</v>
      </c>
      <c r="I761" s="63" t="s">
        <v>2107</v>
      </c>
      <c r="J761" s="64">
        <v>27.204841999999999</v>
      </c>
      <c r="K761" s="64">
        <v>24.151602379999996</v>
      </c>
      <c r="L761" s="64">
        <f t="shared" si="13"/>
        <v>-3.0532396200000029</v>
      </c>
    </row>
    <row r="762" spans="1:12" ht="15" x14ac:dyDescent="0.2">
      <c r="A762" s="8"/>
      <c r="B762" s="28"/>
      <c r="C762" s="28"/>
      <c r="D762" s="13"/>
      <c r="E762" s="13"/>
      <c r="F762" s="13"/>
      <c r="G762" s="61"/>
      <c r="H762" s="62" t="s">
        <v>2390</v>
      </c>
      <c r="I762" s="63" t="s">
        <v>1260</v>
      </c>
      <c r="J762" s="64">
        <v>80.934175999999994</v>
      </c>
      <c r="K762" s="64">
        <v>69.160157659999996</v>
      </c>
      <c r="L762" s="64">
        <f t="shared" si="13"/>
        <v>-11.774018339999998</v>
      </c>
    </row>
    <row r="763" spans="1:12" ht="15" x14ac:dyDescent="0.2">
      <c r="A763" s="8"/>
      <c r="B763" s="28"/>
      <c r="C763" s="28"/>
      <c r="D763" s="13"/>
      <c r="E763" s="13"/>
      <c r="F763" s="13"/>
      <c r="G763" s="61"/>
      <c r="H763" s="62" t="s">
        <v>2391</v>
      </c>
      <c r="I763" s="63" t="s">
        <v>2481</v>
      </c>
      <c r="J763" s="64">
        <v>30.704484000000001</v>
      </c>
      <c r="K763" s="64">
        <v>31.736117019999995</v>
      </c>
      <c r="L763" s="64">
        <f t="shared" si="13"/>
        <v>1.0316330199999939</v>
      </c>
    </row>
    <row r="764" spans="1:12" ht="15" x14ac:dyDescent="0.2">
      <c r="A764" s="8"/>
      <c r="B764" s="28"/>
      <c r="C764" s="28"/>
      <c r="D764" s="13"/>
      <c r="E764" s="13"/>
      <c r="F764" s="13"/>
      <c r="G764" s="61"/>
      <c r="H764" s="62" t="s">
        <v>2392</v>
      </c>
      <c r="I764" s="63" t="s">
        <v>2482</v>
      </c>
      <c r="J764" s="64">
        <v>28.662300999999999</v>
      </c>
      <c r="K764" s="64">
        <v>31.89930167</v>
      </c>
      <c r="L764" s="64">
        <f t="shared" si="13"/>
        <v>3.2370006700000005</v>
      </c>
    </row>
    <row r="765" spans="1:12" ht="15" x14ac:dyDescent="0.2">
      <c r="A765" s="8"/>
      <c r="B765" s="28"/>
      <c r="C765" s="28"/>
      <c r="D765" s="13"/>
      <c r="E765" s="13"/>
      <c r="F765" s="13"/>
      <c r="G765" s="61"/>
      <c r="H765" s="62" t="s">
        <v>2393</v>
      </c>
      <c r="I765" s="63" t="s">
        <v>1650</v>
      </c>
      <c r="J765" s="64">
        <v>22.472291999999999</v>
      </c>
      <c r="K765" s="64">
        <v>24.303742339999996</v>
      </c>
      <c r="L765" s="64">
        <f t="shared" si="13"/>
        <v>1.8314503399999964</v>
      </c>
    </row>
    <row r="766" spans="1:12" ht="15" x14ac:dyDescent="0.2">
      <c r="A766" s="8"/>
      <c r="B766" s="28"/>
      <c r="C766" s="28"/>
      <c r="D766" s="13"/>
      <c r="E766" s="13"/>
      <c r="F766" s="24"/>
      <c r="G766" s="57" t="s">
        <v>41</v>
      </c>
      <c r="H766" s="58"/>
      <c r="I766" s="59"/>
      <c r="J766" s="60">
        <v>116.806039</v>
      </c>
      <c r="K766" s="60">
        <v>89.084603510000008</v>
      </c>
      <c r="L766" s="60">
        <f t="shared" si="13"/>
        <v>-27.72143548999999</v>
      </c>
    </row>
    <row r="767" spans="1:12" ht="15" x14ac:dyDescent="0.2">
      <c r="A767" s="8"/>
      <c r="B767" s="28"/>
      <c r="C767" s="28"/>
      <c r="D767" s="13"/>
      <c r="E767" s="13"/>
      <c r="F767" s="13"/>
      <c r="G767" s="61"/>
      <c r="H767" s="62" t="s">
        <v>76</v>
      </c>
      <c r="I767" s="63" t="s">
        <v>2026</v>
      </c>
      <c r="J767" s="64">
        <v>45.213842999999997</v>
      </c>
      <c r="K767" s="64">
        <v>38.398779510000004</v>
      </c>
      <c r="L767" s="64">
        <f t="shared" si="13"/>
        <v>-6.8150634899999929</v>
      </c>
    </row>
    <row r="768" spans="1:12" ht="15" x14ac:dyDescent="0.2">
      <c r="A768" s="8"/>
      <c r="B768" s="28"/>
      <c r="C768" s="28"/>
      <c r="D768" s="13"/>
      <c r="E768" s="13"/>
      <c r="F768" s="13"/>
      <c r="G768" s="61"/>
      <c r="H768" s="62" t="s">
        <v>88</v>
      </c>
      <c r="I768" s="63" t="s">
        <v>144</v>
      </c>
      <c r="J768" s="64">
        <v>71.592196000000001</v>
      </c>
      <c r="K768" s="64">
        <v>50.685823999999997</v>
      </c>
      <c r="L768" s="64">
        <f t="shared" si="13"/>
        <v>-20.906372000000005</v>
      </c>
    </row>
    <row r="769" spans="1:12" ht="15" x14ac:dyDescent="0.2">
      <c r="A769" s="8"/>
      <c r="B769" s="28"/>
      <c r="C769" s="28"/>
      <c r="D769" s="13"/>
      <c r="E769" s="13"/>
      <c r="F769" s="24"/>
      <c r="G769" s="57" t="s">
        <v>70</v>
      </c>
      <c r="H769" s="58"/>
      <c r="I769" s="59"/>
      <c r="J769" s="60">
        <v>1001.791642</v>
      </c>
      <c r="K769" s="60">
        <v>932.29145507999851</v>
      </c>
      <c r="L769" s="60">
        <f t="shared" si="13"/>
        <v>-69.500186920001511</v>
      </c>
    </row>
    <row r="770" spans="1:12" ht="15" x14ac:dyDescent="0.2">
      <c r="A770" s="8"/>
      <c r="B770" s="28"/>
      <c r="C770" s="28"/>
      <c r="D770" s="13"/>
      <c r="E770" s="13"/>
      <c r="F770" s="13"/>
      <c r="G770" s="61"/>
      <c r="H770" s="62" t="s">
        <v>145</v>
      </c>
      <c r="I770" s="63" t="s">
        <v>146</v>
      </c>
      <c r="J770" s="64">
        <v>140.09400400000001</v>
      </c>
      <c r="K770" s="64">
        <v>122.15020081</v>
      </c>
      <c r="L770" s="64">
        <f t="shared" si="13"/>
        <v>-17.943803190000011</v>
      </c>
    </row>
    <row r="771" spans="1:12" ht="15" x14ac:dyDescent="0.2">
      <c r="A771" s="8"/>
      <c r="B771" s="28"/>
      <c r="C771" s="28"/>
      <c r="D771" s="13"/>
      <c r="E771" s="13"/>
      <c r="F771" s="13"/>
      <c r="G771" s="61"/>
      <c r="H771" s="62" t="s">
        <v>147</v>
      </c>
      <c r="I771" s="63" t="s">
        <v>148</v>
      </c>
      <c r="J771" s="64">
        <v>710.68693599999995</v>
      </c>
      <c r="K771" s="64">
        <v>655.47886026999856</v>
      </c>
      <c r="L771" s="64">
        <f t="shared" si="13"/>
        <v>-55.208075730001383</v>
      </c>
    </row>
    <row r="772" spans="1:12" ht="15" x14ac:dyDescent="0.2">
      <c r="A772" s="8"/>
      <c r="B772" s="28"/>
      <c r="C772" s="28"/>
      <c r="D772" s="13"/>
      <c r="E772" s="13"/>
      <c r="F772" s="13"/>
      <c r="G772" s="61"/>
      <c r="H772" s="62" t="s">
        <v>149</v>
      </c>
      <c r="I772" s="63" t="s">
        <v>150</v>
      </c>
      <c r="J772" s="64">
        <v>151.01070200000001</v>
      </c>
      <c r="K772" s="64">
        <v>154.66239400000001</v>
      </c>
      <c r="L772" s="64">
        <f t="shared" si="13"/>
        <v>3.6516919999999971</v>
      </c>
    </row>
    <row r="773" spans="1:12" ht="15" x14ac:dyDescent="0.2">
      <c r="A773" s="8"/>
      <c r="B773" s="28"/>
      <c r="C773" s="28"/>
      <c r="D773" s="13"/>
      <c r="E773" s="29">
        <v>11</v>
      </c>
      <c r="F773" s="30" t="s">
        <v>151</v>
      </c>
      <c r="G773" s="31"/>
      <c r="H773" s="32"/>
      <c r="I773" s="33"/>
      <c r="J773" s="34">
        <v>236113.24115399999</v>
      </c>
      <c r="K773" s="34">
        <v>237687.17929028004</v>
      </c>
      <c r="L773" s="34">
        <f t="shared" si="13"/>
        <v>1573.9381362800486</v>
      </c>
    </row>
    <row r="774" spans="1:12" ht="15" x14ac:dyDescent="0.2">
      <c r="A774" s="8"/>
      <c r="B774" s="28"/>
      <c r="C774" s="28"/>
      <c r="D774" s="13"/>
      <c r="E774" s="13"/>
      <c r="F774" s="24"/>
      <c r="G774" s="57" t="s">
        <v>2</v>
      </c>
      <c r="H774" s="58"/>
      <c r="I774" s="59"/>
      <c r="J774" s="60">
        <v>114469.43217</v>
      </c>
      <c r="K774" s="60">
        <v>112724.86415055</v>
      </c>
      <c r="L774" s="60">
        <f t="shared" si="13"/>
        <v>-1744.5680194500019</v>
      </c>
    </row>
    <row r="775" spans="1:12" ht="15" x14ac:dyDescent="0.2">
      <c r="A775" s="8"/>
      <c r="B775" s="28"/>
      <c r="C775" s="28"/>
      <c r="D775" s="13"/>
      <c r="E775" s="13"/>
      <c r="F775" s="13"/>
      <c r="G775" s="61"/>
      <c r="H775" s="62" t="s">
        <v>2153</v>
      </c>
      <c r="I775" s="63" t="s">
        <v>1276</v>
      </c>
      <c r="J775" s="64">
        <v>58.197772000000001</v>
      </c>
      <c r="K775" s="64">
        <v>59.273089330000012</v>
      </c>
      <c r="L775" s="64">
        <f t="shared" si="13"/>
        <v>1.0753173300000114</v>
      </c>
    </row>
    <row r="776" spans="1:12" ht="15" x14ac:dyDescent="0.2">
      <c r="A776" s="8"/>
      <c r="B776" s="28"/>
      <c r="C776" s="28"/>
      <c r="D776" s="13"/>
      <c r="E776" s="13"/>
      <c r="F776" s="13"/>
      <c r="G776" s="61"/>
      <c r="H776" s="62" t="s">
        <v>2156</v>
      </c>
      <c r="I776" s="63" t="s">
        <v>1277</v>
      </c>
      <c r="J776" s="64">
        <v>41.285435999999997</v>
      </c>
      <c r="K776" s="64">
        <v>35.605228609999998</v>
      </c>
      <c r="L776" s="64">
        <f t="shared" si="13"/>
        <v>-5.6802073899999996</v>
      </c>
    </row>
    <row r="777" spans="1:12" ht="15" x14ac:dyDescent="0.2">
      <c r="A777" s="8"/>
      <c r="B777" s="28"/>
      <c r="C777" s="28"/>
      <c r="D777" s="13"/>
      <c r="E777" s="13"/>
      <c r="F777" s="13"/>
      <c r="G777" s="61"/>
      <c r="H777" s="62" t="s">
        <v>2167</v>
      </c>
      <c r="I777" s="63" t="s">
        <v>1576</v>
      </c>
      <c r="J777" s="64">
        <v>35.558835999999999</v>
      </c>
      <c r="K777" s="64">
        <v>38.128911760000015</v>
      </c>
      <c r="L777" s="64">
        <f t="shared" si="13"/>
        <v>2.5700757600000159</v>
      </c>
    </row>
    <row r="778" spans="1:12" ht="30" x14ac:dyDescent="0.2">
      <c r="A778" s="8"/>
      <c r="B778" s="28"/>
      <c r="C778" s="28"/>
      <c r="D778" s="13"/>
      <c r="E778" s="13"/>
      <c r="F778" s="13"/>
      <c r="G778" s="61"/>
      <c r="H778" s="62" t="s">
        <v>2170</v>
      </c>
      <c r="I778" s="63" t="s">
        <v>1577</v>
      </c>
      <c r="J778" s="64">
        <v>31.579466</v>
      </c>
      <c r="K778" s="64">
        <v>22.452943919999996</v>
      </c>
      <c r="L778" s="64">
        <f t="shared" si="13"/>
        <v>-9.1265220800000044</v>
      </c>
    </row>
    <row r="779" spans="1:12" ht="15" x14ac:dyDescent="0.2">
      <c r="A779" s="8"/>
      <c r="B779" s="28"/>
      <c r="C779" s="28"/>
      <c r="D779" s="13"/>
      <c r="E779" s="13"/>
      <c r="F779" s="13"/>
      <c r="G779" s="61"/>
      <c r="H779" s="62" t="s">
        <v>2171</v>
      </c>
      <c r="I779" s="63" t="s">
        <v>1578</v>
      </c>
      <c r="J779" s="64">
        <v>10.802986000000001</v>
      </c>
      <c r="K779" s="64">
        <v>5.9801382899999984</v>
      </c>
      <c r="L779" s="64">
        <f t="shared" si="13"/>
        <v>-4.8228477100000022</v>
      </c>
    </row>
    <row r="780" spans="1:12" ht="30" x14ac:dyDescent="0.2">
      <c r="A780" s="8"/>
      <c r="B780" s="28"/>
      <c r="C780" s="28"/>
      <c r="D780" s="13"/>
      <c r="E780" s="13"/>
      <c r="F780" s="13"/>
      <c r="G780" s="61"/>
      <c r="H780" s="62" t="s">
        <v>2179</v>
      </c>
      <c r="I780" s="63" t="s">
        <v>1579</v>
      </c>
      <c r="J780" s="64">
        <v>2.746963</v>
      </c>
      <c r="K780" s="64">
        <v>5.417429610000001</v>
      </c>
      <c r="L780" s="64">
        <f t="shared" si="13"/>
        <v>2.670466610000001</v>
      </c>
    </row>
    <row r="781" spans="1:12" ht="15" x14ac:dyDescent="0.2">
      <c r="A781" s="8"/>
      <c r="B781" s="28"/>
      <c r="C781" s="28"/>
      <c r="D781" s="13"/>
      <c r="E781" s="13"/>
      <c r="F781" s="13"/>
      <c r="G781" s="61"/>
      <c r="H781" s="62" t="s">
        <v>2173</v>
      </c>
      <c r="I781" s="63" t="s">
        <v>1580</v>
      </c>
      <c r="J781" s="64">
        <v>1.2807740000000001</v>
      </c>
      <c r="K781" s="64">
        <v>10.61924569</v>
      </c>
      <c r="L781" s="64">
        <f t="shared" si="13"/>
        <v>9.3384716899999987</v>
      </c>
    </row>
    <row r="782" spans="1:12" ht="15" x14ac:dyDescent="0.2">
      <c r="A782" s="8"/>
      <c r="B782" s="28"/>
      <c r="C782" s="28"/>
      <c r="D782" s="13"/>
      <c r="E782" s="13"/>
      <c r="F782" s="13"/>
      <c r="G782" s="61"/>
      <c r="H782" s="62" t="s">
        <v>2174</v>
      </c>
      <c r="I782" s="63" t="s">
        <v>1581</v>
      </c>
      <c r="J782" s="64">
        <v>38.769495999999997</v>
      </c>
      <c r="K782" s="64">
        <v>26.714249380000002</v>
      </c>
      <c r="L782" s="64">
        <f t="shared" si="13"/>
        <v>-12.055246619999995</v>
      </c>
    </row>
    <row r="783" spans="1:12" ht="30" x14ac:dyDescent="0.2">
      <c r="A783" s="8"/>
      <c r="B783" s="28"/>
      <c r="C783" s="28"/>
      <c r="D783" s="13"/>
      <c r="E783" s="13"/>
      <c r="F783" s="13"/>
      <c r="G783" s="61"/>
      <c r="H783" s="62" t="s">
        <v>2201</v>
      </c>
      <c r="I783" s="63" t="s">
        <v>1582</v>
      </c>
      <c r="J783" s="64">
        <v>3.40835</v>
      </c>
      <c r="K783" s="64">
        <v>1.7184629999999999</v>
      </c>
      <c r="L783" s="64">
        <f t="shared" si="13"/>
        <v>-1.6898870000000001</v>
      </c>
    </row>
    <row r="784" spans="1:12" ht="30" x14ac:dyDescent="0.2">
      <c r="A784" s="8"/>
      <c r="B784" s="28"/>
      <c r="C784" s="28"/>
      <c r="D784" s="13"/>
      <c r="E784" s="13"/>
      <c r="F784" s="13"/>
      <c r="G784" s="61"/>
      <c r="H784" s="62" t="s">
        <v>2175</v>
      </c>
      <c r="I784" s="63" t="s">
        <v>1583</v>
      </c>
      <c r="J784" s="64">
        <v>3.571043</v>
      </c>
      <c r="K784" s="64">
        <v>1.70824745</v>
      </c>
      <c r="L784" s="64">
        <f t="shared" si="13"/>
        <v>-1.86279555</v>
      </c>
    </row>
    <row r="785" spans="1:12" ht="30" x14ac:dyDescent="0.2">
      <c r="A785" s="8"/>
      <c r="B785" s="28"/>
      <c r="C785" s="28"/>
      <c r="D785" s="13"/>
      <c r="E785" s="13"/>
      <c r="F785" s="13"/>
      <c r="G785" s="61"/>
      <c r="H785" s="62" t="s">
        <v>2176</v>
      </c>
      <c r="I785" s="63" t="s">
        <v>1584</v>
      </c>
      <c r="J785" s="64">
        <v>2.9818600000000002</v>
      </c>
      <c r="K785" s="64">
        <v>1.4237100800000002</v>
      </c>
      <c r="L785" s="64">
        <f t="shared" si="13"/>
        <v>-1.55814992</v>
      </c>
    </row>
    <row r="786" spans="1:12" ht="30" x14ac:dyDescent="0.2">
      <c r="A786" s="8"/>
      <c r="B786" s="28"/>
      <c r="C786" s="28"/>
      <c r="D786" s="13"/>
      <c r="E786" s="13"/>
      <c r="F786" s="13"/>
      <c r="G786" s="61"/>
      <c r="H786" s="62" t="s">
        <v>2177</v>
      </c>
      <c r="I786" s="63" t="s">
        <v>1585</v>
      </c>
      <c r="J786" s="64">
        <v>3.446256</v>
      </c>
      <c r="K786" s="64">
        <v>1.7388678300000002</v>
      </c>
      <c r="L786" s="64">
        <f t="shared" si="13"/>
        <v>-1.7073881699999998</v>
      </c>
    </row>
    <row r="787" spans="1:12" ht="30" x14ac:dyDescent="0.2">
      <c r="A787" s="8"/>
      <c r="B787" s="28"/>
      <c r="C787" s="28"/>
      <c r="D787" s="13"/>
      <c r="E787" s="13"/>
      <c r="F787" s="13"/>
      <c r="G787" s="61"/>
      <c r="H787" s="62" t="s">
        <v>2181</v>
      </c>
      <c r="I787" s="63" t="s">
        <v>1586</v>
      </c>
      <c r="J787" s="64">
        <v>3.3962940000000001</v>
      </c>
      <c r="K787" s="64">
        <v>1.6838555900000001</v>
      </c>
      <c r="L787" s="64">
        <f t="shared" si="13"/>
        <v>-1.7124384100000001</v>
      </c>
    </row>
    <row r="788" spans="1:12" ht="30" x14ac:dyDescent="0.2">
      <c r="A788" s="8"/>
      <c r="B788" s="28"/>
      <c r="C788" s="28"/>
      <c r="D788" s="13"/>
      <c r="E788" s="13"/>
      <c r="F788" s="13"/>
      <c r="G788" s="61"/>
      <c r="H788" s="62" t="s">
        <v>2398</v>
      </c>
      <c r="I788" s="63" t="s">
        <v>1587</v>
      </c>
      <c r="J788" s="64">
        <v>3.067129</v>
      </c>
      <c r="K788" s="64">
        <v>0.78695449000000006</v>
      </c>
      <c r="L788" s="64">
        <f t="shared" si="13"/>
        <v>-2.2801745100000002</v>
      </c>
    </row>
    <row r="789" spans="1:12" ht="30" x14ac:dyDescent="0.2">
      <c r="A789" s="8"/>
      <c r="B789" s="28"/>
      <c r="C789" s="28"/>
      <c r="D789" s="13"/>
      <c r="E789" s="13"/>
      <c r="F789" s="13"/>
      <c r="G789" s="61"/>
      <c r="H789" s="62" t="s">
        <v>2322</v>
      </c>
      <c r="I789" s="63" t="s">
        <v>1588</v>
      </c>
      <c r="J789" s="64">
        <v>4.9637269999999996</v>
      </c>
      <c r="K789" s="64">
        <v>2.6906877300000001</v>
      </c>
      <c r="L789" s="64">
        <f t="shared" si="13"/>
        <v>-2.2730392699999995</v>
      </c>
    </row>
    <row r="790" spans="1:12" ht="30" x14ac:dyDescent="0.2">
      <c r="A790" s="8"/>
      <c r="B790" s="28"/>
      <c r="C790" s="28"/>
      <c r="D790" s="13"/>
      <c r="E790" s="13"/>
      <c r="F790" s="13"/>
      <c r="G790" s="61"/>
      <c r="H790" s="62" t="s">
        <v>2323</v>
      </c>
      <c r="I790" s="63" t="s">
        <v>1589</v>
      </c>
      <c r="J790" s="64">
        <v>3.1115659999999998</v>
      </c>
      <c r="K790" s="64">
        <v>1.3060122299999999</v>
      </c>
      <c r="L790" s="64">
        <f t="shared" si="13"/>
        <v>-1.8055537699999999</v>
      </c>
    </row>
    <row r="791" spans="1:12" ht="30" x14ac:dyDescent="0.2">
      <c r="A791" s="8"/>
      <c r="B791" s="28"/>
      <c r="C791" s="28"/>
      <c r="D791" s="13"/>
      <c r="E791" s="13"/>
      <c r="F791" s="13"/>
      <c r="G791" s="61"/>
      <c r="H791" s="62" t="s">
        <v>2203</v>
      </c>
      <c r="I791" s="63" t="s">
        <v>1590</v>
      </c>
      <c r="J791" s="64">
        <v>3.6066319999999998</v>
      </c>
      <c r="K791" s="64">
        <v>1.6848599799999997</v>
      </c>
      <c r="L791" s="64">
        <f t="shared" si="13"/>
        <v>-1.9217720200000001</v>
      </c>
    </row>
    <row r="792" spans="1:12" ht="30" x14ac:dyDescent="0.2">
      <c r="A792" s="8"/>
      <c r="B792" s="28"/>
      <c r="C792" s="28"/>
      <c r="D792" s="13"/>
      <c r="E792" s="13"/>
      <c r="F792" s="13"/>
      <c r="G792" s="61"/>
      <c r="H792" s="62" t="s">
        <v>2204</v>
      </c>
      <c r="I792" s="63" t="s">
        <v>1591</v>
      </c>
      <c r="J792" s="64">
        <v>2.9546329999999998</v>
      </c>
      <c r="K792" s="64">
        <v>1.2648907199999997</v>
      </c>
      <c r="L792" s="64">
        <f t="shared" si="13"/>
        <v>-1.6897422800000002</v>
      </c>
    </row>
    <row r="793" spans="1:12" ht="30" x14ac:dyDescent="0.2">
      <c r="A793" s="8"/>
      <c r="B793" s="28"/>
      <c r="C793" s="28"/>
      <c r="D793" s="13"/>
      <c r="E793" s="13"/>
      <c r="F793" s="13"/>
      <c r="G793" s="61"/>
      <c r="H793" s="62" t="s">
        <v>2205</v>
      </c>
      <c r="I793" s="63" t="s">
        <v>1592</v>
      </c>
      <c r="J793" s="64">
        <v>3.8389319999999998</v>
      </c>
      <c r="K793" s="64">
        <v>1.6033004400000002</v>
      </c>
      <c r="L793" s="64">
        <f t="shared" ref="L793:L856" si="14">+K793-J793</f>
        <v>-2.2356315599999999</v>
      </c>
    </row>
    <row r="794" spans="1:12" ht="30" x14ac:dyDescent="0.2">
      <c r="A794" s="8"/>
      <c r="B794" s="28"/>
      <c r="C794" s="28"/>
      <c r="D794" s="13"/>
      <c r="E794" s="13"/>
      <c r="F794" s="13"/>
      <c r="G794" s="61"/>
      <c r="H794" s="62" t="s">
        <v>2206</v>
      </c>
      <c r="I794" s="63" t="s">
        <v>1593</v>
      </c>
      <c r="J794" s="64">
        <v>4.1213040000000003</v>
      </c>
      <c r="K794" s="64">
        <v>2.6361905600000006</v>
      </c>
      <c r="L794" s="64">
        <f t="shared" si="14"/>
        <v>-1.4851134399999997</v>
      </c>
    </row>
    <row r="795" spans="1:12" ht="30" x14ac:dyDescent="0.2">
      <c r="A795" s="8"/>
      <c r="B795" s="28"/>
      <c r="C795" s="28"/>
      <c r="D795" s="13"/>
      <c r="E795" s="13"/>
      <c r="F795" s="13"/>
      <c r="G795" s="61"/>
      <c r="H795" s="62" t="s">
        <v>2207</v>
      </c>
      <c r="I795" s="63" t="s">
        <v>1594</v>
      </c>
      <c r="J795" s="64">
        <v>3.8344290000000001</v>
      </c>
      <c r="K795" s="64">
        <v>2.0109039800000001</v>
      </c>
      <c r="L795" s="64">
        <f t="shared" si="14"/>
        <v>-1.8235250199999999</v>
      </c>
    </row>
    <row r="796" spans="1:12" ht="30" x14ac:dyDescent="0.2">
      <c r="A796" s="8"/>
      <c r="B796" s="28"/>
      <c r="C796" s="28"/>
      <c r="D796" s="13"/>
      <c r="E796" s="13"/>
      <c r="F796" s="13"/>
      <c r="G796" s="61"/>
      <c r="H796" s="62" t="s">
        <v>2324</v>
      </c>
      <c r="I796" s="63" t="s">
        <v>1595</v>
      </c>
      <c r="J796" s="64">
        <v>3.5076299999999998</v>
      </c>
      <c r="K796" s="64">
        <v>1.9953764700000001</v>
      </c>
      <c r="L796" s="64">
        <f t="shared" si="14"/>
        <v>-1.5122535299999997</v>
      </c>
    </row>
    <row r="797" spans="1:12" ht="30" x14ac:dyDescent="0.2">
      <c r="A797" s="8"/>
      <c r="B797" s="28"/>
      <c r="C797" s="28"/>
      <c r="D797" s="13"/>
      <c r="E797" s="13"/>
      <c r="F797" s="13"/>
      <c r="G797" s="61"/>
      <c r="H797" s="62" t="s">
        <v>2325</v>
      </c>
      <c r="I797" s="63" t="s">
        <v>1596</v>
      </c>
      <c r="J797" s="64">
        <v>3.4334449999999999</v>
      </c>
      <c r="K797" s="64">
        <v>1.7835345499999997</v>
      </c>
      <c r="L797" s="64">
        <f t="shared" si="14"/>
        <v>-1.6499104500000001</v>
      </c>
    </row>
    <row r="798" spans="1:12" ht="30" x14ac:dyDescent="0.2">
      <c r="A798" s="8"/>
      <c r="B798" s="28"/>
      <c r="C798" s="28"/>
      <c r="D798" s="13"/>
      <c r="E798" s="13"/>
      <c r="F798" s="13"/>
      <c r="G798" s="61"/>
      <c r="H798" s="62" t="s">
        <v>2326</v>
      </c>
      <c r="I798" s="63" t="s">
        <v>1597</v>
      </c>
      <c r="J798" s="64">
        <v>3.8109679999999999</v>
      </c>
      <c r="K798" s="64">
        <v>2.1880248399999997</v>
      </c>
      <c r="L798" s="64">
        <f t="shared" si="14"/>
        <v>-1.6229431600000002</v>
      </c>
    </row>
    <row r="799" spans="1:12" ht="30" x14ac:dyDescent="0.2">
      <c r="A799" s="8"/>
      <c r="B799" s="28"/>
      <c r="C799" s="28"/>
      <c r="D799" s="13"/>
      <c r="E799" s="13"/>
      <c r="F799" s="13"/>
      <c r="G799" s="61"/>
      <c r="H799" s="62" t="s">
        <v>2327</v>
      </c>
      <c r="I799" s="63" t="s">
        <v>1598</v>
      </c>
      <c r="J799" s="64">
        <v>3.3493460000000002</v>
      </c>
      <c r="K799" s="64">
        <v>1.7915316000000001</v>
      </c>
      <c r="L799" s="64">
        <f t="shared" si="14"/>
        <v>-1.5578144</v>
      </c>
    </row>
    <row r="800" spans="1:12" ht="30" x14ac:dyDescent="0.2">
      <c r="A800" s="8"/>
      <c r="B800" s="28"/>
      <c r="C800" s="28"/>
      <c r="D800" s="13"/>
      <c r="E800" s="13"/>
      <c r="F800" s="13"/>
      <c r="G800" s="61"/>
      <c r="H800" s="62" t="s">
        <v>2328</v>
      </c>
      <c r="I800" s="63" t="s">
        <v>1599</v>
      </c>
      <c r="J800" s="64">
        <v>3.1416879999999998</v>
      </c>
      <c r="K800" s="64">
        <v>1.3075115100000003</v>
      </c>
      <c r="L800" s="64">
        <f t="shared" si="14"/>
        <v>-1.8341764899999995</v>
      </c>
    </row>
    <row r="801" spans="1:12" ht="30" x14ac:dyDescent="0.2">
      <c r="A801" s="8"/>
      <c r="B801" s="28"/>
      <c r="C801" s="28"/>
      <c r="D801" s="13"/>
      <c r="E801" s="13"/>
      <c r="F801" s="13"/>
      <c r="G801" s="61"/>
      <c r="H801" s="62" t="s">
        <v>2208</v>
      </c>
      <c r="I801" s="63" t="s">
        <v>1600</v>
      </c>
      <c r="J801" s="64">
        <v>4.8098640000000001</v>
      </c>
      <c r="K801" s="64">
        <v>3.0714075399999996</v>
      </c>
      <c r="L801" s="64">
        <f t="shared" si="14"/>
        <v>-1.7384564600000005</v>
      </c>
    </row>
    <row r="802" spans="1:12" ht="30" x14ac:dyDescent="0.2">
      <c r="A802" s="8"/>
      <c r="B802" s="28"/>
      <c r="C802" s="28"/>
      <c r="D802" s="13"/>
      <c r="E802" s="13"/>
      <c r="F802" s="13"/>
      <c r="G802" s="61"/>
      <c r="H802" s="62" t="s">
        <v>2209</v>
      </c>
      <c r="I802" s="63" t="s">
        <v>1601</v>
      </c>
      <c r="J802" s="64">
        <v>3.4275190000000002</v>
      </c>
      <c r="K802" s="64">
        <v>1.5562914399999999</v>
      </c>
      <c r="L802" s="64">
        <f t="shared" si="14"/>
        <v>-1.8712275600000003</v>
      </c>
    </row>
    <row r="803" spans="1:12" ht="30" x14ac:dyDescent="0.2">
      <c r="A803" s="8"/>
      <c r="B803" s="28"/>
      <c r="C803" s="28"/>
      <c r="D803" s="13"/>
      <c r="E803" s="13"/>
      <c r="F803" s="13"/>
      <c r="G803" s="61"/>
      <c r="H803" s="62" t="s">
        <v>2210</v>
      </c>
      <c r="I803" s="63" t="s">
        <v>1602</v>
      </c>
      <c r="J803" s="64">
        <v>3.5394329999999998</v>
      </c>
      <c r="K803" s="64">
        <v>1.9928947800000003</v>
      </c>
      <c r="L803" s="64">
        <f t="shared" si="14"/>
        <v>-1.5465382199999995</v>
      </c>
    </row>
    <row r="804" spans="1:12" ht="30" x14ac:dyDescent="0.2">
      <c r="A804" s="8"/>
      <c r="B804" s="28"/>
      <c r="C804" s="28"/>
      <c r="D804" s="13"/>
      <c r="E804" s="13"/>
      <c r="F804" s="13"/>
      <c r="G804" s="61"/>
      <c r="H804" s="62" t="s">
        <v>2211</v>
      </c>
      <c r="I804" s="63" t="s">
        <v>1603</v>
      </c>
      <c r="J804" s="64">
        <v>3.013922</v>
      </c>
      <c r="K804" s="64">
        <v>1.4309357600000003</v>
      </c>
      <c r="L804" s="64">
        <f t="shared" si="14"/>
        <v>-1.5829862399999997</v>
      </c>
    </row>
    <row r="805" spans="1:12" ht="30" x14ac:dyDescent="0.2">
      <c r="A805" s="8"/>
      <c r="B805" s="28"/>
      <c r="C805" s="28"/>
      <c r="D805" s="13"/>
      <c r="E805" s="13"/>
      <c r="F805" s="13"/>
      <c r="G805" s="61"/>
      <c r="H805" s="62" t="s">
        <v>2212</v>
      </c>
      <c r="I805" s="63" t="s">
        <v>1604</v>
      </c>
      <c r="J805" s="64">
        <v>3.2385429999999999</v>
      </c>
      <c r="K805" s="64">
        <v>1.6532080799999997</v>
      </c>
      <c r="L805" s="64">
        <f t="shared" si="14"/>
        <v>-1.5853349200000002</v>
      </c>
    </row>
    <row r="806" spans="1:12" ht="30" x14ac:dyDescent="0.2">
      <c r="A806" s="8"/>
      <c r="B806" s="28"/>
      <c r="C806" s="28"/>
      <c r="D806" s="13"/>
      <c r="E806" s="13"/>
      <c r="F806" s="13"/>
      <c r="G806" s="61"/>
      <c r="H806" s="62" t="s">
        <v>2399</v>
      </c>
      <c r="I806" s="63" t="s">
        <v>1605</v>
      </c>
      <c r="J806" s="64">
        <v>3.3916970000000002</v>
      </c>
      <c r="K806" s="64">
        <v>1.5136305800000003</v>
      </c>
      <c r="L806" s="64">
        <f t="shared" si="14"/>
        <v>-1.8780664199999999</v>
      </c>
    </row>
    <row r="807" spans="1:12" ht="30" x14ac:dyDescent="0.2">
      <c r="A807" s="8"/>
      <c r="B807" s="28"/>
      <c r="C807" s="28"/>
      <c r="D807" s="13"/>
      <c r="E807" s="13"/>
      <c r="F807" s="13"/>
      <c r="G807" s="61"/>
      <c r="H807" s="62" t="s">
        <v>2400</v>
      </c>
      <c r="I807" s="63" t="s">
        <v>1606</v>
      </c>
      <c r="J807" s="64">
        <v>3.3845200000000002</v>
      </c>
      <c r="K807" s="64">
        <v>1.74749914</v>
      </c>
      <c r="L807" s="64">
        <f t="shared" si="14"/>
        <v>-1.6370208600000002</v>
      </c>
    </row>
    <row r="808" spans="1:12" ht="30" x14ac:dyDescent="0.2">
      <c r="A808" s="8"/>
      <c r="B808" s="28"/>
      <c r="C808" s="28"/>
      <c r="D808" s="13"/>
      <c r="E808" s="13"/>
      <c r="F808" s="13"/>
      <c r="G808" s="61"/>
      <c r="H808" s="62" t="s">
        <v>2401</v>
      </c>
      <c r="I808" s="63" t="s">
        <v>1607</v>
      </c>
      <c r="J808" s="64">
        <v>3.825386</v>
      </c>
      <c r="K808" s="64">
        <v>2.3124574800000004</v>
      </c>
      <c r="L808" s="64">
        <f t="shared" si="14"/>
        <v>-1.5129285199999996</v>
      </c>
    </row>
    <row r="809" spans="1:12" ht="30" x14ac:dyDescent="0.2">
      <c r="A809" s="8"/>
      <c r="B809" s="28"/>
      <c r="C809" s="28"/>
      <c r="D809" s="13"/>
      <c r="E809" s="13"/>
      <c r="F809" s="13"/>
      <c r="G809" s="61"/>
      <c r="H809" s="62" t="s">
        <v>2402</v>
      </c>
      <c r="I809" s="63" t="s">
        <v>1608</v>
      </c>
      <c r="J809" s="64">
        <v>3.3427530000000001</v>
      </c>
      <c r="K809" s="64">
        <v>1.49740278</v>
      </c>
      <c r="L809" s="64">
        <f t="shared" si="14"/>
        <v>-1.84535022</v>
      </c>
    </row>
    <row r="810" spans="1:12" ht="30" x14ac:dyDescent="0.2">
      <c r="A810" s="8"/>
      <c r="B810" s="28"/>
      <c r="C810" s="28"/>
      <c r="D810" s="13"/>
      <c r="E810" s="13"/>
      <c r="F810" s="13"/>
      <c r="G810" s="61"/>
      <c r="H810" s="62" t="s">
        <v>2403</v>
      </c>
      <c r="I810" s="63" t="s">
        <v>1609</v>
      </c>
      <c r="J810" s="64">
        <v>3.6909969999999999</v>
      </c>
      <c r="K810" s="64">
        <v>1.6576984399999999</v>
      </c>
      <c r="L810" s="64">
        <f t="shared" si="14"/>
        <v>-2.03329856</v>
      </c>
    </row>
    <row r="811" spans="1:12" ht="30" x14ac:dyDescent="0.2">
      <c r="A811" s="8"/>
      <c r="B811" s="28"/>
      <c r="C811" s="28"/>
      <c r="D811" s="13"/>
      <c r="E811" s="13"/>
      <c r="F811" s="13"/>
      <c r="G811" s="61"/>
      <c r="H811" s="62" t="s">
        <v>2404</v>
      </c>
      <c r="I811" s="63" t="s">
        <v>1610</v>
      </c>
      <c r="J811" s="64">
        <v>4.7016070000000001</v>
      </c>
      <c r="K811" s="64">
        <v>2.6126499400000003</v>
      </c>
      <c r="L811" s="64">
        <f t="shared" si="14"/>
        <v>-2.0889570599999998</v>
      </c>
    </row>
    <row r="812" spans="1:12" ht="30" x14ac:dyDescent="0.2">
      <c r="A812" s="8"/>
      <c r="B812" s="28"/>
      <c r="C812" s="28"/>
      <c r="D812" s="13"/>
      <c r="E812" s="13"/>
      <c r="F812" s="13"/>
      <c r="G812" s="61"/>
      <c r="H812" s="62" t="s">
        <v>2405</v>
      </c>
      <c r="I812" s="63" t="s">
        <v>1611</v>
      </c>
      <c r="J812" s="64">
        <v>4.1846880000000004</v>
      </c>
      <c r="K812" s="64">
        <v>2.1165176199999998</v>
      </c>
      <c r="L812" s="64">
        <f t="shared" si="14"/>
        <v>-2.0681703800000006</v>
      </c>
    </row>
    <row r="813" spans="1:12" ht="30" x14ac:dyDescent="0.2">
      <c r="A813" s="8"/>
      <c r="B813" s="28"/>
      <c r="C813" s="28"/>
      <c r="D813" s="13"/>
      <c r="E813" s="13"/>
      <c r="F813" s="13"/>
      <c r="G813" s="61"/>
      <c r="H813" s="62" t="s">
        <v>2406</v>
      </c>
      <c r="I813" s="63" t="s">
        <v>1612</v>
      </c>
      <c r="J813" s="64">
        <v>3.3665820000000002</v>
      </c>
      <c r="K813" s="64">
        <v>1.7249564099999999</v>
      </c>
      <c r="L813" s="64">
        <f t="shared" si="14"/>
        <v>-1.6416255900000003</v>
      </c>
    </row>
    <row r="814" spans="1:12" ht="30" x14ac:dyDescent="0.2">
      <c r="A814" s="8"/>
      <c r="B814" s="28"/>
      <c r="C814" s="28"/>
      <c r="D814" s="13"/>
      <c r="E814" s="13"/>
      <c r="F814" s="13"/>
      <c r="G814" s="61"/>
      <c r="H814" s="62" t="s">
        <v>2407</v>
      </c>
      <c r="I814" s="63" t="s">
        <v>1613</v>
      </c>
      <c r="J814" s="64">
        <v>7.8408720000000001</v>
      </c>
      <c r="K814" s="64">
        <v>6.4008213499999993</v>
      </c>
      <c r="L814" s="64">
        <f t="shared" si="14"/>
        <v>-1.4400506500000008</v>
      </c>
    </row>
    <row r="815" spans="1:12" ht="15" x14ac:dyDescent="0.2">
      <c r="A815" s="8"/>
      <c r="B815" s="28"/>
      <c r="C815" s="28"/>
      <c r="D815" s="13"/>
      <c r="E815" s="13"/>
      <c r="F815" s="13"/>
      <c r="G815" s="61"/>
      <c r="H815" s="62" t="s">
        <v>2448</v>
      </c>
      <c r="I815" s="63" t="s">
        <v>1614</v>
      </c>
      <c r="J815" s="64">
        <v>307.37536899999998</v>
      </c>
      <c r="K815" s="64">
        <v>310.20557957</v>
      </c>
      <c r="L815" s="64">
        <f t="shared" si="14"/>
        <v>2.8302105700000197</v>
      </c>
    </row>
    <row r="816" spans="1:12" ht="15" x14ac:dyDescent="0.2">
      <c r="A816" s="8"/>
      <c r="B816" s="28"/>
      <c r="C816" s="28"/>
      <c r="D816" s="13"/>
      <c r="E816" s="13"/>
      <c r="F816" s="13"/>
      <c r="G816" s="61"/>
      <c r="H816" s="62" t="s">
        <v>2155</v>
      </c>
      <c r="I816" s="63" t="s">
        <v>1615</v>
      </c>
      <c r="J816" s="64">
        <v>32.956235999999997</v>
      </c>
      <c r="K816" s="64">
        <v>36.417251730000004</v>
      </c>
      <c r="L816" s="64">
        <f t="shared" si="14"/>
        <v>3.4610157300000068</v>
      </c>
    </row>
    <row r="817" spans="1:12" ht="30" x14ac:dyDescent="0.2">
      <c r="A817" s="8"/>
      <c r="B817" s="28"/>
      <c r="C817" s="28"/>
      <c r="D817" s="13"/>
      <c r="E817" s="13"/>
      <c r="F817" s="13"/>
      <c r="G817" s="61"/>
      <c r="H817" s="62" t="s">
        <v>2157</v>
      </c>
      <c r="I817" s="63" t="s">
        <v>1616</v>
      </c>
      <c r="J817" s="64">
        <v>43.869777999999997</v>
      </c>
      <c r="K817" s="64">
        <v>36.202816349999992</v>
      </c>
      <c r="L817" s="64">
        <f t="shared" si="14"/>
        <v>-7.6669616500000046</v>
      </c>
    </row>
    <row r="818" spans="1:12" ht="15" x14ac:dyDescent="0.2">
      <c r="A818" s="8"/>
      <c r="B818" s="28"/>
      <c r="C818" s="28"/>
      <c r="D818" s="13"/>
      <c r="E818" s="13"/>
      <c r="F818" s="13"/>
      <c r="G818" s="61"/>
      <c r="H818" s="62" t="s">
        <v>2158</v>
      </c>
      <c r="I818" s="63" t="s">
        <v>1617</v>
      </c>
      <c r="J818" s="64">
        <v>40.110551000000001</v>
      </c>
      <c r="K818" s="64">
        <v>36.509581880000006</v>
      </c>
      <c r="L818" s="64">
        <f t="shared" si="14"/>
        <v>-3.6009691199999949</v>
      </c>
    </row>
    <row r="819" spans="1:12" ht="15" x14ac:dyDescent="0.2">
      <c r="A819" s="8"/>
      <c r="B819" s="28"/>
      <c r="C819" s="28"/>
      <c r="D819" s="13"/>
      <c r="E819" s="13"/>
      <c r="F819" s="13"/>
      <c r="G819" s="61"/>
      <c r="H819" s="62" t="s">
        <v>2185</v>
      </c>
      <c r="I819" s="63" t="s">
        <v>1618</v>
      </c>
      <c r="J819" s="64">
        <v>113.930789</v>
      </c>
      <c r="K819" s="64">
        <v>45.846018469999997</v>
      </c>
      <c r="L819" s="64">
        <f t="shared" si="14"/>
        <v>-68.084770530000014</v>
      </c>
    </row>
    <row r="820" spans="1:12" ht="15" x14ac:dyDescent="0.2">
      <c r="A820" s="8"/>
      <c r="B820" s="28"/>
      <c r="C820" s="28"/>
      <c r="D820" s="13"/>
      <c r="E820" s="13"/>
      <c r="F820" s="13"/>
      <c r="G820" s="61"/>
      <c r="H820" s="62" t="s">
        <v>2220</v>
      </c>
      <c r="I820" s="63" t="s">
        <v>1619</v>
      </c>
      <c r="J820" s="64">
        <v>174.61784900000001</v>
      </c>
      <c r="K820" s="64">
        <v>140.72102315999996</v>
      </c>
      <c r="L820" s="64">
        <f t="shared" si="14"/>
        <v>-33.896825840000048</v>
      </c>
    </row>
    <row r="821" spans="1:12" ht="15" x14ac:dyDescent="0.2">
      <c r="A821" s="8"/>
      <c r="B821" s="28"/>
      <c r="C821" s="28"/>
      <c r="D821" s="13"/>
      <c r="E821" s="13"/>
      <c r="F821" s="13"/>
      <c r="G821" s="61"/>
      <c r="H821" s="62" t="s">
        <v>2312</v>
      </c>
      <c r="I821" s="69" t="s">
        <v>1620</v>
      </c>
      <c r="J821" s="64">
        <v>73.711079999999995</v>
      </c>
      <c r="K821" s="64">
        <v>40.53933838999999</v>
      </c>
      <c r="L821" s="64">
        <f t="shared" si="14"/>
        <v>-33.171741610000005</v>
      </c>
    </row>
    <row r="822" spans="1:12" ht="15" x14ac:dyDescent="0.2">
      <c r="A822" s="8"/>
      <c r="B822" s="28"/>
      <c r="C822" s="28"/>
      <c r="D822" s="13"/>
      <c r="E822" s="13"/>
      <c r="F822" s="13"/>
      <c r="G822" s="61"/>
      <c r="H822" s="62" t="s">
        <v>2178</v>
      </c>
      <c r="I822" s="63" t="s">
        <v>1621</v>
      </c>
      <c r="J822" s="64">
        <v>7315.7599399999999</v>
      </c>
      <c r="K822" s="64">
        <v>7246.6040565000012</v>
      </c>
      <c r="L822" s="64">
        <f t="shared" si="14"/>
        <v>-69.155883499998708</v>
      </c>
    </row>
    <row r="823" spans="1:12" ht="15" x14ac:dyDescent="0.2">
      <c r="A823" s="8"/>
      <c r="B823" s="28"/>
      <c r="C823" s="28"/>
      <c r="D823" s="13"/>
      <c r="E823" s="13"/>
      <c r="F823" s="13"/>
      <c r="G823" s="61"/>
      <c r="H823" s="62" t="s">
        <v>2222</v>
      </c>
      <c r="I823" s="63" t="s">
        <v>1622</v>
      </c>
      <c r="J823" s="64">
        <v>5289.832864</v>
      </c>
      <c r="K823" s="64">
        <v>4916.8595312499974</v>
      </c>
      <c r="L823" s="64">
        <f t="shared" si="14"/>
        <v>-372.97333275000256</v>
      </c>
    </row>
    <row r="824" spans="1:12" ht="15" x14ac:dyDescent="0.2">
      <c r="A824" s="8"/>
      <c r="B824" s="28"/>
      <c r="C824" s="28"/>
      <c r="D824" s="13"/>
      <c r="E824" s="13"/>
      <c r="F824" s="13"/>
      <c r="G824" s="61"/>
      <c r="H824" s="62" t="s">
        <v>2223</v>
      </c>
      <c r="I824" s="63" t="s">
        <v>1623</v>
      </c>
      <c r="J824" s="64">
        <v>191.11547899999999</v>
      </c>
      <c r="K824" s="64">
        <v>160.85835160000005</v>
      </c>
      <c r="L824" s="64">
        <f t="shared" si="14"/>
        <v>-30.257127399999945</v>
      </c>
    </row>
    <row r="825" spans="1:12" ht="15" x14ac:dyDescent="0.2">
      <c r="A825" s="8"/>
      <c r="B825" s="28"/>
      <c r="C825" s="28"/>
      <c r="D825" s="13"/>
      <c r="E825" s="13"/>
      <c r="F825" s="13"/>
      <c r="G825" s="61"/>
      <c r="H825" s="62" t="s">
        <v>2224</v>
      </c>
      <c r="I825" s="63" t="s">
        <v>1624</v>
      </c>
      <c r="J825" s="64">
        <v>1784.303343</v>
      </c>
      <c r="K825" s="64">
        <v>1569.93958894</v>
      </c>
      <c r="L825" s="64">
        <f t="shared" si="14"/>
        <v>-214.36375406000002</v>
      </c>
    </row>
    <row r="826" spans="1:12" ht="15" x14ac:dyDescent="0.2">
      <c r="A826" s="8"/>
      <c r="B826" s="28"/>
      <c r="C826" s="28"/>
      <c r="D826" s="13"/>
      <c r="E826" s="13"/>
      <c r="F826" s="13"/>
      <c r="G826" s="61"/>
      <c r="H826" s="62" t="s">
        <v>2225</v>
      </c>
      <c r="I826" s="63" t="s">
        <v>1625</v>
      </c>
      <c r="J826" s="64">
        <v>297.80935699999998</v>
      </c>
      <c r="K826" s="64">
        <v>223.26244171999997</v>
      </c>
      <c r="L826" s="64">
        <f t="shared" si="14"/>
        <v>-74.546915280000007</v>
      </c>
    </row>
    <row r="827" spans="1:12" ht="30" x14ac:dyDescent="0.2">
      <c r="A827" s="8"/>
      <c r="B827" s="28"/>
      <c r="C827" s="28"/>
      <c r="D827" s="13"/>
      <c r="E827" s="13"/>
      <c r="F827" s="13"/>
      <c r="G827" s="61"/>
      <c r="H827" s="62" t="s">
        <v>2378</v>
      </c>
      <c r="I827" s="63" t="s">
        <v>1626</v>
      </c>
      <c r="J827" s="64">
        <v>168.055173</v>
      </c>
      <c r="K827" s="64">
        <v>167.61829510999996</v>
      </c>
      <c r="L827" s="64">
        <f t="shared" si="14"/>
        <v>-0.43687789000003363</v>
      </c>
    </row>
    <row r="828" spans="1:12" ht="15" x14ac:dyDescent="0.2">
      <c r="A828" s="8"/>
      <c r="B828" s="28"/>
      <c r="C828" s="28"/>
      <c r="D828" s="13"/>
      <c r="E828" s="13"/>
      <c r="F828" s="13"/>
      <c r="G828" s="61"/>
      <c r="H828" s="62" t="s">
        <v>2182</v>
      </c>
      <c r="I828" s="63" t="s">
        <v>1627</v>
      </c>
      <c r="J828" s="64">
        <v>462.59822500000001</v>
      </c>
      <c r="K828" s="64">
        <v>54.209485190000002</v>
      </c>
      <c r="L828" s="64">
        <f t="shared" si="14"/>
        <v>-408.38873981</v>
      </c>
    </row>
    <row r="829" spans="1:12" ht="15" x14ac:dyDescent="0.2">
      <c r="A829" s="8"/>
      <c r="B829" s="28"/>
      <c r="C829" s="28"/>
      <c r="D829" s="13"/>
      <c r="E829" s="13"/>
      <c r="F829" s="13"/>
      <c r="G829" s="61"/>
      <c r="H829" s="62" t="s">
        <v>2270</v>
      </c>
      <c r="I829" s="63" t="s">
        <v>1628</v>
      </c>
      <c r="J829" s="64">
        <v>50295.436079999999</v>
      </c>
      <c r="K829" s="64">
        <v>51516.010753279996</v>
      </c>
      <c r="L829" s="64">
        <f t="shared" si="14"/>
        <v>1220.5746732799962</v>
      </c>
    </row>
    <row r="830" spans="1:12" ht="15" x14ac:dyDescent="0.2">
      <c r="A830" s="8"/>
      <c r="B830" s="28"/>
      <c r="C830" s="28"/>
      <c r="D830" s="13"/>
      <c r="E830" s="13"/>
      <c r="F830" s="13"/>
      <c r="G830" s="61"/>
      <c r="H830" s="62" t="s">
        <v>2271</v>
      </c>
      <c r="I830" s="63" t="s">
        <v>1629</v>
      </c>
      <c r="J830" s="64">
        <v>35.628689999999999</v>
      </c>
      <c r="K830" s="64">
        <v>15.885340540000003</v>
      </c>
      <c r="L830" s="64">
        <f t="shared" si="14"/>
        <v>-19.743349459999997</v>
      </c>
    </row>
    <row r="831" spans="1:12" ht="15" x14ac:dyDescent="0.2">
      <c r="A831" s="8"/>
      <c r="B831" s="28"/>
      <c r="C831" s="28"/>
      <c r="D831" s="13"/>
      <c r="E831" s="13"/>
      <c r="F831" s="13"/>
      <c r="G831" s="61"/>
      <c r="H831" s="62" t="s">
        <v>2273</v>
      </c>
      <c r="I831" s="69" t="s">
        <v>1630</v>
      </c>
      <c r="J831" s="64">
        <v>3718.8840829999999</v>
      </c>
      <c r="K831" s="64">
        <v>3629.4976308800001</v>
      </c>
      <c r="L831" s="64">
        <f t="shared" si="14"/>
        <v>-89.386452119999831</v>
      </c>
    </row>
    <row r="832" spans="1:12" ht="30" x14ac:dyDescent="0.2">
      <c r="A832" s="8"/>
      <c r="B832" s="28"/>
      <c r="C832" s="28"/>
      <c r="D832" s="13"/>
      <c r="E832" s="13"/>
      <c r="F832" s="13"/>
      <c r="G832" s="61"/>
      <c r="H832" s="62" t="s">
        <v>2274</v>
      </c>
      <c r="I832" s="63" t="s">
        <v>1631</v>
      </c>
      <c r="J832" s="64">
        <v>455.41318100000001</v>
      </c>
      <c r="K832" s="64">
        <v>330.95657826999997</v>
      </c>
      <c r="L832" s="64">
        <f t="shared" si="14"/>
        <v>-124.45660273000004</v>
      </c>
    </row>
    <row r="833" spans="1:12" ht="15" x14ac:dyDescent="0.2">
      <c r="A833" s="8"/>
      <c r="B833" s="28"/>
      <c r="C833" s="28"/>
      <c r="D833" s="13"/>
      <c r="E833" s="13"/>
      <c r="F833" s="13"/>
      <c r="G833" s="61"/>
      <c r="H833" s="62" t="s">
        <v>2183</v>
      </c>
      <c r="I833" s="63" t="s">
        <v>1632</v>
      </c>
      <c r="J833" s="64">
        <v>14994.575769999999</v>
      </c>
      <c r="K833" s="64">
        <v>15235.76734678</v>
      </c>
      <c r="L833" s="64">
        <f t="shared" si="14"/>
        <v>241.1915767800001</v>
      </c>
    </row>
    <row r="834" spans="1:12" ht="30" x14ac:dyDescent="0.2">
      <c r="A834" s="8"/>
      <c r="B834" s="28"/>
      <c r="C834" s="28"/>
      <c r="D834" s="13"/>
      <c r="E834" s="13"/>
      <c r="F834" s="13"/>
      <c r="G834" s="61"/>
      <c r="H834" s="62" t="s">
        <v>2280</v>
      </c>
      <c r="I834" s="63" t="s">
        <v>1633</v>
      </c>
      <c r="J834" s="64">
        <v>6356.2111560000003</v>
      </c>
      <c r="K834" s="64">
        <v>5999.8827721699972</v>
      </c>
      <c r="L834" s="64">
        <f t="shared" si="14"/>
        <v>-356.32838383000308</v>
      </c>
    </row>
    <row r="835" spans="1:12" ht="30" x14ac:dyDescent="0.2">
      <c r="A835" s="8"/>
      <c r="B835" s="28"/>
      <c r="C835" s="28"/>
      <c r="D835" s="13"/>
      <c r="E835" s="13"/>
      <c r="F835" s="13"/>
      <c r="G835" s="61"/>
      <c r="H835" s="62" t="s">
        <v>2281</v>
      </c>
      <c r="I835" s="63" t="s">
        <v>1634</v>
      </c>
      <c r="J835" s="64">
        <v>13932.275725</v>
      </c>
      <c r="K835" s="64">
        <v>11484.41565597</v>
      </c>
      <c r="L835" s="64">
        <f t="shared" si="14"/>
        <v>-2447.8600690299991</v>
      </c>
    </row>
    <row r="836" spans="1:12" ht="15" x14ac:dyDescent="0.2">
      <c r="A836" s="8"/>
      <c r="B836" s="28"/>
      <c r="C836" s="28"/>
      <c r="D836" s="13"/>
      <c r="E836" s="13"/>
      <c r="F836" s="13"/>
      <c r="G836" s="61"/>
      <c r="H836" s="62" t="s">
        <v>2282</v>
      </c>
      <c r="I836" s="63" t="s">
        <v>1635</v>
      </c>
      <c r="J836" s="64">
        <v>2471.1980699999999</v>
      </c>
      <c r="K836" s="64">
        <v>1773.0988162099998</v>
      </c>
      <c r="L836" s="64">
        <f t="shared" si="14"/>
        <v>-698.09925379000015</v>
      </c>
    </row>
    <row r="837" spans="1:12" ht="15" x14ac:dyDescent="0.2">
      <c r="A837" s="8"/>
      <c r="B837" s="28"/>
      <c r="C837" s="28"/>
      <c r="D837" s="13"/>
      <c r="E837" s="13"/>
      <c r="F837" s="13"/>
      <c r="G837" s="61"/>
      <c r="H837" s="62" t="s">
        <v>2483</v>
      </c>
      <c r="I837" s="63" t="s">
        <v>1636</v>
      </c>
      <c r="J837" s="64">
        <v>590.12826800000005</v>
      </c>
      <c r="K837" s="64">
        <v>553.39999037999996</v>
      </c>
      <c r="L837" s="64">
        <f t="shared" si="14"/>
        <v>-36.728277620000085</v>
      </c>
    </row>
    <row r="838" spans="1:12" ht="15" x14ac:dyDescent="0.2">
      <c r="A838" s="8"/>
      <c r="B838" s="28"/>
      <c r="C838" s="28"/>
      <c r="D838" s="13"/>
      <c r="E838" s="13"/>
      <c r="F838" s="13"/>
      <c r="G838" s="61"/>
      <c r="H838" s="62" t="s">
        <v>2184</v>
      </c>
      <c r="I838" s="63" t="s">
        <v>2107</v>
      </c>
      <c r="J838" s="64">
        <v>3161.6276590000002</v>
      </c>
      <c r="K838" s="64">
        <v>3589.1071346999993</v>
      </c>
      <c r="L838" s="64">
        <f t="shared" si="14"/>
        <v>427.47947569999906</v>
      </c>
    </row>
    <row r="839" spans="1:12" ht="15" x14ac:dyDescent="0.2">
      <c r="A839" s="8"/>
      <c r="B839" s="28"/>
      <c r="C839" s="28"/>
      <c r="D839" s="13"/>
      <c r="E839" s="13"/>
      <c r="F839" s="13"/>
      <c r="G839" s="61"/>
      <c r="H839" s="62" t="s">
        <v>2390</v>
      </c>
      <c r="I839" s="63" t="s">
        <v>1637</v>
      </c>
      <c r="J839" s="64">
        <v>104.854861</v>
      </c>
      <c r="K839" s="64">
        <v>85.194673699999981</v>
      </c>
      <c r="L839" s="64">
        <f t="shared" si="14"/>
        <v>-19.660187300000018</v>
      </c>
    </row>
    <row r="840" spans="1:12" ht="15" x14ac:dyDescent="0.2">
      <c r="A840" s="8"/>
      <c r="B840" s="28"/>
      <c r="C840" s="28"/>
      <c r="D840" s="13"/>
      <c r="E840" s="13"/>
      <c r="F840" s="13"/>
      <c r="G840" s="61"/>
      <c r="H840" s="62" t="s">
        <v>2391</v>
      </c>
      <c r="I840" s="63" t="s">
        <v>1638</v>
      </c>
      <c r="J840" s="64">
        <v>114.143461</v>
      </c>
      <c r="K840" s="64">
        <v>1840.5521226199999</v>
      </c>
      <c r="L840" s="64">
        <f t="shared" si="14"/>
        <v>1726.4086616199997</v>
      </c>
    </row>
    <row r="841" spans="1:12" ht="15" x14ac:dyDescent="0.2">
      <c r="A841" s="8"/>
      <c r="B841" s="28"/>
      <c r="C841" s="28"/>
      <c r="D841" s="13"/>
      <c r="E841" s="13"/>
      <c r="F841" s="13"/>
      <c r="G841" s="61"/>
      <c r="H841" s="62" t="s">
        <v>2392</v>
      </c>
      <c r="I841" s="63" t="s">
        <v>1639</v>
      </c>
      <c r="J841" s="64">
        <v>1427.8164340000001</v>
      </c>
      <c r="K841" s="64">
        <v>1165.9612556300003</v>
      </c>
      <c r="L841" s="64">
        <f t="shared" si="14"/>
        <v>-261.85517836999975</v>
      </c>
    </row>
    <row r="842" spans="1:12" ht="30" x14ac:dyDescent="0.2">
      <c r="A842" s="8"/>
      <c r="B842" s="28"/>
      <c r="C842" s="28"/>
      <c r="D842" s="13"/>
      <c r="E842" s="13"/>
      <c r="F842" s="13"/>
      <c r="G842" s="61"/>
      <c r="H842" s="62" t="s">
        <v>2393</v>
      </c>
      <c r="I842" s="63" t="s">
        <v>1296</v>
      </c>
      <c r="J842" s="64">
        <v>161.02589399999999</v>
      </c>
      <c r="K842" s="64">
        <v>199.49226632000003</v>
      </c>
      <c r="L842" s="64">
        <f t="shared" si="14"/>
        <v>38.466372320000033</v>
      </c>
    </row>
    <row r="843" spans="1:12" ht="30" x14ac:dyDescent="0.2">
      <c r="A843" s="8"/>
      <c r="B843" s="28"/>
      <c r="C843" s="28"/>
      <c r="D843" s="13"/>
      <c r="E843" s="13"/>
      <c r="F843" s="13"/>
      <c r="G843" s="61"/>
      <c r="H843" s="62" t="s">
        <v>2395</v>
      </c>
      <c r="I843" s="63" t="s">
        <v>1640</v>
      </c>
      <c r="J843" s="64">
        <v>14.641461</v>
      </c>
      <c r="K843" s="64">
        <v>53.04592225999999</v>
      </c>
      <c r="L843" s="64">
        <f t="shared" si="14"/>
        <v>38.404461259999991</v>
      </c>
    </row>
    <row r="844" spans="1:12" ht="15" x14ac:dyDescent="0.2">
      <c r="A844" s="8"/>
      <c r="B844" s="28"/>
      <c r="C844" s="28"/>
      <c r="D844" s="13"/>
      <c r="E844" s="13"/>
      <c r="F844" s="24"/>
      <c r="G844" s="57" t="s">
        <v>41</v>
      </c>
      <c r="H844" s="58"/>
      <c r="I844" s="59"/>
      <c r="J844" s="60">
        <v>67365.661984999999</v>
      </c>
      <c r="K844" s="60">
        <v>68436.103873550004</v>
      </c>
      <c r="L844" s="60">
        <f t="shared" si="14"/>
        <v>1070.4418885500054</v>
      </c>
    </row>
    <row r="845" spans="1:12" ht="15" x14ac:dyDescent="0.2">
      <c r="A845" s="8"/>
      <c r="B845" s="28"/>
      <c r="C845" s="28"/>
      <c r="D845" s="13"/>
      <c r="E845" s="13"/>
      <c r="F845" s="13"/>
      <c r="G845" s="61"/>
      <c r="H845" s="62" t="s">
        <v>42</v>
      </c>
      <c r="I845" s="63" t="s">
        <v>152</v>
      </c>
      <c r="J845" s="64">
        <v>664.42038100000002</v>
      </c>
      <c r="K845" s="64">
        <v>552.16335457000025</v>
      </c>
      <c r="L845" s="64">
        <f t="shared" si="14"/>
        <v>-112.25702642999977</v>
      </c>
    </row>
    <row r="846" spans="1:12" ht="15" x14ac:dyDescent="0.2">
      <c r="A846" s="8"/>
      <c r="B846" s="28"/>
      <c r="C846" s="28"/>
      <c r="D846" s="13"/>
      <c r="E846" s="13"/>
      <c r="F846" s="13"/>
      <c r="G846" s="61"/>
      <c r="H846" s="62" t="s">
        <v>76</v>
      </c>
      <c r="I846" s="63" t="s">
        <v>153</v>
      </c>
      <c r="J846" s="64">
        <v>11509.486623999999</v>
      </c>
      <c r="K846" s="64">
        <v>12643.201753240006</v>
      </c>
      <c r="L846" s="64">
        <f t="shared" si="14"/>
        <v>1133.7151292400067</v>
      </c>
    </row>
    <row r="847" spans="1:12" ht="15" x14ac:dyDescent="0.2">
      <c r="A847" s="8"/>
      <c r="B847" s="28"/>
      <c r="C847" s="28"/>
      <c r="D847" s="13"/>
      <c r="E847" s="13"/>
      <c r="F847" s="13"/>
      <c r="G847" s="61"/>
      <c r="H847" s="62" t="s">
        <v>154</v>
      </c>
      <c r="I847" s="63" t="s">
        <v>155</v>
      </c>
      <c r="J847" s="64">
        <v>360.72581000000002</v>
      </c>
      <c r="K847" s="64">
        <v>337.74236853000008</v>
      </c>
      <c r="L847" s="64">
        <f t="shared" si="14"/>
        <v>-22.983441469999946</v>
      </c>
    </row>
    <row r="848" spans="1:12" ht="15" x14ac:dyDescent="0.2">
      <c r="A848" s="8"/>
      <c r="B848" s="28"/>
      <c r="C848" s="28"/>
      <c r="D848" s="13"/>
      <c r="E848" s="13"/>
      <c r="F848" s="13"/>
      <c r="G848" s="61"/>
      <c r="H848" s="62" t="s">
        <v>48</v>
      </c>
      <c r="I848" s="63" t="s">
        <v>156</v>
      </c>
      <c r="J848" s="64">
        <v>5.3425399999999996</v>
      </c>
      <c r="K848" s="64">
        <v>3.8488861900000004</v>
      </c>
      <c r="L848" s="64">
        <f t="shared" si="14"/>
        <v>-1.4936538099999992</v>
      </c>
    </row>
    <row r="849" spans="1:12" ht="15" x14ac:dyDescent="0.2">
      <c r="A849" s="8"/>
      <c r="B849" s="28"/>
      <c r="C849" s="28"/>
      <c r="D849" s="13"/>
      <c r="E849" s="13"/>
      <c r="F849" s="13"/>
      <c r="G849" s="61"/>
      <c r="H849" s="62" t="s">
        <v>53</v>
      </c>
      <c r="I849" s="63" t="s">
        <v>157</v>
      </c>
      <c r="J849" s="64">
        <v>127.151462</v>
      </c>
      <c r="K849" s="64">
        <v>143.45025797</v>
      </c>
      <c r="L849" s="64">
        <f t="shared" si="14"/>
        <v>16.29879597</v>
      </c>
    </row>
    <row r="850" spans="1:12" ht="15" x14ac:dyDescent="0.2">
      <c r="A850" s="8"/>
      <c r="B850" s="28"/>
      <c r="C850" s="28"/>
      <c r="D850" s="13"/>
      <c r="E850" s="13"/>
      <c r="F850" s="13"/>
      <c r="G850" s="61"/>
      <c r="H850" s="62" t="s">
        <v>55</v>
      </c>
      <c r="I850" s="63" t="s">
        <v>2484</v>
      </c>
      <c r="J850" s="64">
        <v>173.864688</v>
      </c>
      <c r="K850" s="64">
        <v>144.70786165999999</v>
      </c>
      <c r="L850" s="64">
        <f t="shared" si="14"/>
        <v>-29.156826340000009</v>
      </c>
    </row>
    <row r="851" spans="1:12" ht="15" x14ac:dyDescent="0.2">
      <c r="A851" s="8"/>
      <c r="B851" s="28"/>
      <c r="C851" s="28"/>
      <c r="D851" s="13"/>
      <c r="E851" s="13"/>
      <c r="F851" s="13"/>
      <c r="G851" s="61"/>
      <c r="H851" s="62" t="s">
        <v>56</v>
      </c>
      <c r="I851" s="63" t="s">
        <v>158</v>
      </c>
      <c r="J851" s="64">
        <v>11970.794562999999</v>
      </c>
      <c r="K851" s="64">
        <v>12431.430492000005</v>
      </c>
      <c r="L851" s="64">
        <f t="shared" si="14"/>
        <v>460.63592900000549</v>
      </c>
    </row>
    <row r="852" spans="1:12" ht="15" x14ac:dyDescent="0.2">
      <c r="A852" s="8"/>
      <c r="B852" s="28"/>
      <c r="C852" s="28"/>
      <c r="D852" s="13"/>
      <c r="E852" s="13"/>
      <c r="F852" s="13"/>
      <c r="G852" s="61"/>
      <c r="H852" s="62" t="s">
        <v>57</v>
      </c>
      <c r="I852" s="63" t="s">
        <v>159</v>
      </c>
      <c r="J852" s="64">
        <v>29.791017</v>
      </c>
      <c r="K852" s="64">
        <v>10.774639779999999</v>
      </c>
      <c r="L852" s="64">
        <f t="shared" si="14"/>
        <v>-19.016377220000003</v>
      </c>
    </row>
    <row r="853" spans="1:12" ht="15" x14ac:dyDescent="0.2">
      <c r="A853" s="8"/>
      <c r="B853" s="28"/>
      <c r="C853" s="28"/>
      <c r="D853" s="13"/>
      <c r="E853" s="13"/>
      <c r="F853" s="13"/>
      <c r="G853" s="61"/>
      <c r="H853" s="62" t="s">
        <v>59</v>
      </c>
      <c r="I853" s="63" t="s">
        <v>2485</v>
      </c>
      <c r="J853" s="64">
        <v>42524.084900000002</v>
      </c>
      <c r="K853" s="64">
        <v>42168.784259610002</v>
      </c>
      <c r="L853" s="64">
        <f t="shared" si="14"/>
        <v>-355.3006403899999</v>
      </c>
    </row>
    <row r="854" spans="1:12" ht="15" x14ac:dyDescent="0.2">
      <c r="A854" s="8"/>
      <c r="B854" s="28"/>
      <c r="C854" s="28"/>
      <c r="D854" s="13"/>
      <c r="E854" s="13"/>
      <c r="F854" s="24"/>
      <c r="G854" s="57" t="s">
        <v>70</v>
      </c>
      <c r="H854" s="58"/>
      <c r="I854" s="59"/>
      <c r="J854" s="60">
        <v>54278.146998999997</v>
      </c>
      <c r="K854" s="60">
        <v>56526.211266180006</v>
      </c>
      <c r="L854" s="60">
        <f t="shared" si="14"/>
        <v>2248.0642671800088</v>
      </c>
    </row>
    <row r="855" spans="1:12" ht="15" x14ac:dyDescent="0.2">
      <c r="A855" s="8"/>
      <c r="B855" s="28"/>
      <c r="C855" s="28"/>
      <c r="D855" s="13"/>
      <c r="E855" s="13"/>
      <c r="F855" s="13"/>
      <c r="G855" s="61"/>
      <c r="H855" s="62" t="s">
        <v>160</v>
      </c>
      <c r="I855" s="63" t="s">
        <v>161</v>
      </c>
      <c r="J855" s="64">
        <v>106.818006</v>
      </c>
      <c r="K855" s="64">
        <v>137.03220020000001</v>
      </c>
      <c r="L855" s="64">
        <f t="shared" si="14"/>
        <v>30.214194200000009</v>
      </c>
    </row>
    <row r="856" spans="1:12" ht="15" x14ac:dyDescent="0.2">
      <c r="A856" s="8"/>
      <c r="B856" s="28"/>
      <c r="C856" s="28"/>
      <c r="D856" s="13"/>
      <c r="E856" s="13"/>
      <c r="F856" s="13"/>
      <c r="G856" s="61"/>
      <c r="H856" s="62" t="s">
        <v>162</v>
      </c>
      <c r="I856" s="63" t="s">
        <v>163</v>
      </c>
      <c r="J856" s="64">
        <v>5880.0923430000003</v>
      </c>
      <c r="K856" s="64">
        <v>6753.2522150000004</v>
      </c>
      <c r="L856" s="64">
        <f t="shared" si="14"/>
        <v>873.15987200000018</v>
      </c>
    </row>
    <row r="857" spans="1:12" ht="15" x14ac:dyDescent="0.2">
      <c r="A857" s="8"/>
      <c r="B857" s="28"/>
      <c r="C857" s="28"/>
      <c r="D857" s="13"/>
      <c r="E857" s="13"/>
      <c r="F857" s="13"/>
      <c r="G857" s="61"/>
      <c r="H857" s="62" t="s">
        <v>164</v>
      </c>
      <c r="I857" s="63" t="s">
        <v>165</v>
      </c>
      <c r="J857" s="64">
        <v>31645.698088000001</v>
      </c>
      <c r="K857" s="64">
        <v>34523.153252470001</v>
      </c>
      <c r="L857" s="64">
        <f t="shared" ref="L857:L919" si="15">+K857-J857</f>
        <v>2877.4551644700005</v>
      </c>
    </row>
    <row r="858" spans="1:12" ht="15" x14ac:dyDescent="0.2">
      <c r="A858" s="8"/>
      <c r="B858" s="28"/>
      <c r="C858" s="28"/>
      <c r="D858" s="13"/>
      <c r="E858" s="13"/>
      <c r="F858" s="13"/>
      <c r="G858" s="61"/>
      <c r="H858" s="62" t="s">
        <v>166</v>
      </c>
      <c r="I858" s="63" t="s">
        <v>167</v>
      </c>
      <c r="J858" s="64">
        <v>227.50104300000001</v>
      </c>
      <c r="K858" s="64">
        <v>209.60916354999995</v>
      </c>
      <c r="L858" s="64">
        <f t="shared" si="15"/>
        <v>-17.891879450000062</v>
      </c>
    </row>
    <row r="859" spans="1:12" ht="30" x14ac:dyDescent="0.2">
      <c r="A859" s="8"/>
      <c r="B859" s="28"/>
      <c r="C859" s="28"/>
      <c r="D859" s="13"/>
      <c r="E859" s="13"/>
      <c r="F859" s="13"/>
      <c r="G859" s="61"/>
      <c r="H859" s="62" t="s">
        <v>168</v>
      </c>
      <c r="I859" s="63" t="s">
        <v>169</v>
      </c>
      <c r="J859" s="64">
        <v>1678.3286390000001</v>
      </c>
      <c r="K859" s="64">
        <v>1724.4554137500006</v>
      </c>
      <c r="L859" s="64">
        <f t="shared" si="15"/>
        <v>46.12677475000055</v>
      </c>
    </row>
    <row r="860" spans="1:12" ht="15" x14ac:dyDescent="0.2">
      <c r="A860" s="8"/>
      <c r="B860" s="28"/>
      <c r="C860" s="28"/>
      <c r="D860" s="13"/>
      <c r="E860" s="13"/>
      <c r="F860" s="13"/>
      <c r="G860" s="61"/>
      <c r="H860" s="62" t="s">
        <v>170</v>
      </c>
      <c r="I860" s="63" t="s">
        <v>171</v>
      </c>
      <c r="J860" s="64">
        <v>1182.1890519999999</v>
      </c>
      <c r="K860" s="64">
        <v>1192.1370654599998</v>
      </c>
      <c r="L860" s="64">
        <f t="shared" si="15"/>
        <v>9.9480134599998564</v>
      </c>
    </row>
    <row r="861" spans="1:12" ht="15" x14ac:dyDescent="0.2">
      <c r="A861" s="8"/>
      <c r="B861" s="28"/>
      <c r="C861" s="28"/>
      <c r="D861" s="13"/>
      <c r="E861" s="13"/>
      <c r="F861" s="13"/>
      <c r="G861" s="61"/>
      <c r="H861" s="62" t="s">
        <v>172</v>
      </c>
      <c r="I861" s="63" t="s">
        <v>173</v>
      </c>
      <c r="J861" s="64">
        <v>951.49228800000003</v>
      </c>
      <c r="K861" s="64">
        <v>933.28313628000001</v>
      </c>
      <c r="L861" s="64">
        <f t="shared" si="15"/>
        <v>-18.209151720000023</v>
      </c>
    </row>
    <row r="862" spans="1:12" ht="30" x14ac:dyDescent="0.2">
      <c r="A862" s="8"/>
      <c r="B862" s="28"/>
      <c r="C862" s="28"/>
      <c r="D862" s="13"/>
      <c r="E862" s="13"/>
      <c r="F862" s="13"/>
      <c r="G862" s="61"/>
      <c r="H862" s="62" t="s">
        <v>174</v>
      </c>
      <c r="I862" s="63" t="s">
        <v>175</v>
      </c>
      <c r="J862" s="64">
        <v>176.99610000000001</v>
      </c>
      <c r="K862" s="64">
        <v>167.06589099999991</v>
      </c>
      <c r="L862" s="64">
        <f t="shared" si="15"/>
        <v>-9.9302090000001044</v>
      </c>
    </row>
    <row r="863" spans="1:12" ht="15" x14ac:dyDescent="0.2">
      <c r="A863" s="8"/>
      <c r="B863" s="28"/>
      <c r="C863" s="28"/>
      <c r="D863" s="13"/>
      <c r="E863" s="13"/>
      <c r="F863" s="13"/>
      <c r="G863" s="61"/>
      <c r="H863" s="62" t="s">
        <v>176</v>
      </c>
      <c r="I863" s="63" t="s">
        <v>177</v>
      </c>
      <c r="J863" s="64">
        <v>2004.892953</v>
      </c>
      <c r="K863" s="64">
        <v>1815.2978235799999</v>
      </c>
      <c r="L863" s="64">
        <f t="shared" si="15"/>
        <v>-189.59512942000015</v>
      </c>
    </row>
    <row r="864" spans="1:12" ht="15" x14ac:dyDescent="0.2">
      <c r="A864" s="8"/>
      <c r="B864" s="28"/>
      <c r="C864" s="28"/>
      <c r="D864" s="13"/>
      <c r="E864" s="13"/>
      <c r="F864" s="13"/>
      <c r="G864" s="61"/>
      <c r="H864" s="62" t="s">
        <v>178</v>
      </c>
      <c r="I864" s="63" t="s">
        <v>179</v>
      </c>
      <c r="J864" s="64">
        <v>2633.6562739999999</v>
      </c>
      <c r="K864" s="64">
        <v>2260.7736000399996</v>
      </c>
      <c r="L864" s="64">
        <f t="shared" si="15"/>
        <v>-372.88267396000037</v>
      </c>
    </row>
    <row r="865" spans="1:12" ht="15" x14ac:dyDescent="0.2">
      <c r="A865" s="8"/>
      <c r="B865" s="28"/>
      <c r="C865" s="28"/>
      <c r="D865" s="13"/>
      <c r="E865" s="13"/>
      <c r="F865" s="13"/>
      <c r="G865" s="61"/>
      <c r="H865" s="62" t="s">
        <v>180</v>
      </c>
      <c r="I865" s="63" t="s">
        <v>181</v>
      </c>
      <c r="J865" s="64">
        <v>3886.305061</v>
      </c>
      <c r="K865" s="64">
        <v>3310.2170529</v>
      </c>
      <c r="L865" s="64">
        <f t="shared" si="15"/>
        <v>-576.08800810000002</v>
      </c>
    </row>
    <row r="866" spans="1:12" ht="15" x14ac:dyDescent="0.2">
      <c r="A866" s="8"/>
      <c r="B866" s="28"/>
      <c r="C866" s="28"/>
      <c r="D866" s="13"/>
      <c r="E866" s="13"/>
      <c r="F866" s="13"/>
      <c r="G866" s="61"/>
      <c r="H866" s="62" t="s">
        <v>182</v>
      </c>
      <c r="I866" s="63" t="s">
        <v>183</v>
      </c>
      <c r="J866" s="64">
        <v>516.25531699999999</v>
      </c>
      <c r="K866" s="64">
        <v>477.83597200000003</v>
      </c>
      <c r="L866" s="64">
        <f t="shared" si="15"/>
        <v>-38.419344999999964</v>
      </c>
    </row>
    <row r="867" spans="1:12" ht="30" x14ac:dyDescent="0.2">
      <c r="A867" s="8"/>
      <c r="B867" s="28"/>
      <c r="C867" s="28"/>
      <c r="D867" s="13"/>
      <c r="E867" s="13"/>
      <c r="F867" s="13"/>
      <c r="G867" s="61"/>
      <c r="H867" s="62" t="s">
        <v>184</v>
      </c>
      <c r="I867" s="63" t="s">
        <v>185</v>
      </c>
      <c r="J867" s="64">
        <v>47.299312999999998</v>
      </c>
      <c r="K867" s="64">
        <v>37.799984699999989</v>
      </c>
      <c r="L867" s="64">
        <f t="shared" si="15"/>
        <v>-9.4993283000000091</v>
      </c>
    </row>
    <row r="868" spans="1:12" ht="15" x14ac:dyDescent="0.2">
      <c r="A868" s="8"/>
      <c r="B868" s="28"/>
      <c r="C868" s="28"/>
      <c r="D868" s="13"/>
      <c r="E868" s="13"/>
      <c r="F868" s="13"/>
      <c r="G868" s="61"/>
      <c r="H868" s="62" t="s">
        <v>186</v>
      </c>
      <c r="I868" s="63" t="s">
        <v>187</v>
      </c>
      <c r="J868" s="64">
        <v>1410.571884</v>
      </c>
      <c r="K868" s="64">
        <v>1380.2051283000003</v>
      </c>
      <c r="L868" s="64">
        <f t="shared" si="15"/>
        <v>-30.366755699999658</v>
      </c>
    </row>
    <row r="869" spans="1:12" ht="15" x14ac:dyDescent="0.2">
      <c r="A869" s="8"/>
      <c r="B869" s="28"/>
      <c r="C869" s="28"/>
      <c r="D869" s="13"/>
      <c r="E869" s="13"/>
      <c r="F869" s="13"/>
      <c r="G869" s="61"/>
      <c r="H869" s="62" t="s">
        <v>188</v>
      </c>
      <c r="I869" s="63" t="s">
        <v>189</v>
      </c>
      <c r="J869" s="64">
        <v>169.26742200000001</v>
      </c>
      <c r="K869" s="64">
        <v>248.55675522999999</v>
      </c>
      <c r="L869" s="64">
        <f t="shared" si="15"/>
        <v>79.289333229999983</v>
      </c>
    </row>
    <row r="870" spans="1:12" ht="15" x14ac:dyDescent="0.2">
      <c r="A870" s="8"/>
      <c r="B870" s="28"/>
      <c r="C870" s="28"/>
      <c r="D870" s="13"/>
      <c r="E870" s="13"/>
      <c r="F870" s="13"/>
      <c r="G870" s="61"/>
      <c r="H870" s="62" t="s">
        <v>190</v>
      </c>
      <c r="I870" s="63" t="s">
        <v>191</v>
      </c>
      <c r="J870" s="64">
        <v>111.73985500000001</v>
      </c>
      <c r="K870" s="64">
        <v>103.74456109999998</v>
      </c>
      <c r="L870" s="64">
        <f t="shared" si="15"/>
        <v>-7.9952939000000214</v>
      </c>
    </row>
    <row r="871" spans="1:12" ht="30" x14ac:dyDescent="0.2">
      <c r="A871" s="8"/>
      <c r="B871" s="28"/>
      <c r="C871" s="28"/>
      <c r="D871" s="13"/>
      <c r="E871" s="13"/>
      <c r="F871" s="13"/>
      <c r="G871" s="61"/>
      <c r="H871" s="62" t="s">
        <v>2486</v>
      </c>
      <c r="I871" s="63" t="s">
        <v>2487</v>
      </c>
      <c r="J871" s="64">
        <v>853.53053799999998</v>
      </c>
      <c r="K871" s="64">
        <v>467.30874833000007</v>
      </c>
      <c r="L871" s="64">
        <f t="shared" si="15"/>
        <v>-386.22178966999991</v>
      </c>
    </row>
    <row r="872" spans="1:12" ht="30" x14ac:dyDescent="0.2">
      <c r="A872" s="8"/>
      <c r="B872" s="28"/>
      <c r="C872" s="28"/>
      <c r="D872" s="13"/>
      <c r="E872" s="13"/>
      <c r="F872" s="13"/>
      <c r="G872" s="61"/>
      <c r="H872" s="62" t="s">
        <v>192</v>
      </c>
      <c r="I872" s="63" t="s">
        <v>193</v>
      </c>
      <c r="J872" s="64">
        <v>33.941744999999997</v>
      </c>
      <c r="K872" s="64">
        <v>22.912224290000005</v>
      </c>
      <c r="L872" s="64">
        <f t="shared" si="15"/>
        <v>-11.029520709999993</v>
      </c>
    </row>
    <row r="873" spans="1:12" ht="15" x14ac:dyDescent="0.2">
      <c r="A873" s="8"/>
      <c r="B873" s="28"/>
      <c r="C873" s="28"/>
      <c r="D873" s="13"/>
      <c r="E873" s="13"/>
      <c r="F873" s="13"/>
      <c r="G873" s="61"/>
      <c r="H873" s="62" t="s">
        <v>194</v>
      </c>
      <c r="I873" s="63" t="s">
        <v>195</v>
      </c>
      <c r="J873" s="64">
        <v>761.57107799999994</v>
      </c>
      <c r="K873" s="64">
        <v>761.57107799999994</v>
      </c>
      <c r="L873" s="64">
        <f t="shared" si="15"/>
        <v>0</v>
      </c>
    </row>
    <row r="874" spans="1:12" ht="15" x14ac:dyDescent="0.2">
      <c r="A874" s="8"/>
      <c r="B874" s="28"/>
      <c r="C874" s="28"/>
      <c r="D874" s="13"/>
      <c r="E874" s="29">
        <v>12</v>
      </c>
      <c r="F874" s="30" t="s">
        <v>196</v>
      </c>
      <c r="G874" s="31"/>
      <c r="H874" s="32"/>
      <c r="I874" s="33"/>
      <c r="J874" s="34">
        <v>93184.906440999999</v>
      </c>
      <c r="K874" s="34">
        <v>93003.26365647999</v>
      </c>
      <c r="L874" s="34">
        <f t="shared" si="15"/>
        <v>-181.64278452000872</v>
      </c>
    </row>
    <row r="875" spans="1:12" ht="15" x14ac:dyDescent="0.2">
      <c r="A875" s="8"/>
      <c r="B875" s="28"/>
      <c r="C875" s="28"/>
      <c r="D875" s="13"/>
      <c r="E875" s="13"/>
      <c r="F875" s="24"/>
      <c r="G875" s="57" t="s">
        <v>2</v>
      </c>
      <c r="H875" s="58"/>
      <c r="I875" s="59"/>
      <c r="J875" s="60">
        <v>13951.602503</v>
      </c>
      <c r="K875" s="60">
        <v>6177.0142876900009</v>
      </c>
      <c r="L875" s="60">
        <f t="shared" si="15"/>
        <v>-7774.5882153099992</v>
      </c>
    </row>
    <row r="876" spans="1:12" ht="15" x14ac:dyDescent="0.2">
      <c r="A876" s="8"/>
      <c r="B876" s="28"/>
      <c r="C876" s="28"/>
      <c r="D876" s="13"/>
      <c r="E876" s="13"/>
      <c r="F876" s="13"/>
      <c r="G876" s="61"/>
      <c r="H876" s="62" t="s">
        <v>2153</v>
      </c>
      <c r="I876" s="63" t="s">
        <v>1276</v>
      </c>
      <c r="J876" s="64">
        <v>71.150688000000002</v>
      </c>
      <c r="K876" s="64">
        <v>67.129335099999992</v>
      </c>
      <c r="L876" s="64">
        <f t="shared" si="15"/>
        <v>-4.0213529000000108</v>
      </c>
    </row>
    <row r="877" spans="1:12" ht="15" x14ac:dyDescent="0.2">
      <c r="A877" s="8"/>
      <c r="B877" s="28"/>
      <c r="C877" s="28"/>
      <c r="D877" s="13"/>
      <c r="E877" s="13"/>
      <c r="F877" s="13"/>
      <c r="G877" s="61"/>
      <c r="H877" s="62" t="s">
        <v>2167</v>
      </c>
      <c r="I877" s="63" t="s">
        <v>1390</v>
      </c>
      <c r="J877" s="64">
        <v>52.504871000000001</v>
      </c>
      <c r="K877" s="64">
        <v>46.257610640000017</v>
      </c>
      <c r="L877" s="64">
        <f t="shared" si="15"/>
        <v>-6.2472603599999843</v>
      </c>
    </row>
    <row r="878" spans="1:12" ht="15" x14ac:dyDescent="0.2">
      <c r="A878" s="8"/>
      <c r="B878" s="28"/>
      <c r="C878" s="28"/>
      <c r="D878" s="13"/>
      <c r="E878" s="13"/>
      <c r="F878" s="13"/>
      <c r="G878" s="61"/>
      <c r="H878" s="62" t="s">
        <v>2168</v>
      </c>
      <c r="I878" s="63" t="s">
        <v>1277</v>
      </c>
      <c r="J878" s="64">
        <v>46.223405999999997</v>
      </c>
      <c r="K878" s="64">
        <v>47.757610049999997</v>
      </c>
      <c r="L878" s="64">
        <f t="shared" si="15"/>
        <v>1.5342040499999996</v>
      </c>
    </row>
    <row r="879" spans="1:12" ht="15" x14ac:dyDescent="0.2">
      <c r="A879" s="8"/>
      <c r="B879" s="28"/>
      <c r="C879" s="28"/>
      <c r="D879" s="13"/>
      <c r="E879" s="13"/>
      <c r="F879" s="13"/>
      <c r="G879" s="61"/>
      <c r="H879" s="62" t="s">
        <v>2170</v>
      </c>
      <c r="I879" s="63" t="s">
        <v>1641</v>
      </c>
      <c r="J879" s="64">
        <v>9.6602650000000008</v>
      </c>
      <c r="K879" s="64">
        <v>5.3086015399999997</v>
      </c>
      <c r="L879" s="64">
        <f t="shared" si="15"/>
        <v>-4.351663460000001</v>
      </c>
    </row>
    <row r="880" spans="1:12" ht="30" x14ac:dyDescent="0.2">
      <c r="A880" s="8"/>
      <c r="B880" s="28"/>
      <c r="C880" s="28"/>
      <c r="D880" s="13"/>
      <c r="E880" s="13"/>
      <c r="F880" s="13"/>
      <c r="G880" s="61"/>
      <c r="H880" s="62" t="s">
        <v>2447</v>
      </c>
      <c r="I880" s="63" t="s">
        <v>1642</v>
      </c>
      <c r="J880" s="64">
        <v>852.15691200000003</v>
      </c>
      <c r="K880" s="64">
        <v>812.58522548999963</v>
      </c>
      <c r="L880" s="64">
        <f t="shared" si="15"/>
        <v>-39.571686510000404</v>
      </c>
    </row>
    <row r="881" spans="1:12" ht="15" x14ac:dyDescent="0.2">
      <c r="A881" s="8"/>
      <c r="B881" s="28"/>
      <c r="C881" s="28"/>
      <c r="D881" s="13"/>
      <c r="E881" s="13"/>
      <c r="F881" s="13"/>
      <c r="G881" s="61"/>
      <c r="H881" s="62" t="s">
        <v>2213</v>
      </c>
      <c r="I881" s="63" t="s">
        <v>1643</v>
      </c>
      <c r="J881" s="64">
        <v>30.076201000000001</v>
      </c>
      <c r="K881" s="64">
        <v>24.536364449999997</v>
      </c>
      <c r="L881" s="64">
        <f t="shared" si="15"/>
        <v>-5.539836550000004</v>
      </c>
    </row>
    <row r="882" spans="1:12" ht="15" x14ac:dyDescent="0.2">
      <c r="A882" s="8"/>
      <c r="B882" s="28"/>
      <c r="C882" s="28"/>
      <c r="D882" s="13"/>
      <c r="E882" s="13"/>
      <c r="F882" s="13"/>
      <c r="G882" s="61"/>
      <c r="H882" s="62" t="s">
        <v>2488</v>
      </c>
      <c r="I882" s="63" t="s">
        <v>1644</v>
      </c>
      <c r="J882" s="64">
        <v>21.100567000000002</v>
      </c>
      <c r="K882" s="64">
        <v>20.897451109999999</v>
      </c>
      <c r="L882" s="64">
        <f t="shared" si="15"/>
        <v>-0.20311589000000296</v>
      </c>
    </row>
    <row r="883" spans="1:12" ht="15" x14ac:dyDescent="0.2">
      <c r="A883" s="8"/>
      <c r="B883" s="28"/>
      <c r="C883" s="28"/>
      <c r="D883" s="13"/>
      <c r="E883" s="13"/>
      <c r="F883" s="13"/>
      <c r="G883" s="61"/>
      <c r="H883" s="62" t="s">
        <v>2456</v>
      </c>
      <c r="I883" s="63" t="s">
        <v>1614</v>
      </c>
      <c r="J883" s="64">
        <v>234.027108</v>
      </c>
      <c r="K883" s="64">
        <v>194.62827253999995</v>
      </c>
      <c r="L883" s="64">
        <f t="shared" si="15"/>
        <v>-39.398835460000043</v>
      </c>
    </row>
    <row r="884" spans="1:12" ht="15" x14ac:dyDescent="0.2">
      <c r="A884" s="8"/>
      <c r="B884" s="28"/>
      <c r="C884" s="28"/>
      <c r="D884" s="13"/>
      <c r="E884" s="13"/>
      <c r="F884" s="13"/>
      <c r="G884" s="61"/>
      <c r="H884" s="62" t="s">
        <v>2178</v>
      </c>
      <c r="I884" s="63" t="s">
        <v>1645</v>
      </c>
      <c r="J884" s="64">
        <v>30.481954999999999</v>
      </c>
      <c r="K884" s="64">
        <v>28.678898669999988</v>
      </c>
      <c r="L884" s="64">
        <f t="shared" si="15"/>
        <v>-1.8030563300000111</v>
      </c>
    </row>
    <row r="885" spans="1:12" ht="15" x14ac:dyDescent="0.2">
      <c r="A885" s="8"/>
      <c r="B885" s="28"/>
      <c r="C885" s="28"/>
      <c r="D885" s="13"/>
      <c r="E885" s="13"/>
      <c r="F885" s="13"/>
      <c r="G885" s="61"/>
      <c r="H885" s="62" t="s">
        <v>2222</v>
      </c>
      <c r="I885" s="63" t="s">
        <v>1646</v>
      </c>
      <c r="J885" s="64">
        <v>300.86938400000003</v>
      </c>
      <c r="K885" s="64">
        <v>292.05628721000005</v>
      </c>
      <c r="L885" s="64">
        <f t="shared" si="15"/>
        <v>-8.8130967899999746</v>
      </c>
    </row>
    <row r="886" spans="1:12" ht="15" x14ac:dyDescent="0.2">
      <c r="A886" s="8"/>
      <c r="B886" s="28"/>
      <c r="C886" s="28"/>
      <c r="D886" s="13"/>
      <c r="E886" s="13"/>
      <c r="F886" s="13"/>
      <c r="G886" s="61"/>
      <c r="H886" s="62" t="s">
        <v>2225</v>
      </c>
      <c r="I886" s="63" t="s">
        <v>1647</v>
      </c>
      <c r="J886" s="64">
        <v>68.414500000000004</v>
      </c>
      <c r="K886" s="64">
        <v>64.295294519999999</v>
      </c>
      <c r="L886" s="64">
        <f t="shared" si="15"/>
        <v>-4.1192054800000051</v>
      </c>
    </row>
    <row r="887" spans="1:12" ht="30" x14ac:dyDescent="0.2">
      <c r="A887" s="8"/>
      <c r="B887" s="28"/>
      <c r="C887" s="28"/>
      <c r="D887" s="13"/>
      <c r="E887" s="13"/>
      <c r="F887" s="13"/>
      <c r="G887" s="61"/>
      <c r="H887" s="62" t="s">
        <v>2457</v>
      </c>
      <c r="I887" s="63" t="s">
        <v>1648</v>
      </c>
      <c r="J887" s="64">
        <v>36.084251999999999</v>
      </c>
      <c r="K887" s="64">
        <v>33.971912650000007</v>
      </c>
      <c r="L887" s="64">
        <f t="shared" si="15"/>
        <v>-2.1123393499999921</v>
      </c>
    </row>
    <row r="888" spans="1:12" ht="15" x14ac:dyDescent="0.2">
      <c r="A888" s="8"/>
      <c r="B888" s="28"/>
      <c r="C888" s="28"/>
      <c r="D888" s="13"/>
      <c r="E888" s="13"/>
      <c r="F888" s="13"/>
      <c r="G888" s="61"/>
      <c r="H888" s="62" t="s">
        <v>2458</v>
      </c>
      <c r="I888" s="63" t="s">
        <v>1649</v>
      </c>
      <c r="J888" s="64">
        <v>364.00020599999999</v>
      </c>
      <c r="K888" s="64">
        <v>354.62349702000006</v>
      </c>
      <c r="L888" s="64">
        <f t="shared" si="15"/>
        <v>-9.3767089799999326</v>
      </c>
    </row>
    <row r="889" spans="1:12" ht="15" x14ac:dyDescent="0.2">
      <c r="A889" s="8"/>
      <c r="B889" s="28"/>
      <c r="C889" s="28"/>
      <c r="D889" s="13"/>
      <c r="E889" s="13"/>
      <c r="F889" s="13"/>
      <c r="G889" s="61"/>
      <c r="H889" s="62" t="s">
        <v>2182</v>
      </c>
      <c r="I889" s="63" t="s">
        <v>2107</v>
      </c>
      <c r="J889" s="64">
        <v>1535.3824119999999</v>
      </c>
      <c r="K889" s="64">
        <v>42.562235600000008</v>
      </c>
      <c r="L889" s="64">
        <f t="shared" si="15"/>
        <v>-1492.8201764</v>
      </c>
    </row>
    <row r="890" spans="1:12" ht="15" x14ac:dyDescent="0.2">
      <c r="A890" s="8"/>
      <c r="B890" s="28"/>
      <c r="C890" s="28"/>
      <c r="D890" s="13"/>
      <c r="E890" s="13"/>
      <c r="F890" s="13"/>
      <c r="G890" s="61"/>
      <c r="H890" s="62" t="s">
        <v>2269</v>
      </c>
      <c r="I890" s="63" t="s">
        <v>1261</v>
      </c>
      <c r="J890" s="64">
        <v>65.752971000000002</v>
      </c>
      <c r="K890" s="64">
        <v>52.236329419999997</v>
      </c>
      <c r="L890" s="64">
        <f t="shared" si="15"/>
        <v>-13.516641580000005</v>
      </c>
    </row>
    <row r="891" spans="1:12" ht="15" x14ac:dyDescent="0.2">
      <c r="A891" s="8"/>
      <c r="B891" s="28"/>
      <c r="C891" s="28"/>
      <c r="D891" s="13"/>
      <c r="E891" s="13"/>
      <c r="F891" s="13"/>
      <c r="G891" s="61"/>
      <c r="H891" s="62" t="s">
        <v>2270</v>
      </c>
      <c r="I891" s="63" t="s">
        <v>1650</v>
      </c>
      <c r="J891" s="64">
        <v>49.073906000000001</v>
      </c>
      <c r="K891" s="64">
        <v>51.749208659999979</v>
      </c>
      <c r="L891" s="64">
        <f t="shared" si="15"/>
        <v>2.6753026599999785</v>
      </c>
    </row>
    <row r="892" spans="1:12" ht="15" x14ac:dyDescent="0.2">
      <c r="A892" s="8"/>
      <c r="B892" s="28"/>
      <c r="C892" s="28"/>
      <c r="D892" s="13"/>
      <c r="E892" s="13"/>
      <c r="F892" s="13"/>
      <c r="G892" s="61"/>
      <c r="H892" s="62" t="s">
        <v>2271</v>
      </c>
      <c r="I892" s="63" t="s">
        <v>1262</v>
      </c>
      <c r="J892" s="64">
        <v>139.959732</v>
      </c>
      <c r="K892" s="64">
        <v>128.04560063999998</v>
      </c>
      <c r="L892" s="64">
        <f t="shared" si="15"/>
        <v>-11.914131360000027</v>
      </c>
    </row>
    <row r="893" spans="1:12" ht="15" x14ac:dyDescent="0.2">
      <c r="A893" s="8"/>
      <c r="B893" s="28"/>
      <c r="C893" s="28"/>
      <c r="D893" s="13"/>
      <c r="E893" s="13"/>
      <c r="F893" s="13"/>
      <c r="G893" s="61"/>
      <c r="H893" s="62" t="s">
        <v>2272</v>
      </c>
      <c r="I893" s="63" t="s">
        <v>1638</v>
      </c>
      <c r="J893" s="64">
        <v>240.787429</v>
      </c>
      <c r="K893" s="64">
        <v>351.23609144</v>
      </c>
      <c r="L893" s="64">
        <f t="shared" si="15"/>
        <v>110.44866243999999</v>
      </c>
    </row>
    <row r="894" spans="1:12" ht="15" x14ac:dyDescent="0.2">
      <c r="A894" s="8"/>
      <c r="B894" s="28"/>
      <c r="C894" s="28"/>
      <c r="D894" s="13"/>
      <c r="E894" s="13"/>
      <c r="F894" s="13"/>
      <c r="G894" s="61"/>
      <c r="H894" s="62" t="s">
        <v>2273</v>
      </c>
      <c r="I894" s="63" t="s">
        <v>1651</v>
      </c>
      <c r="J894" s="64">
        <v>115.90107999999999</v>
      </c>
      <c r="K894" s="64">
        <v>96.046713659999966</v>
      </c>
      <c r="L894" s="64">
        <f t="shared" si="15"/>
        <v>-19.854366340000027</v>
      </c>
    </row>
    <row r="895" spans="1:12" ht="15" x14ac:dyDescent="0.2">
      <c r="A895" s="8"/>
      <c r="B895" s="28"/>
      <c r="C895" s="28"/>
      <c r="D895" s="13"/>
      <c r="E895" s="13"/>
      <c r="F895" s="13"/>
      <c r="G895" s="61"/>
      <c r="H895" s="62" t="s">
        <v>2183</v>
      </c>
      <c r="I895" s="63" t="s">
        <v>1652</v>
      </c>
      <c r="J895" s="64">
        <v>23.113281000000001</v>
      </c>
      <c r="K895" s="64">
        <v>22.317044410000001</v>
      </c>
      <c r="L895" s="64">
        <f t="shared" si="15"/>
        <v>-0.79623658999999947</v>
      </c>
    </row>
    <row r="896" spans="1:12" ht="15" x14ac:dyDescent="0.2">
      <c r="A896" s="8"/>
      <c r="B896" s="28"/>
      <c r="C896" s="28"/>
      <c r="D896" s="13"/>
      <c r="E896" s="13"/>
      <c r="F896" s="13"/>
      <c r="G896" s="61"/>
      <c r="H896" s="62" t="s">
        <v>2280</v>
      </c>
      <c r="I896" s="63" t="s">
        <v>1653</v>
      </c>
      <c r="J896" s="64">
        <v>2105.8687989999999</v>
      </c>
      <c r="K896" s="64">
        <v>2121.55770136</v>
      </c>
      <c r="L896" s="64">
        <f t="shared" si="15"/>
        <v>15.688902360000156</v>
      </c>
    </row>
    <row r="897" spans="1:12" ht="15" x14ac:dyDescent="0.2">
      <c r="A897" s="8"/>
      <c r="B897" s="28"/>
      <c r="C897" s="28"/>
      <c r="D897" s="13"/>
      <c r="E897" s="13"/>
      <c r="F897" s="13"/>
      <c r="G897" s="61"/>
      <c r="H897" s="62" t="s">
        <v>2281</v>
      </c>
      <c r="I897" s="63" t="s">
        <v>1654</v>
      </c>
      <c r="J897" s="64">
        <v>7501.6735079999999</v>
      </c>
      <c r="K897" s="64">
        <v>1266.5692603700006</v>
      </c>
      <c r="L897" s="64">
        <f t="shared" si="15"/>
        <v>-6235.104247629999</v>
      </c>
    </row>
    <row r="898" spans="1:12" ht="15" x14ac:dyDescent="0.2">
      <c r="A898" s="8"/>
      <c r="B898" s="28"/>
      <c r="C898" s="28"/>
      <c r="D898" s="13"/>
      <c r="E898" s="13"/>
      <c r="F898" s="13"/>
      <c r="G898" s="61"/>
      <c r="H898" s="62" t="s">
        <v>2282</v>
      </c>
      <c r="I898" s="63" t="s">
        <v>1655</v>
      </c>
      <c r="J898" s="64">
        <v>42.534584000000002</v>
      </c>
      <c r="K898" s="64">
        <v>39.818831309999993</v>
      </c>
      <c r="L898" s="64">
        <f t="shared" si="15"/>
        <v>-2.7157526900000093</v>
      </c>
    </row>
    <row r="899" spans="1:12" ht="15" x14ac:dyDescent="0.2">
      <c r="A899" s="8"/>
      <c r="B899" s="28"/>
      <c r="C899" s="28"/>
      <c r="D899" s="13"/>
      <c r="E899" s="13"/>
      <c r="F899" s="13"/>
      <c r="G899" s="61"/>
      <c r="H899" s="62" t="s">
        <v>2376</v>
      </c>
      <c r="I899" s="63" t="s">
        <v>1656</v>
      </c>
      <c r="J899" s="64">
        <v>14.804486000000001</v>
      </c>
      <c r="K899" s="64">
        <v>12.148909829999996</v>
      </c>
      <c r="L899" s="64">
        <f t="shared" si="15"/>
        <v>-2.6555761700000051</v>
      </c>
    </row>
    <row r="900" spans="1:12" ht="15" x14ac:dyDescent="0.2">
      <c r="A900" s="8"/>
      <c r="B900" s="28"/>
      <c r="C900" s="28"/>
      <c r="D900" s="13"/>
      <c r="E900" s="13"/>
      <c r="F900" s="24"/>
      <c r="G900" s="57" t="s">
        <v>41</v>
      </c>
      <c r="H900" s="58"/>
      <c r="I900" s="59"/>
      <c r="J900" s="60">
        <v>59129.398171000001</v>
      </c>
      <c r="K900" s="60">
        <v>5407.2679318600003</v>
      </c>
      <c r="L900" s="60">
        <f t="shared" si="15"/>
        <v>-53722.130239140002</v>
      </c>
    </row>
    <row r="901" spans="1:12" ht="15" x14ac:dyDescent="0.2">
      <c r="A901" s="8"/>
      <c r="B901" s="28"/>
      <c r="C901" s="28"/>
      <c r="D901" s="13"/>
      <c r="E901" s="13"/>
      <c r="F901" s="13"/>
      <c r="G901" s="61"/>
      <c r="H901" s="62" t="s">
        <v>88</v>
      </c>
      <c r="I901" s="63" t="s">
        <v>197</v>
      </c>
      <c r="J901" s="64">
        <v>41.718347000000001</v>
      </c>
      <c r="K901" s="64">
        <v>37.820897410000015</v>
      </c>
      <c r="L901" s="64">
        <f t="shared" si="15"/>
        <v>-3.8974495899999866</v>
      </c>
    </row>
    <row r="902" spans="1:12" ht="15" x14ac:dyDescent="0.2">
      <c r="A902" s="8"/>
      <c r="B902" s="28"/>
      <c r="C902" s="28"/>
      <c r="D902" s="13"/>
      <c r="E902" s="13"/>
      <c r="F902" s="13"/>
      <c r="G902" s="61"/>
      <c r="H902" s="62" t="s">
        <v>52</v>
      </c>
      <c r="I902" s="63" t="s">
        <v>198</v>
      </c>
      <c r="J902" s="64">
        <v>60.811630999999998</v>
      </c>
      <c r="K902" s="64">
        <v>52.947813059999994</v>
      </c>
      <c r="L902" s="64">
        <f t="shared" si="15"/>
        <v>-7.8638179400000041</v>
      </c>
    </row>
    <row r="903" spans="1:12" ht="15" x14ac:dyDescent="0.2">
      <c r="A903" s="8"/>
      <c r="B903" s="28"/>
      <c r="C903" s="28"/>
      <c r="D903" s="13"/>
      <c r="E903" s="13"/>
      <c r="F903" s="13"/>
      <c r="G903" s="61"/>
      <c r="H903" s="62" t="s">
        <v>53</v>
      </c>
      <c r="I903" s="63" t="s">
        <v>199</v>
      </c>
      <c r="J903" s="64">
        <v>276.79420800000003</v>
      </c>
      <c r="K903" s="64">
        <v>345.45000413999992</v>
      </c>
      <c r="L903" s="64">
        <f t="shared" si="15"/>
        <v>68.655796139999893</v>
      </c>
    </row>
    <row r="904" spans="1:12" ht="15" x14ac:dyDescent="0.2">
      <c r="A904" s="8"/>
      <c r="B904" s="28"/>
      <c r="C904" s="28"/>
      <c r="D904" s="13"/>
      <c r="E904" s="13"/>
      <c r="F904" s="13"/>
      <c r="G904" s="61"/>
      <c r="H904" s="62" t="s">
        <v>55</v>
      </c>
      <c r="I904" s="63" t="s">
        <v>200</v>
      </c>
      <c r="J904" s="64">
        <v>1842.8025279999999</v>
      </c>
      <c r="K904" s="64">
        <v>1404.96927906</v>
      </c>
      <c r="L904" s="64">
        <f t="shared" si="15"/>
        <v>-437.83324893999998</v>
      </c>
    </row>
    <row r="905" spans="1:12" ht="15" x14ac:dyDescent="0.2">
      <c r="A905" s="8"/>
      <c r="B905" s="28"/>
      <c r="C905" s="28"/>
      <c r="D905" s="13"/>
      <c r="E905" s="13"/>
      <c r="F905" s="13"/>
      <c r="G905" s="61"/>
      <c r="H905" s="62" t="s">
        <v>56</v>
      </c>
      <c r="I905" s="63" t="s">
        <v>201</v>
      </c>
      <c r="J905" s="64">
        <v>56.491503999999999</v>
      </c>
      <c r="K905" s="64">
        <v>58.638697679999986</v>
      </c>
      <c r="L905" s="64">
        <f t="shared" si="15"/>
        <v>2.1471936799999867</v>
      </c>
    </row>
    <row r="906" spans="1:12" ht="15" x14ac:dyDescent="0.2">
      <c r="A906" s="8"/>
      <c r="B906" s="28"/>
      <c r="C906" s="28"/>
      <c r="D906" s="13"/>
      <c r="E906" s="13"/>
      <c r="F906" s="13"/>
      <c r="G906" s="61"/>
      <c r="H906" s="62" t="s">
        <v>57</v>
      </c>
      <c r="I906" s="63" t="s">
        <v>202</v>
      </c>
      <c r="J906" s="64">
        <v>755.45066799999995</v>
      </c>
      <c r="K906" s="64">
        <v>751.28002163999997</v>
      </c>
      <c r="L906" s="64">
        <f t="shared" si="15"/>
        <v>-4.1706463599999779</v>
      </c>
    </row>
    <row r="907" spans="1:12" ht="30" x14ac:dyDescent="0.2">
      <c r="A907" s="8"/>
      <c r="B907" s="28"/>
      <c r="C907" s="28"/>
      <c r="D907" s="13"/>
      <c r="E907" s="13"/>
      <c r="F907" s="13"/>
      <c r="G907" s="61"/>
      <c r="H907" s="62" t="s">
        <v>59</v>
      </c>
      <c r="I907" s="63" t="s">
        <v>203</v>
      </c>
      <c r="J907" s="64">
        <v>764.961277</v>
      </c>
      <c r="K907" s="64">
        <v>712.15972208000017</v>
      </c>
      <c r="L907" s="64">
        <f t="shared" si="15"/>
        <v>-52.80155491999983</v>
      </c>
    </row>
    <row r="908" spans="1:12" ht="15" x14ac:dyDescent="0.2">
      <c r="A908" s="8"/>
      <c r="B908" s="28"/>
      <c r="C908" s="28"/>
      <c r="D908" s="13"/>
      <c r="E908" s="13"/>
      <c r="F908" s="13"/>
      <c r="G908" s="61"/>
      <c r="H908" s="62" t="s">
        <v>61</v>
      </c>
      <c r="I908" s="63" t="s">
        <v>204</v>
      </c>
      <c r="J908" s="64">
        <v>10.693688</v>
      </c>
      <c r="K908" s="64">
        <v>17.557223189999998</v>
      </c>
      <c r="L908" s="64">
        <f t="shared" si="15"/>
        <v>6.8635351899999986</v>
      </c>
    </row>
    <row r="909" spans="1:12" ht="15" x14ac:dyDescent="0.2">
      <c r="A909" s="8"/>
      <c r="B909" s="28"/>
      <c r="C909" s="28"/>
      <c r="D909" s="13"/>
      <c r="E909" s="13"/>
      <c r="F909" s="13"/>
      <c r="G909" s="61"/>
      <c r="H909" s="62" t="s">
        <v>63</v>
      </c>
      <c r="I909" s="63" t="s">
        <v>205</v>
      </c>
      <c r="J909" s="64">
        <v>950.36343099999999</v>
      </c>
      <c r="K909" s="64">
        <v>774.97756661000028</v>
      </c>
      <c r="L909" s="64">
        <f t="shared" si="15"/>
        <v>-175.38586438999971</v>
      </c>
    </row>
    <row r="910" spans="1:12" ht="15" x14ac:dyDescent="0.2">
      <c r="A910" s="8"/>
      <c r="B910" s="28"/>
      <c r="C910" s="28"/>
      <c r="D910" s="13"/>
      <c r="E910" s="13"/>
      <c r="F910" s="13"/>
      <c r="G910" s="61"/>
      <c r="H910" s="62" t="s">
        <v>206</v>
      </c>
      <c r="I910" s="63" t="s">
        <v>207</v>
      </c>
      <c r="J910" s="64">
        <v>468.85163599999998</v>
      </c>
      <c r="K910" s="64">
        <v>673.18200964000027</v>
      </c>
      <c r="L910" s="64">
        <f t="shared" si="15"/>
        <v>204.33037364000029</v>
      </c>
    </row>
    <row r="911" spans="1:12" ht="15" x14ac:dyDescent="0.2">
      <c r="A911" s="8"/>
      <c r="B911" s="28"/>
      <c r="C911" s="28"/>
      <c r="D911" s="13"/>
      <c r="E911" s="13"/>
      <c r="F911" s="13"/>
      <c r="G911" s="61"/>
      <c r="H911" s="62" t="s">
        <v>65</v>
      </c>
      <c r="I911" s="63" t="s">
        <v>208</v>
      </c>
      <c r="J911" s="64">
        <v>29.440622000000001</v>
      </c>
      <c r="K911" s="64">
        <v>24.548244050000001</v>
      </c>
      <c r="L911" s="64">
        <f t="shared" si="15"/>
        <v>-4.8923779500000002</v>
      </c>
    </row>
    <row r="912" spans="1:12" ht="15" x14ac:dyDescent="0.2">
      <c r="A912" s="8"/>
      <c r="B912" s="28"/>
      <c r="C912" s="28"/>
      <c r="D912" s="13"/>
      <c r="E912" s="13"/>
      <c r="F912" s="13"/>
      <c r="G912" s="61"/>
      <c r="H912" s="62" t="s">
        <v>209</v>
      </c>
      <c r="I912" s="63" t="s">
        <v>210</v>
      </c>
      <c r="J912" s="64">
        <v>53374.452806000001</v>
      </c>
      <c r="K912" s="64">
        <v>85.055386929999997</v>
      </c>
      <c r="L912" s="64">
        <f t="shared" si="15"/>
        <v>-53289.397419070003</v>
      </c>
    </row>
    <row r="913" spans="1:12" ht="15" x14ac:dyDescent="0.2">
      <c r="A913" s="8"/>
      <c r="B913" s="28"/>
      <c r="C913" s="28"/>
      <c r="D913" s="13"/>
      <c r="E913" s="13"/>
      <c r="F913" s="13"/>
      <c r="G913" s="61"/>
      <c r="H913" s="62" t="s">
        <v>67</v>
      </c>
      <c r="I913" s="63" t="s">
        <v>211</v>
      </c>
      <c r="J913" s="64">
        <v>21.053816999999999</v>
      </c>
      <c r="K913" s="64">
        <v>20.787058819999995</v>
      </c>
      <c r="L913" s="64">
        <f t="shared" si="15"/>
        <v>-0.26675818000000362</v>
      </c>
    </row>
    <row r="914" spans="1:12" ht="15" x14ac:dyDescent="0.2">
      <c r="A914" s="8"/>
      <c r="B914" s="28"/>
      <c r="C914" s="28"/>
      <c r="D914" s="13"/>
      <c r="E914" s="13"/>
      <c r="F914" s="13"/>
      <c r="G914" s="61"/>
      <c r="H914" s="62" t="s">
        <v>212</v>
      </c>
      <c r="I914" s="63" t="s">
        <v>213</v>
      </c>
      <c r="J914" s="64">
        <v>475.51200799999998</v>
      </c>
      <c r="K914" s="64">
        <v>447.89400754999991</v>
      </c>
      <c r="L914" s="64">
        <f t="shared" si="15"/>
        <v>-27.618000450000068</v>
      </c>
    </row>
    <row r="915" spans="1:12" ht="15" x14ac:dyDescent="0.2">
      <c r="A915" s="8"/>
      <c r="B915" s="28"/>
      <c r="C915" s="28"/>
      <c r="D915" s="13"/>
      <c r="E915" s="13"/>
      <c r="F915" s="24"/>
      <c r="G915" s="57" t="s">
        <v>70</v>
      </c>
      <c r="H915" s="58"/>
      <c r="I915" s="59"/>
      <c r="J915" s="60">
        <v>20103.905767</v>
      </c>
      <c r="K915" s="60">
        <v>81418.981436929971</v>
      </c>
      <c r="L915" s="60">
        <f t="shared" si="15"/>
        <v>61315.075669929967</v>
      </c>
    </row>
    <row r="916" spans="1:12" ht="15" x14ac:dyDescent="0.2">
      <c r="A916" s="8"/>
      <c r="B916" s="28"/>
      <c r="C916" s="28"/>
      <c r="D916" s="13"/>
      <c r="E916" s="13"/>
      <c r="F916" s="13"/>
      <c r="G916" s="61"/>
      <c r="H916" s="62" t="s">
        <v>214</v>
      </c>
      <c r="I916" s="63" t="s">
        <v>215</v>
      </c>
      <c r="J916" s="64">
        <v>1068.3038610000001</v>
      </c>
      <c r="K916" s="64">
        <v>901.1709408800001</v>
      </c>
      <c r="L916" s="64">
        <f t="shared" si="15"/>
        <v>-167.13292011999999</v>
      </c>
    </row>
    <row r="917" spans="1:12" ht="15" x14ac:dyDescent="0.2">
      <c r="A917" s="8"/>
      <c r="B917" s="28"/>
      <c r="C917" s="28"/>
      <c r="D917" s="13"/>
      <c r="E917" s="13"/>
      <c r="F917" s="13"/>
      <c r="G917" s="61"/>
      <c r="H917" s="62" t="s">
        <v>2489</v>
      </c>
      <c r="I917" s="63" t="s">
        <v>2490</v>
      </c>
      <c r="J917" s="64">
        <v>0</v>
      </c>
      <c r="K917" s="64">
        <v>61021.200453099998</v>
      </c>
      <c r="L917" s="64">
        <f t="shared" si="15"/>
        <v>61021.200453099998</v>
      </c>
    </row>
    <row r="918" spans="1:12" ht="15" x14ac:dyDescent="0.2">
      <c r="A918" s="8"/>
      <c r="B918" s="28"/>
      <c r="C918" s="28"/>
      <c r="D918" s="13"/>
      <c r="E918" s="13"/>
      <c r="F918" s="13"/>
      <c r="G918" s="61"/>
      <c r="H918" s="62" t="s">
        <v>216</v>
      </c>
      <c r="I918" s="63" t="s">
        <v>217</v>
      </c>
      <c r="J918" s="64">
        <v>275.05082599999997</v>
      </c>
      <c r="K918" s="64">
        <v>280.30299566999992</v>
      </c>
      <c r="L918" s="64">
        <f t="shared" si="15"/>
        <v>5.2521696699999438</v>
      </c>
    </row>
    <row r="919" spans="1:12" ht="15" x14ac:dyDescent="0.2">
      <c r="A919" s="8"/>
      <c r="B919" s="28"/>
      <c r="C919" s="28"/>
      <c r="D919" s="13"/>
      <c r="E919" s="13"/>
      <c r="F919" s="13"/>
      <c r="G919" s="61"/>
      <c r="H919" s="62" t="s">
        <v>218</v>
      </c>
      <c r="I919" s="63" t="s">
        <v>219</v>
      </c>
      <c r="J919" s="64">
        <v>479.294329</v>
      </c>
      <c r="K919" s="64">
        <v>498.60769458000004</v>
      </c>
      <c r="L919" s="64">
        <f t="shared" si="15"/>
        <v>19.313365580000038</v>
      </c>
    </row>
    <row r="920" spans="1:12" ht="15" x14ac:dyDescent="0.2">
      <c r="A920" s="8"/>
      <c r="B920" s="28"/>
      <c r="C920" s="28"/>
      <c r="D920" s="13"/>
      <c r="E920" s="13"/>
      <c r="F920" s="13"/>
      <c r="G920" s="61"/>
      <c r="H920" s="62" t="s">
        <v>220</v>
      </c>
      <c r="I920" s="63" t="s">
        <v>221</v>
      </c>
      <c r="J920" s="64">
        <v>1072.286106</v>
      </c>
      <c r="K920" s="64">
        <v>1087.5769985700001</v>
      </c>
      <c r="L920" s="64">
        <f t="shared" ref="L920:L982" si="16">+K920-J920</f>
        <v>15.290892570000096</v>
      </c>
    </row>
    <row r="921" spans="1:12" ht="15" x14ac:dyDescent="0.2">
      <c r="A921" s="8"/>
      <c r="B921" s="28"/>
      <c r="C921" s="28"/>
      <c r="D921" s="13"/>
      <c r="E921" s="13"/>
      <c r="F921" s="13"/>
      <c r="G921" s="61"/>
      <c r="H921" s="62" t="s">
        <v>222</v>
      </c>
      <c r="I921" s="63" t="s">
        <v>223</v>
      </c>
      <c r="J921" s="64">
        <v>826.51888499999995</v>
      </c>
      <c r="K921" s="64">
        <v>853.90770915999974</v>
      </c>
      <c r="L921" s="64">
        <f t="shared" si="16"/>
        <v>27.388824159999785</v>
      </c>
    </row>
    <row r="922" spans="1:12" ht="15" x14ac:dyDescent="0.2">
      <c r="A922" s="8"/>
      <c r="B922" s="28"/>
      <c r="C922" s="28"/>
      <c r="D922" s="13"/>
      <c r="E922" s="13"/>
      <c r="F922" s="13"/>
      <c r="G922" s="61"/>
      <c r="H922" s="62" t="s">
        <v>224</v>
      </c>
      <c r="I922" s="63" t="s">
        <v>225</v>
      </c>
      <c r="J922" s="64">
        <v>2225.1495070000001</v>
      </c>
      <c r="K922" s="64">
        <v>2311.0943513599991</v>
      </c>
      <c r="L922" s="64">
        <f t="shared" si="16"/>
        <v>85.944844359999024</v>
      </c>
    </row>
    <row r="923" spans="1:12" ht="15" x14ac:dyDescent="0.2">
      <c r="A923" s="8"/>
      <c r="B923" s="28"/>
      <c r="C923" s="28"/>
      <c r="D923" s="13"/>
      <c r="E923" s="13"/>
      <c r="F923" s="13"/>
      <c r="G923" s="61"/>
      <c r="H923" s="62" t="s">
        <v>226</v>
      </c>
      <c r="I923" s="63" t="s">
        <v>227</v>
      </c>
      <c r="J923" s="64">
        <v>1227.5099970000001</v>
      </c>
      <c r="K923" s="64">
        <v>1275.0373423399999</v>
      </c>
      <c r="L923" s="64">
        <f t="shared" si="16"/>
        <v>47.527345339999783</v>
      </c>
    </row>
    <row r="924" spans="1:12" ht="15" x14ac:dyDescent="0.2">
      <c r="A924" s="8"/>
      <c r="B924" s="28"/>
      <c r="C924" s="28"/>
      <c r="D924" s="13"/>
      <c r="E924" s="13"/>
      <c r="F924" s="13"/>
      <c r="G924" s="61"/>
      <c r="H924" s="62" t="s">
        <v>228</v>
      </c>
      <c r="I924" s="63" t="s">
        <v>229</v>
      </c>
      <c r="J924" s="64">
        <v>836.14304400000003</v>
      </c>
      <c r="K924" s="64">
        <v>817.82387654000013</v>
      </c>
      <c r="L924" s="64">
        <f t="shared" si="16"/>
        <v>-18.319167459999903</v>
      </c>
    </row>
    <row r="925" spans="1:12" ht="15" x14ac:dyDescent="0.2">
      <c r="A925" s="8"/>
      <c r="B925" s="28"/>
      <c r="C925" s="28"/>
      <c r="D925" s="13"/>
      <c r="E925" s="13"/>
      <c r="F925" s="13"/>
      <c r="G925" s="61"/>
      <c r="H925" s="62" t="s">
        <v>230</v>
      </c>
      <c r="I925" s="63" t="s">
        <v>231</v>
      </c>
      <c r="J925" s="64">
        <v>430.92512399999998</v>
      </c>
      <c r="K925" s="64">
        <v>472.88985520000017</v>
      </c>
      <c r="L925" s="64">
        <f t="shared" si="16"/>
        <v>41.964731200000188</v>
      </c>
    </row>
    <row r="926" spans="1:12" ht="15" x14ac:dyDescent="0.2">
      <c r="A926" s="8"/>
      <c r="B926" s="28"/>
      <c r="C926" s="28"/>
      <c r="D926" s="13"/>
      <c r="E926" s="13"/>
      <c r="F926" s="13"/>
      <c r="G926" s="61"/>
      <c r="H926" s="62" t="s">
        <v>232</v>
      </c>
      <c r="I926" s="69" t="s">
        <v>233</v>
      </c>
      <c r="J926" s="64">
        <v>711.06259799999998</v>
      </c>
      <c r="K926" s="64">
        <v>738.09012766000012</v>
      </c>
      <c r="L926" s="64">
        <f t="shared" si="16"/>
        <v>27.027529660000141</v>
      </c>
    </row>
    <row r="927" spans="1:12" ht="30" x14ac:dyDescent="0.2">
      <c r="A927" s="8"/>
      <c r="B927" s="28"/>
      <c r="C927" s="28"/>
      <c r="D927" s="13"/>
      <c r="E927" s="13"/>
      <c r="F927" s="13"/>
      <c r="G927" s="61"/>
      <c r="H927" s="62" t="s">
        <v>234</v>
      </c>
      <c r="I927" s="63" t="s">
        <v>235</v>
      </c>
      <c r="J927" s="64">
        <v>594.719112</v>
      </c>
      <c r="K927" s="64">
        <v>565.90783486000009</v>
      </c>
      <c r="L927" s="64">
        <f t="shared" si="16"/>
        <v>-28.811277139999902</v>
      </c>
    </row>
    <row r="928" spans="1:12" ht="15" x14ac:dyDescent="0.2">
      <c r="A928" s="8"/>
      <c r="B928" s="28"/>
      <c r="C928" s="28"/>
      <c r="D928" s="13"/>
      <c r="E928" s="13"/>
      <c r="F928" s="13"/>
      <c r="G928" s="61"/>
      <c r="H928" s="62" t="s">
        <v>236</v>
      </c>
      <c r="I928" s="63" t="s">
        <v>237</v>
      </c>
      <c r="J928" s="64">
        <v>1007.241993</v>
      </c>
      <c r="K928" s="64">
        <v>1052.6286157599998</v>
      </c>
      <c r="L928" s="64">
        <f t="shared" si="16"/>
        <v>45.386622759999796</v>
      </c>
    </row>
    <row r="929" spans="1:12" ht="15" x14ac:dyDescent="0.2">
      <c r="A929" s="8"/>
      <c r="B929" s="28"/>
      <c r="C929" s="28"/>
      <c r="D929" s="13"/>
      <c r="E929" s="13"/>
      <c r="F929" s="13"/>
      <c r="G929" s="61"/>
      <c r="H929" s="62" t="s">
        <v>238</v>
      </c>
      <c r="I929" s="63" t="s">
        <v>239</v>
      </c>
      <c r="J929" s="64">
        <v>899.64479900000003</v>
      </c>
      <c r="K929" s="64">
        <v>963.11468262000028</v>
      </c>
      <c r="L929" s="64">
        <f t="shared" si="16"/>
        <v>63.469883620000246</v>
      </c>
    </row>
    <row r="930" spans="1:12" ht="15" x14ac:dyDescent="0.2">
      <c r="A930" s="8"/>
      <c r="B930" s="28"/>
      <c r="C930" s="28"/>
      <c r="D930" s="13"/>
      <c r="E930" s="13"/>
      <c r="F930" s="13"/>
      <c r="G930" s="61"/>
      <c r="H930" s="62" t="s">
        <v>240</v>
      </c>
      <c r="I930" s="63" t="s">
        <v>241</v>
      </c>
      <c r="J930" s="64">
        <v>966.85156099999995</v>
      </c>
      <c r="K930" s="64">
        <v>981.73613481000029</v>
      </c>
      <c r="L930" s="64">
        <f t="shared" si="16"/>
        <v>14.884573810000347</v>
      </c>
    </row>
    <row r="931" spans="1:12" ht="30" x14ac:dyDescent="0.2">
      <c r="A931" s="8"/>
      <c r="B931" s="28"/>
      <c r="C931" s="28"/>
      <c r="D931" s="13"/>
      <c r="E931" s="13"/>
      <c r="F931" s="13"/>
      <c r="G931" s="61"/>
      <c r="H931" s="62" t="s">
        <v>242</v>
      </c>
      <c r="I931" s="63" t="s">
        <v>243</v>
      </c>
      <c r="J931" s="64">
        <v>915.38139799999999</v>
      </c>
      <c r="K931" s="64">
        <v>932.32591716999991</v>
      </c>
      <c r="L931" s="64">
        <f t="shared" si="16"/>
        <v>16.944519169999921</v>
      </c>
    </row>
    <row r="932" spans="1:12" ht="15" x14ac:dyDescent="0.2">
      <c r="A932" s="8"/>
      <c r="B932" s="28"/>
      <c r="C932" s="28"/>
      <c r="D932" s="13"/>
      <c r="E932" s="13"/>
      <c r="F932" s="13"/>
      <c r="G932" s="61"/>
      <c r="H932" s="62" t="s">
        <v>244</v>
      </c>
      <c r="I932" s="63" t="s">
        <v>245</v>
      </c>
      <c r="J932" s="64">
        <v>72.151777999999993</v>
      </c>
      <c r="K932" s="64">
        <v>73.633992550000002</v>
      </c>
      <c r="L932" s="64">
        <f t="shared" si="16"/>
        <v>1.482214550000009</v>
      </c>
    </row>
    <row r="933" spans="1:12" ht="30" x14ac:dyDescent="0.2">
      <c r="A933" s="8"/>
      <c r="B933" s="28"/>
      <c r="C933" s="28"/>
      <c r="D933" s="13"/>
      <c r="E933" s="13"/>
      <c r="F933" s="13"/>
      <c r="G933" s="61"/>
      <c r="H933" s="62" t="s">
        <v>246</v>
      </c>
      <c r="I933" s="63" t="s">
        <v>247</v>
      </c>
      <c r="J933" s="64">
        <v>1074.4132959999999</v>
      </c>
      <c r="K933" s="64">
        <v>1106.35712079</v>
      </c>
      <c r="L933" s="64">
        <f t="shared" si="16"/>
        <v>31.943824790000008</v>
      </c>
    </row>
    <row r="934" spans="1:12" ht="15" x14ac:dyDescent="0.2">
      <c r="A934" s="8"/>
      <c r="B934" s="28"/>
      <c r="C934" s="28"/>
      <c r="D934" s="13"/>
      <c r="E934" s="13"/>
      <c r="F934" s="13"/>
      <c r="G934" s="61"/>
      <c r="H934" s="62" t="s">
        <v>248</v>
      </c>
      <c r="I934" s="63" t="s">
        <v>249</v>
      </c>
      <c r="J934" s="64">
        <v>114.127821</v>
      </c>
      <c r="K934" s="64">
        <v>116.89683012</v>
      </c>
      <c r="L934" s="64">
        <f t="shared" si="16"/>
        <v>2.7690091200000069</v>
      </c>
    </row>
    <row r="935" spans="1:12" ht="30" x14ac:dyDescent="0.2">
      <c r="A935" s="8"/>
      <c r="B935" s="28"/>
      <c r="C935" s="28"/>
      <c r="D935" s="13"/>
      <c r="E935" s="13"/>
      <c r="F935" s="13"/>
      <c r="G935" s="61"/>
      <c r="H935" s="62" t="s">
        <v>250</v>
      </c>
      <c r="I935" s="63" t="s">
        <v>251</v>
      </c>
      <c r="J935" s="64">
        <v>607.02311299999997</v>
      </c>
      <c r="K935" s="64">
        <v>673.08679083000004</v>
      </c>
      <c r="L935" s="64">
        <f t="shared" si="16"/>
        <v>66.063677830000074</v>
      </c>
    </row>
    <row r="936" spans="1:12" ht="15" x14ac:dyDescent="0.2">
      <c r="A936" s="8"/>
      <c r="B936" s="28"/>
      <c r="C936" s="28"/>
      <c r="D936" s="13"/>
      <c r="E936" s="13"/>
      <c r="F936" s="13"/>
      <c r="G936" s="61"/>
      <c r="H936" s="62" t="s">
        <v>252</v>
      </c>
      <c r="I936" s="63" t="s">
        <v>253</v>
      </c>
      <c r="J936" s="64">
        <v>1292.783338</v>
      </c>
      <c r="K936" s="64">
        <v>1247.5867934699997</v>
      </c>
      <c r="L936" s="64">
        <f t="shared" si="16"/>
        <v>-45.19654453000021</v>
      </c>
    </row>
    <row r="937" spans="1:12" ht="15" x14ac:dyDescent="0.2">
      <c r="A937" s="8"/>
      <c r="B937" s="28"/>
      <c r="C937" s="28"/>
      <c r="D937" s="13"/>
      <c r="E937" s="13"/>
      <c r="F937" s="13"/>
      <c r="G937" s="61"/>
      <c r="H937" s="62" t="s">
        <v>254</v>
      </c>
      <c r="I937" s="63" t="s">
        <v>255</v>
      </c>
      <c r="J937" s="64">
        <v>707.11356599999999</v>
      </c>
      <c r="K937" s="64">
        <v>674.03479030999983</v>
      </c>
      <c r="L937" s="64">
        <f t="shared" si="16"/>
        <v>-33.078775690000157</v>
      </c>
    </row>
    <row r="938" spans="1:12" ht="15" x14ac:dyDescent="0.2">
      <c r="A938" s="8"/>
      <c r="B938" s="28"/>
      <c r="C938" s="28"/>
      <c r="D938" s="13"/>
      <c r="E938" s="13"/>
      <c r="F938" s="13"/>
      <c r="G938" s="61"/>
      <c r="H938" s="62" t="s">
        <v>256</v>
      </c>
      <c r="I938" s="63" t="s">
        <v>257</v>
      </c>
      <c r="J938" s="64">
        <v>1011.784095</v>
      </c>
      <c r="K938" s="64">
        <v>1035.9094830200002</v>
      </c>
      <c r="L938" s="64">
        <f t="shared" si="16"/>
        <v>24.125388020000173</v>
      </c>
    </row>
    <row r="939" spans="1:12" ht="15" x14ac:dyDescent="0.2">
      <c r="A939" s="8"/>
      <c r="B939" s="28"/>
      <c r="C939" s="28"/>
      <c r="D939" s="13"/>
      <c r="E939" s="13"/>
      <c r="F939" s="13"/>
      <c r="G939" s="61"/>
      <c r="H939" s="62" t="s">
        <v>258</v>
      </c>
      <c r="I939" s="63" t="s">
        <v>259</v>
      </c>
      <c r="J939" s="64">
        <v>322.63596799999999</v>
      </c>
      <c r="K939" s="64">
        <v>325.50888035000003</v>
      </c>
      <c r="L939" s="64">
        <f t="shared" si="16"/>
        <v>2.8729123500000355</v>
      </c>
    </row>
    <row r="940" spans="1:12" ht="15" x14ac:dyDescent="0.2">
      <c r="A940" s="8"/>
      <c r="B940" s="28"/>
      <c r="C940" s="28"/>
      <c r="D940" s="13"/>
      <c r="E940" s="13"/>
      <c r="F940" s="13"/>
      <c r="G940" s="61"/>
      <c r="H940" s="62" t="s">
        <v>260</v>
      </c>
      <c r="I940" s="63" t="s">
        <v>261</v>
      </c>
      <c r="J940" s="64">
        <v>1365.7896519999999</v>
      </c>
      <c r="K940" s="64">
        <v>1412.5512252100009</v>
      </c>
      <c r="L940" s="64">
        <f t="shared" si="16"/>
        <v>46.761573210000961</v>
      </c>
    </row>
    <row r="941" spans="1:12" ht="15" x14ac:dyDescent="0.2">
      <c r="A941" s="8"/>
      <c r="B941" s="28"/>
      <c r="C941" s="28"/>
      <c r="D941" s="13"/>
      <c r="E941" s="29">
        <v>13</v>
      </c>
      <c r="F941" s="30" t="s">
        <v>262</v>
      </c>
      <c r="G941" s="31"/>
      <c r="H941" s="32"/>
      <c r="I941" s="33"/>
      <c r="J941" s="34">
        <v>24182.780894</v>
      </c>
      <c r="K941" s="34">
        <v>24055.749326070007</v>
      </c>
      <c r="L941" s="34">
        <f t="shared" si="16"/>
        <v>-127.03156792999289</v>
      </c>
    </row>
    <row r="942" spans="1:12" ht="15" x14ac:dyDescent="0.2">
      <c r="A942" s="8"/>
      <c r="B942" s="28"/>
      <c r="C942" s="28"/>
      <c r="D942" s="13"/>
      <c r="E942" s="13"/>
      <c r="F942" s="24"/>
      <c r="G942" s="57" t="s">
        <v>2</v>
      </c>
      <c r="H942" s="58"/>
      <c r="I942" s="59"/>
      <c r="J942" s="60">
        <v>24182.780894</v>
      </c>
      <c r="K942" s="60">
        <v>24055.749326070007</v>
      </c>
      <c r="L942" s="60">
        <f t="shared" si="16"/>
        <v>-127.03156792999289</v>
      </c>
    </row>
    <row r="943" spans="1:12" ht="15" x14ac:dyDescent="0.2">
      <c r="A943" s="8"/>
      <c r="B943" s="28"/>
      <c r="C943" s="28"/>
      <c r="D943" s="13"/>
      <c r="E943" s="13"/>
      <c r="F943" s="13"/>
      <c r="G943" s="61"/>
      <c r="H943" s="62" t="s">
        <v>2153</v>
      </c>
      <c r="I943" s="63" t="s">
        <v>1276</v>
      </c>
      <c r="J943" s="64">
        <v>110.549549</v>
      </c>
      <c r="K943" s="64">
        <v>96.174658099999988</v>
      </c>
      <c r="L943" s="64">
        <f t="shared" si="16"/>
        <v>-14.374890900000011</v>
      </c>
    </row>
    <row r="944" spans="1:12" ht="15" x14ac:dyDescent="0.2">
      <c r="A944" s="8"/>
      <c r="B944" s="28"/>
      <c r="C944" s="28"/>
      <c r="D944" s="13"/>
      <c r="E944" s="13"/>
      <c r="F944" s="13"/>
      <c r="G944" s="61"/>
      <c r="H944" s="62" t="s">
        <v>2156</v>
      </c>
      <c r="I944" s="63" t="s">
        <v>1657</v>
      </c>
      <c r="J944" s="64">
        <v>77.448970000000003</v>
      </c>
      <c r="K944" s="64">
        <v>77.455142339999995</v>
      </c>
      <c r="L944" s="64">
        <f t="shared" si="16"/>
        <v>6.1723399999920048E-3</v>
      </c>
    </row>
    <row r="945" spans="1:12" ht="15" x14ac:dyDescent="0.2">
      <c r="A945" s="8"/>
      <c r="B945" s="28"/>
      <c r="C945" s="28"/>
      <c r="D945" s="13"/>
      <c r="E945" s="13"/>
      <c r="F945" s="13"/>
      <c r="G945" s="61"/>
      <c r="H945" s="62" t="s">
        <v>2167</v>
      </c>
      <c r="I945" s="63" t="s">
        <v>1658</v>
      </c>
      <c r="J945" s="64">
        <v>13.057062999999999</v>
      </c>
      <c r="K945" s="64">
        <v>12.552476909999999</v>
      </c>
      <c r="L945" s="64">
        <f t="shared" si="16"/>
        <v>-0.5045860900000001</v>
      </c>
    </row>
    <row r="946" spans="1:12" ht="15" x14ac:dyDescent="0.2">
      <c r="A946" s="8"/>
      <c r="B946" s="28"/>
      <c r="C946" s="28"/>
      <c r="D946" s="13"/>
      <c r="E946" s="13"/>
      <c r="F946" s="13"/>
      <c r="G946" s="61"/>
      <c r="H946" s="62" t="s">
        <v>2168</v>
      </c>
      <c r="I946" s="63" t="s">
        <v>1659</v>
      </c>
      <c r="J946" s="64">
        <v>5.6652620000000002</v>
      </c>
      <c r="K946" s="64">
        <v>7.5058480400000009</v>
      </c>
      <c r="L946" s="64">
        <f t="shared" si="16"/>
        <v>1.8405860400000007</v>
      </c>
    </row>
    <row r="947" spans="1:12" ht="15" x14ac:dyDescent="0.2">
      <c r="A947" s="8"/>
      <c r="B947" s="28"/>
      <c r="C947" s="28"/>
      <c r="D947" s="13"/>
      <c r="E947" s="13"/>
      <c r="F947" s="13"/>
      <c r="G947" s="61"/>
      <c r="H947" s="62" t="s">
        <v>2169</v>
      </c>
      <c r="I947" s="63" t="s">
        <v>1660</v>
      </c>
      <c r="J947" s="64">
        <v>960.81696599999998</v>
      </c>
      <c r="K947" s="64">
        <v>1041.8564895000002</v>
      </c>
      <c r="L947" s="64">
        <f t="shared" si="16"/>
        <v>81.0395235000002</v>
      </c>
    </row>
    <row r="948" spans="1:12" ht="15" x14ac:dyDescent="0.2">
      <c r="A948" s="8"/>
      <c r="B948" s="28"/>
      <c r="C948" s="28"/>
      <c r="D948" s="13"/>
      <c r="E948" s="13"/>
      <c r="F948" s="13"/>
      <c r="G948" s="61"/>
      <c r="H948" s="62" t="s">
        <v>2170</v>
      </c>
      <c r="I948" s="63" t="s">
        <v>1661</v>
      </c>
      <c r="J948" s="64">
        <v>27.722788999999999</v>
      </c>
      <c r="K948" s="64">
        <v>24.743421569999995</v>
      </c>
      <c r="L948" s="64">
        <f t="shared" si="16"/>
        <v>-2.9793674300000035</v>
      </c>
    </row>
    <row r="949" spans="1:12" ht="15" x14ac:dyDescent="0.2">
      <c r="A949" s="8"/>
      <c r="B949" s="28"/>
      <c r="C949" s="28"/>
      <c r="D949" s="13"/>
      <c r="E949" s="13"/>
      <c r="F949" s="13"/>
      <c r="G949" s="61"/>
      <c r="H949" s="62" t="s">
        <v>2171</v>
      </c>
      <c r="I949" s="63" t="s">
        <v>1662</v>
      </c>
      <c r="J949" s="64">
        <v>8280.7202699999998</v>
      </c>
      <c r="K949" s="64">
        <v>7693.0686290600106</v>
      </c>
      <c r="L949" s="64">
        <f t="shared" si="16"/>
        <v>-587.65164093998919</v>
      </c>
    </row>
    <row r="950" spans="1:12" ht="15" x14ac:dyDescent="0.2">
      <c r="A950" s="8"/>
      <c r="B950" s="28"/>
      <c r="C950" s="28"/>
      <c r="D950" s="13"/>
      <c r="E950" s="13"/>
      <c r="F950" s="13"/>
      <c r="G950" s="61"/>
      <c r="H950" s="62" t="s">
        <v>2172</v>
      </c>
      <c r="I950" s="63" t="s">
        <v>1663</v>
      </c>
      <c r="J950" s="64">
        <v>733.40158499999995</v>
      </c>
      <c r="K950" s="64">
        <v>958.18470277999972</v>
      </c>
      <c r="L950" s="64">
        <f t="shared" si="16"/>
        <v>224.78311777999977</v>
      </c>
    </row>
    <row r="951" spans="1:12" ht="15" x14ac:dyDescent="0.2">
      <c r="A951" s="8"/>
      <c r="B951" s="28"/>
      <c r="C951" s="28"/>
      <c r="D951" s="13"/>
      <c r="E951" s="13"/>
      <c r="F951" s="13"/>
      <c r="G951" s="61"/>
      <c r="H951" s="62" t="s">
        <v>2179</v>
      </c>
      <c r="I951" s="63" t="s">
        <v>1664</v>
      </c>
      <c r="J951" s="64">
        <v>47.67069</v>
      </c>
      <c r="K951" s="64">
        <v>39.893875680000001</v>
      </c>
      <c r="L951" s="64">
        <f t="shared" si="16"/>
        <v>-7.7768143199999997</v>
      </c>
    </row>
    <row r="952" spans="1:12" ht="15" x14ac:dyDescent="0.2">
      <c r="A952" s="8"/>
      <c r="B952" s="28"/>
      <c r="C952" s="28"/>
      <c r="D952" s="13"/>
      <c r="E952" s="13"/>
      <c r="F952" s="13"/>
      <c r="G952" s="61"/>
      <c r="H952" s="62" t="s">
        <v>2173</v>
      </c>
      <c r="I952" s="63" t="s">
        <v>1665</v>
      </c>
      <c r="J952" s="64">
        <v>385.56793399999998</v>
      </c>
      <c r="K952" s="64">
        <v>533.06573593000007</v>
      </c>
      <c r="L952" s="64">
        <f t="shared" si="16"/>
        <v>147.49780193000009</v>
      </c>
    </row>
    <row r="953" spans="1:12" ht="15" x14ac:dyDescent="0.2">
      <c r="A953" s="8"/>
      <c r="B953" s="28"/>
      <c r="C953" s="28"/>
      <c r="D953" s="13"/>
      <c r="E953" s="13"/>
      <c r="F953" s="13"/>
      <c r="G953" s="61"/>
      <c r="H953" s="62" t="s">
        <v>2180</v>
      </c>
      <c r="I953" s="63" t="s">
        <v>1666</v>
      </c>
      <c r="J953" s="64">
        <v>362.29242099999999</v>
      </c>
      <c r="K953" s="64">
        <v>381.69031220000005</v>
      </c>
      <c r="L953" s="64">
        <f t="shared" si="16"/>
        <v>19.397891200000061</v>
      </c>
    </row>
    <row r="954" spans="1:12" ht="15" x14ac:dyDescent="0.2">
      <c r="A954" s="8"/>
      <c r="B954" s="28"/>
      <c r="C954" s="28"/>
      <c r="D954" s="13"/>
      <c r="E954" s="13"/>
      <c r="F954" s="13"/>
      <c r="G954" s="61"/>
      <c r="H954" s="62" t="s">
        <v>2174</v>
      </c>
      <c r="I954" s="63" t="s">
        <v>2048</v>
      </c>
      <c r="J954" s="64">
        <v>391.32979699999999</v>
      </c>
      <c r="K954" s="64">
        <v>258.65526958999982</v>
      </c>
      <c r="L954" s="64">
        <f t="shared" si="16"/>
        <v>-132.67452741000017</v>
      </c>
    </row>
    <row r="955" spans="1:12" ht="15" x14ac:dyDescent="0.2">
      <c r="A955" s="8"/>
      <c r="B955" s="28"/>
      <c r="C955" s="28"/>
      <c r="D955" s="13"/>
      <c r="E955" s="13"/>
      <c r="F955" s="13"/>
      <c r="G955" s="61"/>
      <c r="H955" s="62" t="s">
        <v>2201</v>
      </c>
      <c r="I955" s="63" t="s">
        <v>2082</v>
      </c>
      <c r="J955" s="64">
        <v>3327.7220430000002</v>
      </c>
      <c r="K955" s="64">
        <v>2430.1853279699994</v>
      </c>
      <c r="L955" s="64">
        <f t="shared" si="16"/>
        <v>-897.53671503000078</v>
      </c>
    </row>
    <row r="956" spans="1:12" ht="15" x14ac:dyDescent="0.2">
      <c r="A956" s="8"/>
      <c r="B956" s="28"/>
      <c r="C956" s="28"/>
      <c r="D956" s="13"/>
      <c r="E956" s="13"/>
      <c r="F956" s="13"/>
      <c r="G956" s="61"/>
      <c r="H956" s="62" t="s">
        <v>2155</v>
      </c>
      <c r="I956" s="63" t="s">
        <v>1667</v>
      </c>
      <c r="J956" s="64">
        <v>23.023993000000001</v>
      </c>
      <c r="K956" s="64">
        <v>74.418152419999984</v>
      </c>
      <c r="L956" s="64">
        <f t="shared" si="16"/>
        <v>51.39415941999998</v>
      </c>
    </row>
    <row r="957" spans="1:12" ht="15" x14ac:dyDescent="0.2">
      <c r="A957" s="8"/>
      <c r="B957" s="28"/>
      <c r="C957" s="28"/>
      <c r="D957" s="13"/>
      <c r="E957" s="13"/>
      <c r="F957" s="13"/>
      <c r="G957" s="61"/>
      <c r="H957" s="62" t="s">
        <v>2158</v>
      </c>
      <c r="I957" s="63" t="s">
        <v>1668</v>
      </c>
      <c r="J957" s="64">
        <v>2197.5297289999999</v>
      </c>
      <c r="K957" s="64">
        <v>1519.9509645499995</v>
      </c>
      <c r="L957" s="64">
        <f t="shared" si="16"/>
        <v>-677.57876445000034</v>
      </c>
    </row>
    <row r="958" spans="1:12" ht="15" x14ac:dyDescent="0.2">
      <c r="A958" s="8"/>
      <c r="B958" s="28"/>
      <c r="C958" s="28"/>
      <c r="D958" s="13"/>
      <c r="E958" s="13"/>
      <c r="F958" s="13"/>
      <c r="G958" s="61"/>
      <c r="H958" s="62" t="s">
        <v>2185</v>
      </c>
      <c r="I958" s="63" t="s">
        <v>1669</v>
      </c>
      <c r="J958" s="64">
        <v>185.58035599999999</v>
      </c>
      <c r="K958" s="64">
        <v>179.30283593000007</v>
      </c>
      <c r="L958" s="64">
        <f t="shared" si="16"/>
        <v>-6.2775200699999232</v>
      </c>
    </row>
    <row r="959" spans="1:12" ht="15" x14ac:dyDescent="0.2">
      <c r="A959" s="8"/>
      <c r="B959" s="28"/>
      <c r="C959" s="28"/>
      <c r="D959" s="13"/>
      <c r="E959" s="13"/>
      <c r="F959" s="13"/>
      <c r="G959" s="61"/>
      <c r="H959" s="62" t="s">
        <v>2220</v>
      </c>
      <c r="I959" s="63" t="s">
        <v>1294</v>
      </c>
      <c r="J959" s="64">
        <v>1561.3271</v>
      </c>
      <c r="K959" s="64">
        <v>2063.9866340999997</v>
      </c>
      <c r="L959" s="64">
        <f t="shared" si="16"/>
        <v>502.65953409999975</v>
      </c>
    </row>
    <row r="960" spans="1:12" ht="15" x14ac:dyDescent="0.2">
      <c r="A960" s="8"/>
      <c r="B960" s="28"/>
      <c r="C960" s="28"/>
      <c r="D960" s="13"/>
      <c r="E960" s="13"/>
      <c r="F960" s="13"/>
      <c r="G960" s="61"/>
      <c r="H960" s="62" t="s">
        <v>2178</v>
      </c>
      <c r="I960" s="63" t="s">
        <v>1191</v>
      </c>
      <c r="J960" s="64">
        <v>38.750003</v>
      </c>
      <c r="K960" s="64">
        <v>155.20372921000003</v>
      </c>
      <c r="L960" s="64">
        <f t="shared" si="16"/>
        <v>116.45372621000004</v>
      </c>
    </row>
    <row r="961" spans="1:12" ht="15" x14ac:dyDescent="0.2">
      <c r="A961" s="8"/>
      <c r="B961" s="28"/>
      <c r="C961" s="28"/>
      <c r="D961" s="13"/>
      <c r="E961" s="13"/>
      <c r="F961" s="13"/>
      <c r="G961" s="61"/>
      <c r="H961" s="62" t="s">
        <v>2223</v>
      </c>
      <c r="I961" s="63" t="s">
        <v>1260</v>
      </c>
      <c r="J961" s="64">
        <v>2422.300851</v>
      </c>
      <c r="K961" s="64">
        <v>2789.867631699999</v>
      </c>
      <c r="L961" s="64">
        <f t="shared" si="16"/>
        <v>367.56678069999907</v>
      </c>
    </row>
    <row r="962" spans="1:12" ht="15" x14ac:dyDescent="0.2">
      <c r="A962" s="8"/>
      <c r="B962" s="28"/>
      <c r="C962" s="28"/>
      <c r="D962" s="13"/>
      <c r="E962" s="13"/>
      <c r="F962" s="13"/>
      <c r="G962" s="61"/>
      <c r="H962" s="62" t="s">
        <v>2224</v>
      </c>
      <c r="I962" s="63" t="s">
        <v>1670</v>
      </c>
      <c r="J962" s="64">
        <v>1763.095268</v>
      </c>
      <c r="K962" s="64">
        <v>2499.8122307800004</v>
      </c>
      <c r="L962" s="64">
        <f t="shared" si="16"/>
        <v>736.71696278000036</v>
      </c>
    </row>
    <row r="963" spans="1:12" ht="15" x14ac:dyDescent="0.2">
      <c r="A963" s="8"/>
      <c r="B963" s="28"/>
      <c r="C963" s="28"/>
      <c r="D963" s="13"/>
      <c r="E963" s="13"/>
      <c r="F963" s="13"/>
      <c r="G963" s="61"/>
      <c r="H963" s="62" t="s">
        <v>2225</v>
      </c>
      <c r="I963" s="63" t="s">
        <v>1671</v>
      </c>
      <c r="J963" s="64">
        <v>1267.208255</v>
      </c>
      <c r="K963" s="64">
        <v>1218.1752577099999</v>
      </c>
      <c r="L963" s="64">
        <f t="shared" si="16"/>
        <v>-49.032997290000139</v>
      </c>
    </row>
    <row r="964" spans="1:12" ht="15" x14ac:dyDescent="0.2">
      <c r="A964" s="8"/>
      <c r="B964" s="28"/>
      <c r="C964" s="28"/>
      <c r="D964" s="13"/>
      <c r="E964" s="29">
        <v>14</v>
      </c>
      <c r="F964" s="30" t="s">
        <v>263</v>
      </c>
      <c r="G964" s="31"/>
      <c r="H964" s="32"/>
      <c r="I964" s="33"/>
      <c r="J964" s="34">
        <v>21864.686108000002</v>
      </c>
      <c r="K964" s="34">
        <v>22775.401814990004</v>
      </c>
      <c r="L964" s="34">
        <f t="shared" si="16"/>
        <v>910.71570699000222</v>
      </c>
    </row>
    <row r="965" spans="1:12" ht="15" x14ac:dyDescent="0.2">
      <c r="A965" s="8"/>
      <c r="B965" s="28"/>
      <c r="C965" s="28"/>
      <c r="D965" s="13"/>
      <c r="E965" s="13"/>
      <c r="F965" s="24"/>
      <c r="G965" s="57" t="s">
        <v>2</v>
      </c>
      <c r="H965" s="58"/>
      <c r="I965" s="59"/>
      <c r="J965" s="60">
        <v>21699.165390999999</v>
      </c>
      <c r="K965" s="60">
        <v>22639.756112810006</v>
      </c>
      <c r="L965" s="60">
        <f t="shared" si="16"/>
        <v>940.59072181000738</v>
      </c>
    </row>
    <row r="966" spans="1:12" ht="15" x14ac:dyDescent="0.2">
      <c r="A966" s="8"/>
      <c r="B966" s="28"/>
      <c r="C966" s="28"/>
      <c r="D966" s="13"/>
      <c r="E966" s="13"/>
      <c r="F966" s="13"/>
      <c r="G966" s="61"/>
      <c r="H966" s="62" t="s">
        <v>2153</v>
      </c>
      <c r="I966" s="63" t="s">
        <v>1276</v>
      </c>
      <c r="J966" s="64">
        <v>33.410348999999997</v>
      </c>
      <c r="K966" s="64">
        <v>34.385668989999999</v>
      </c>
      <c r="L966" s="64">
        <f t="shared" si="16"/>
        <v>0.97531999000000269</v>
      </c>
    </row>
    <row r="967" spans="1:12" ht="15" x14ac:dyDescent="0.2">
      <c r="A967" s="8"/>
      <c r="B967" s="28"/>
      <c r="C967" s="28"/>
      <c r="D967" s="13"/>
      <c r="E967" s="13"/>
      <c r="F967" s="13"/>
      <c r="G967" s="61"/>
      <c r="H967" s="62" t="s">
        <v>2156</v>
      </c>
      <c r="I967" s="63" t="s">
        <v>1672</v>
      </c>
      <c r="J967" s="64">
        <v>521.07304699999997</v>
      </c>
      <c r="K967" s="64">
        <v>545.84329069000046</v>
      </c>
      <c r="L967" s="64">
        <f t="shared" si="16"/>
        <v>24.770243690000484</v>
      </c>
    </row>
    <row r="968" spans="1:12" ht="15" x14ac:dyDescent="0.2">
      <c r="A968" s="8"/>
      <c r="B968" s="28"/>
      <c r="C968" s="28"/>
      <c r="D968" s="13"/>
      <c r="E968" s="13"/>
      <c r="F968" s="13"/>
      <c r="G968" s="61"/>
      <c r="H968" s="62" t="s">
        <v>2167</v>
      </c>
      <c r="I968" s="63" t="s">
        <v>1277</v>
      </c>
      <c r="J968" s="64">
        <v>9.6938069999999996</v>
      </c>
      <c r="K968" s="64">
        <v>8.427713279999999</v>
      </c>
      <c r="L968" s="64">
        <f t="shared" si="16"/>
        <v>-1.2660937200000006</v>
      </c>
    </row>
    <row r="969" spans="1:12" ht="15" x14ac:dyDescent="0.2">
      <c r="A969" s="8"/>
      <c r="B969" s="28"/>
      <c r="C969" s="28"/>
      <c r="D969" s="13"/>
      <c r="E969" s="13"/>
      <c r="F969" s="13"/>
      <c r="G969" s="61"/>
      <c r="H969" s="62" t="s">
        <v>2168</v>
      </c>
      <c r="I969" s="63" t="s">
        <v>1673</v>
      </c>
      <c r="J969" s="64">
        <v>15.935195999999999</v>
      </c>
      <c r="K969" s="64">
        <v>20.663660090000004</v>
      </c>
      <c r="L969" s="64">
        <f t="shared" si="16"/>
        <v>4.7284640900000046</v>
      </c>
    </row>
    <row r="970" spans="1:12" ht="15" x14ac:dyDescent="0.2">
      <c r="A970" s="8"/>
      <c r="B970" s="28"/>
      <c r="C970" s="28"/>
      <c r="D970" s="13"/>
      <c r="E970" s="13"/>
      <c r="F970" s="13"/>
      <c r="G970" s="61"/>
      <c r="H970" s="62" t="s">
        <v>2169</v>
      </c>
      <c r="I970" s="63" t="s">
        <v>2670</v>
      </c>
      <c r="J970" s="64">
        <v>0</v>
      </c>
      <c r="K970" s="64">
        <v>341.77060516</v>
      </c>
      <c r="L970" s="64">
        <f t="shared" si="16"/>
        <v>341.77060516</v>
      </c>
    </row>
    <row r="971" spans="1:12" ht="15" x14ac:dyDescent="0.2">
      <c r="A971" s="8"/>
      <c r="B971" s="28"/>
      <c r="C971" s="28"/>
      <c r="D971" s="13"/>
      <c r="E971" s="13"/>
      <c r="F971" s="13"/>
      <c r="G971" s="61"/>
      <c r="H971" s="62" t="s">
        <v>2170</v>
      </c>
      <c r="I971" s="63" t="s">
        <v>1674</v>
      </c>
      <c r="J971" s="64">
        <v>14.440186000000001</v>
      </c>
      <c r="K971" s="64">
        <v>8.3705928099999998</v>
      </c>
      <c r="L971" s="64">
        <f t="shared" si="16"/>
        <v>-6.0695931900000009</v>
      </c>
    </row>
    <row r="972" spans="1:12" ht="15" x14ac:dyDescent="0.2">
      <c r="A972" s="8"/>
      <c r="B972" s="28"/>
      <c r="C972" s="28"/>
      <c r="D972" s="13"/>
      <c r="E972" s="13"/>
      <c r="F972" s="13"/>
      <c r="G972" s="61"/>
      <c r="H972" s="62" t="s">
        <v>2179</v>
      </c>
      <c r="I972" s="63" t="s">
        <v>1304</v>
      </c>
      <c r="J972" s="64">
        <v>18.146045000000001</v>
      </c>
      <c r="K972" s="64">
        <v>40.0407668</v>
      </c>
      <c r="L972" s="64">
        <f t="shared" si="16"/>
        <v>21.894721799999999</v>
      </c>
    </row>
    <row r="973" spans="1:12" ht="15" x14ac:dyDescent="0.2">
      <c r="A973" s="8"/>
      <c r="B973" s="28"/>
      <c r="C973" s="28"/>
      <c r="D973" s="13"/>
      <c r="E973" s="13"/>
      <c r="F973" s="13"/>
      <c r="G973" s="61"/>
      <c r="H973" s="62" t="s">
        <v>2173</v>
      </c>
      <c r="I973" s="63" t="s">
        <v>1675</v>
      </c>
      <c r="J973" s="64">
        <v>6.9793919999999998</v>
      </c>
      <c r="K973" s="64">
        <v>4.0865699800000002</v>
      </c>
      <c r="L973" s="64">
        <f t="shared" si="16"/>
        <v>-2.8928220199999997</v>
      </c>
    </row>
    <row r="974" spans="1:12" ht="15" x14ac:dyDescent="0.2">
      <c r="A974" s="8"/>
      <c r="B974" s="28"/>
      <c r="C974" s="28"/>
      <c r="D974" s="13"/>
      <c r="E974" s="13"/>
      <c r="F974" s="13"/>
      <c r="G974" s="61"/>
      <c r="H974" s="62" t="s">
        <v>2180</v>
      </c>
      <c r="I974" s="63" t="s">
        <v>1714</v>
      </c>
      <c r="J974" s="64">
        <v>0</v>
      </c>
      <c r="K974" s="64">
        <v>1.29653291</v>
      </c>
      <c r="L974" s="64">
        <f t="shared" si="16"/>
        <v>1.29653291</v>
      </c>
    </row>
    <row r="975" spans="1:12" ht="15" x14ac:dyDescent="0.2">
      <c r="A975" s="8"/>
      <c r="B975" s="28"/>
      <c r="C975" s="28"/>
      <c r="D975" s="13"/>
      <c r="E975" s="13"/>
      <c r="F975" s="13"/>
      <c r="G975" s="61"/>
      <c r="H975" s="62" t="s">
        <v>2201</v>
      </c>
      <c r="I975" s="63" t="s">
        <v>1676</v>
      </c>
      <c r="J975" s="64">
        <v>6.2333869999999996</v>
      </c>
      <c r="K975" s="64">
        <v>3.5457222799999997</v>
      </c>
      <c r="L975" s="64">
        <f t="shared" si="16"/>
        <v>-2.6876647199999999</v>
      </c>
    </row>
    <row r="976" spans="1:12" ht="15" x14ac:dyDescent="0.2">
      <c r="A976" s="8"/>
      <c r="B976" s="28"/>
      <c r="C976" s="28"/>
      <c r="D976" s="13"/>
      <c r="E976" s="13"/>
      <c r="F976" s="13"/>
      <c r="G976" s="61"/>
      <c r="H976" s="62" t="s">
        <v>2175</v>
      </c>
      <c r="I976" s="63" t="s">
        <v>1677</v>
      </c>
      <c r="J976" s="64">
        <v>10.223761</v>
      </c>
      <c r="K976" s="64">
        <v>6.103272829999999</v>
      </c>
      <c r="L976" s="64">
        <f t="shared" si="16"/>
        <v>-4.1204881700000007</v>
      </c>
    </row>
    <row r="977" spans="1:12" ht="15" x14ac:dyDescent="0.2">
      <c r="A977" s="8"/>
      <c r="B977" s="28"/>
      <c r="C977" s="28"/>
      <c r="D977" s="13"/>
      <c r="E977" s="13"/>
      <c r="F977" s="13"/>
      <c r="G977" s="61"/>
      <c r="H977" s="62" t="s">
        <v>2176</v>
      </c>
      <c r="I977" s="63" t="s">
        <v>1678</v>
      </c>
      <c r="J977" s="64">
        <v>5.552524</v>
      </c>
      <c r="K977" s="64">
        <v>3.2427840300000006</v>
      </c>
      <c r="L977" s="64">
        <f t="shared" si="16"/>
        <v>-2.3097399699999994</v>
      </c>
    </row>
    <row r="978" spans="1:12" ht="15" x14ac:dyDescent="0.2">
      <c r="A978" s="8"/>
      <c r="B978" s="28"/>
      <c r="C978" s="28"/>
      <c r="D978" s="13"/>
      <c r="E978" s="13"/>
      <c r="F978" s="13"/>
      <c r="G978" s="61"/>
      <c r="H978" s="62" t="s">
        <v>2177</v>
      </c>
      <c r="I978" s="63" t="s">
        <v>1679</v>
      </c>
      <c r="J978" s="64">
        <v>7.4088269999999996</v>
      </c>
      <c r="K978" s="64">
        <v>3.8223480399999996</v>
      </c>
      <c r="L978" s="64">
        <f t="shared" si="16"/>
        <v>-3.58647896</v>
      </c>
    </row>
    <row r="979" spans="1:12" ht="15" x14ac:dyDescent="0.2">
      <c r="A979" s="8"/>
      <c r="B979" s="28"/>
      <c r="C979" s="28"/>
      <c r="D979" s="13"/>
      <c r="E979" s="13"/>
      <c r="F979" s="13"/>
      <c r="G979" s="61"/>
      <c r="H979" s="62" t="s">
        <v>2181</v>
      </c>
      <c r="I979" s="63" t="s">
        <v>1680</v>
      </c>
      <c r="J979" s="64">
        <v>15.159973000000001</v>
      </c>
      <c r="K979" s="64">
        <v>10.510094689999999</v>
      </c>
      <c r="L979" s="64">
        <f t="shared" si="16"/>
        <v>-4.6498783100000018</v>
      </c>
    </row>
    <row r="980" spans="1:12" ht="15" x14ac:dyDescent="0.2">
      <c r="A980" s="8"/>
      <c r="B980" s="28"/>
      <c r="C980" s="28"/>
      <c r="D980" s="13"/>
      <c r="E980" s="13"/>
      <c r="F980" s="13"/>
      <c r="G980" s="61"/>
      <c r="H980" s="62" t="s">
        <v>2398</v>
      </c>
      <c r="I980" s="63" t="s">
        <v>1681</v>
      </c>
      <c r="J980" s="64">
        <v>5.3855870000000001</v>
      </c>
      <c r="K980" s="64">
        <v>2.4167710199999997</v>
      </c>
      <c r="L980" s="64">
        <f t="shared" si="16"/>
        <v>-2.9688159800000005</v>
      </c>
    </row>
    <row r="981" spans="1:12" ht="15" x14ac:dyDescent="0.2">
      <c r="A981" s="8"/>
      <c r="B981" s="28"/>
      <c r="C981" s="28"/>
      <c r="D981" s="13"/>
      <c r="E981" s="13"/>
      <c r="F981" s="13"/>
      <c r="G981" s="61"/>
      <c r="H981" s="62" t="s">
        <v>2322</v>
      </c>
      <c r="I981" s="63" t="s">
        <v>1682</v>
      </c>
      <c r="J981" s="64">
        <v>7.7701640000000003</v>
      </c>
      <c r="K981" s="64">
        <v>4.6208101699999995</v>
      </c>
      <c r="L981" s="64">
        <f t="shared" si="16"/>
        <v>-3.1493538300000008</v>
      </c>
    </row>
    <row r="982" spans="1:12" ht="15" x14ac:dyDescent="0.2">
      <c r="A982" s="8"/>
      <c r="B982" s="28"/>
      <c r="C982" s="28"/>
      <c r="D982" s="13"/>
      <c r="E982" s="13"/>
      <c r="F982" s="13"/>
      <c r="G982" s="61"/>
      <c r="H982" s="62" t="s">
        <v>2323</v>
      </c>
      <c r="I982" s="63" t="s">
        <v>1683</v>
      </c>
      <c r="J982" s="64">
        <v>9.5006219999999999</v>
      </c>
      <c r="K982" s="64">
        <v>5.6081498000000032</v>
      </c>
      <c r="L982" s="64">
        <f t="shared" si="16"/>
        <v>-3.8924721999999967</v>
      </c>
    </row>
    <row r="983" spans="1:12" ht="15" x14ac:dyDescent="0.2">
      <c r="A983" s="8"/>
      <c r="B983" s="28"/>
      <c r="C983" s="28"/>
      <c r="D983" s="13"/>
      <c r="E983" s="13"/>
      <c r="F983" s="13"/>
      <c r="G983" s="61"/>
      <c r="H983" s="62" t="s">
        <v>2203</v>
      </c>
      <c r="I983" s="63" t="s">
        <v>1684</v>
      </c>
      <c r="J983" s="64">
        <v>6.7462080000000002</v>
      </c>
      <c r="K983" s="64">
        <v>3.5096337799999993</v>
      </c>
      <c r="L983" s="64">
        <f t="shared" ref="L983:L1046" si="17">+K983-J983</f>
        <v>-3.2365742200000009</v>
      </c>
    </row>
    <row r="984" spans="1:12" ht="15" x14ac:dyDescent="0.2">
      <c r="A984" s="8"/>
      <c r="B984" s="28"/>
      <c r="C984" s="28"/>
      <c r="D984" s="13"/>
      <c r="E984" s="13"/>
      <c r="F984" s="13"/>
      <c r="G984" s="61"/>
      <c r="H984" s="62" t="s">
        <v>2204</v>
      </c>
      <c r="I984" s="63" t="s">
        <v>1685</v>
      </c>
      <c r="J984" s="64">
        <v>9.6846569999999996</v>
      </c>
      <c r="K984" s="64">
        <v>5.5249775599999991</v>
      </c>
      <c r="L984" s="64">
        <f t="shared" si="17"/>
        <v>-4.1596794400000006</v>
      </c>
    </row>
    <row r="985" spans="1:12" ht="15" x14ac:dyDescent="0.2">
      <c r="A985" s="8"/>
      <c r="B985" s="28"/>
      <c r="C985" s="28"/>
      <c r="D985" s="13"/>
      <c r="E985" s="13"/>
      <c r="F985" s="13"/>
      <c r="G985" s="61"/>
      <c r="H985" s="62" t="s">
        <v>2205</v>
      </c>
      <c r="I985" s="63" t="s">
        <v>1686</v>
      </c>
      <c r="J985" s="64">
        <v>9.956861</v>
      </c>
      <c r="K985" s="64">
        <v>6.7652209499999989</v>
      </c>
      <c r="L985" s="64">
        <f t="shared" si="17"/>
        <v>-3.1916400500000011</v>
      </c>
    </row>
    <row r="986" spans="1:12" ht="15" x14ac:dyDescent="0.2">
      <c r="A986" s="8"/>
      <c r="B986" s="28"/>
      <c r="C986" s="28"/>
      <c r="D986" s="13"/>
      <c r="E986" s="13"/>
      <c r="F986" s="13"/>
      <c r="G986" s="61"/>
      <c r="H986" s="62" t="s">
        <v>2206</v>
      </c>
      <c r="I986" s="63" t="s">
        <v>1687</v>
      </c>
      <c r="J986" s="64">
        <v>9.5481750000000005</v>
      </c>
      <c r="K986" s="64">
        <v>6.4928423899999999</v>
      </c>
      <c r="L986" s="64">
        <f t="shared" si="17"/>
        <v>-3.0553326100000007</v>
      </c>
    </row>
    <row r="987" spans="1:12" ht="15" x14ac:dyDescent="0.2">
      <c r="A987" s="8"/>
      <c r="B987" s="28"/>
      <c r="C987" s="28"/>
      <c r="D987" s="13"/>
      <c r="E987" s="13"/>
      <c r="F987" s="13"/>
      <c r="G987" s="61"/>
      <c r="H987" s="62" t="s">
        <v>2207</v>
      </c>
      <c r="I987" s="63" t="s">
        <v>1688</v>
      </c>
      <c r="J987" s="64">
        <v>15.258122</v>
      </c>
      <c r="K987" s="64">
        <v>10.78734234</v>
      </c>
      <c r="L987" s="64">
        <f t="shared" si="17"/>
        <v>-4.4707796599999998</v>
      </c>
    </row>
    <row r="988" spans="1:12" ht="15" x14ac:dyDescent="0.2">
      <c r="A988" s="8"/>
      <c r="B988" s="28"/>
      <c r="C988" s="28"/>
      <c r="D988" s="13"/>
      <c r="E988" s="13"/>
      <c r="F988" s="13"/>
      <c r="G988" s="61"/>
      <c r="H988" s="62" t="s">
        <v>2324</v>
      </c>
      <c r="I988" s="63" t="s">
        <v>1689</v>
      </c>
      <c r="J988" s="64">
        <v>20.105436000000001</v>
      </c>
      <c r="K988" s="64">
        <v>16.213502910000003</v>
      </c>
      <c r="L988" s="64">
        <f t="shared" si="17"/>
        <v>-3.8919330899999984</v>
      </c>
    </row>
    <row r="989" spans="1:12" ht="15" x14ac:dyDescent="0.2">
      <c r="A989" s="8"/>
      <c r="B989" s="28"/>
      <c r="C989" s="28"/>
      <c r="D989" s="13"/>
      <c r="E989" s="13"/>
      <c r="F989" s="13"/>
      <c r="G989" s="61"/>
      <c r="H989" s="62" t="s">
        <v>2325</v>
      </c>
      <c r="I989" s="63" t="s">
        <v>1690</v>
      </c>
      <c r="J989" s="64">
        <v>8.5913880000000002</v>
      </c>
      <c r="K989" s="64">
        <v>5.2000674599999996</v>
      </c>
      <c r="L989" s="64">
        <f t="shared" si="17"/>
        <v>-3.3913205400000006</v>
      </c>
    </row>
    <row r="990" spans="1:12" ht="15" x14ac:dyDescent="0.2">
      <c r="A990" s="8"/>
      <c r="B990" s="28"/>
      <c r="C990" s="28"/>
      <c r="D990" s="13"/>
      <c r="E990" s="13"/>
      <c r="F990" s="13"/>
      <c r="G990" s="61"/>
      <c r="H990" s="62" t="s">
        <v>2326</v>
      </c>
      <c r="I990" s="63" t="s">
        <v>1691</v>
      </c>
      <c r="J990" s="64">
        <v>7.6062659999999997</v>
      </c>
      <c r="K990" s="64">
        <v>4.6298914600000005</v>
      </c>
      <c r="L990" s="64">
        <f t="shared" si="17"/>
        <v>-2.9763745399999992</v>
      </c>
    </row>
    <row r="991" spans="1:12" ht="15" x14ac:dyDescent="0.2">
      <c r="A991" s="8"/>
      <c r="B991" s="28"/>
      <c r="C991" s="28"/>
      <c r="D991" s="13"/>
      <c r="E991" s="13"/>
      <c r="F991" s="13"/>
      <c r="G991" s="61"/>
      <c r="H991" s="62" t="s">
        <v>2327</v>
      </c>
      <c r="I991" s="63" t="s">
        <v>1692</v>
      </c>
      <c r="J991" s="64">
        <v>6.3738919999999997</v>
      </c>
      <c r="K991" s="64">
        <v>4.3094243499999987</v>
      </c>
      <c r="L991" s="64">
        <f t="shared" si="17"/>
        <v>-2.064467650000001</v>
      </c>
    </row>
    <row r="992" spans="1:12" ht="15" x14ac:dyDescent="0.2">
      <c r="A992" s="8"/>
      <c r="B992" s="28"/>
      <c r="C992" s="28"/>
      <c r="D992" s="13"/>
      <c r="E992" s="13"/>
      <c r="F992" s="13"/>
      <c r="G992" s="61"/>
      <c r="H992" s="62" t="s">
        <v>2328</v>
      </c>
      <c r="I992" s="63" t="s">
        <v>1693</v>
      </c>
      <c r="J992" s="64">
        <v>10.613795</v>
      </c>
      <c r="K992" s="64">
        <v>5.2533499900000002</v>
      </c>
      <c r="L992" s="64">
        <f t="shared" si="17"/>
        <v>-5.3604450099999994</v>
      </c>
    </row>
    <row r="993" spans="1:12" ht="15" x14ac:dyDescent="0.2">
      <c r="A993" s="8"/>
      <c r="B993" s="28"/>
      <c r="C993" s="28"/>
      <c r="D993" s="13"/>
      <c r="E993" s="13"/>
      <c r="F993" s="13"/>
      <c r="G993" s="61"/>
      <c r="H993" s="62" t="s">
        <v>2208</v>
      </c>
      <c r="I993" s="63" t="s">
        <v>1694</v>
      </c>
      <c r="J993" s="64">
        <v>7.420058</v>
      </c>
      <c r="K993" s="64">
        <v>5.3113489600000019</v>
      </c>
      <c r="L993" s="64">
        <f t="shared" si="17"/>
        <v>-2.1087090399999981</v>
      </c>
    </row>
    <row r="994" spans="1:12" ht="15" x14ac:dyDescent="0.2">
      <c r="A994" s="8"/>
      <c r="B994" s="28"/>
      <c r="C994" s="28"/>
      <c r="D994" s="13"/>
      <c r="E994" s="13"/>
      <c r="F994" s="13"/>
      <c r="G994" s="61"/>
      <c r="H994" s="62" t="s">
        <v>2209</v>
      </c>
      <c r="I994" s="63" t="s">
        <v>1695</v>
      </c>
      <c r="J994" s="64">
        <v>11.160845999999999</v>
      </c>
      <c r="K994" s="64">
        <v>7.2532376400000009</v>
      </c>
      <c r="L994" s="64">
        <f t="shared" si="17"/>
        <v>-3.9076083599999984</v>
      </c>
    </row>
    <row r="995" spans="1:12" ht="15" x14ac:dyDescent="0.2">
      <c r="A995" s="8"/>
      <c r="B995" s="28"/>
      <c r="C995" s="28"/>
      <c r="D995" s="13"/>
      <c r="E995" s="13"/>
      <c r="F995" s="13"/>
      <c r="G995" s="61"/>
      <c r="H995" s="62" t="s">
        <v>2210</v>
      </c>
      <c r="I995" s="63" t="s">
        <v>1696</v>
      </c>
      <c r="J995" s="64">
        <v>8.9051550000000006</v>
      </c>
      <c r="K995" s="64">
        <v>5.5378937799999992</v>
      </c>
      <c r="L995" s="64">
        <f t="shared" si="17"/>
        <v>-3.3672612200000014</v>
      </c>
    </row>
    <row r="996" spans="1:12" ht="15" x14ac:dyDescent="0.2">
      <c r="A996" s="8"/>
      <c r="B996" s="28"/>
      <c r="C996" s="28"/>
      <c r="D996" s="13"/>
      <c r="E996" s="13"/>
      <c r="F996" s="13"/>
      <c r="G996" s="61"/>
      <c r="H996" s="62" t="s">
        <v>2211</v>
      </c>
      <c r="I996" s="63" t="s">
        <v>1697</v>
      </c>
      <c r="J996" s="64">
        <v>6.7530020000000004</v>
      </c>
      <c r="K996" s="64">
        <v>4.469365970000001</v>
      </c>
      <c r="L996" s="64">
        <f t="shared" si="17"/>
        <v>-2.2836360299999994</v>
      </c>
    </row>
    <row r="997" spans="1:12" ht="15" x14ac:dyDescent="0.2">
      <c r="A997" s="8"/>
      <c r="B997" s="28"/>
      <c r="C997" s="28"/>
      <c r="D997" s="13"/>
      <c r="E997" s="13"/>
      <c r="F997" s="13"/>
      <c r="G997" s="61"/>
      <c r="H997" s="62" t="s">
        <v>2212</v>
      </c>
      <c r="I997" s="63" t="s">
        <v>1698</v>
      </c>
      <c r="J997" s="64">
        <v>8.4001520000000003</v>
      </c>
      <c r="K997" s="64">
        <v>4.4443223200000004</v>
      </c>
      <c r="L997" s="64">
        <f t="shared" si="17"/>
        <v>-3.9558296799999999</v>
      </c>
    </row>
    <row r="998" spans="1:12" ht="15" x14ac:dyDescent="0.2">
      <c r="A998" s="8"/>
      <c r="B998" s="28"/>
      <c r="C998" s="28"/>
      <c r="D998" s="13"/>
      <c r="E998" s="13"/>
      <c r="F998" s="13"/>
      <c r="G998" s="61"/>
      <c r="H998" s="62" t="s">
        <v>2399</v>
      </c>
      <c r="I998" s="63" t="s">
        <v>1699</v>
      </c>
      <c r="J998" s="64">
        <v>10.33943</v>
      </c>
      <c r="K998" s="64">
        <v>7.4802886500000003</v>
      </c>
      <c r="L998" s="64">
        <f t="shared" si="17"/>
        <v>-2.8591413499999998</v>
      </c>
    </row>
    <row r="999" spans="1:12" ht="15" x14ac:dyDescent="0.2">
      <c r="A999" s="8"/>
      <c r="B999" s="28"/>
      <c r="C999" s="28"/>
      <c r="D999" s="13"/>
      <c r="E999" s="13"/>
      <c r="F999" s="13"/>
      <c r="G999" s="61"/>
      <c r="H999" s="62" t="s">
        <v>2400</v>
      </c>
      <c r="I999" s="63" t="s">
        <v>1700</v>
      </c>
      <c r="J999" s="64">
        <v>10.356368</v>
      </c>
      <c r="K999" s="64">
        <v>6.6855161799999996</v>
      </c>
      <c r="L999" s="64">
        <f t="shared" si="17"/>
        <v>-3.6708518200000002</v>
      </c>
    </row>
    <row r="1000" spans="1:12" ht="15" x14ac:dyDescent="0.2">
      <c r="A1000" s="8"/>
      <c r="B1000" s="28"/>
      <c r="C1000" s="28"/>
      <c r="D1000" s="13"/>
      <c r="E1000" s="13"/>
      <c r="F1000" s="13"/>
      <c r="G1000" s="61"/>
      <c r="H1000" s="62" t="s">
        <v>2401</v>
      </c>
      <c r="I1000" s="63" t="s">
        <v>1701</v>
      </c>
      <c r="J1000" s="64">
        <v>6.9970590000000001</v>
      </c>
      <c r="K1000" s="64">
        <v>4.5873493099999996</v>
      </c>
      <c r="L1000" s="64">
        <f t="shared" si="17"/>
        <v>-2.4097096900000006</v>
      </c>
    </row>
    <row r="1001" spans="1:12" ht="15" x14ac:dyDescent="0.2">
      <c r="A1001" s="8"/>
      <c r="B1001" s="28"/>
      <c r="C1001" s="28"/>
      <c r="D1001" s="13"/>
      <c r="E1001" s="13"/>
      <c r="F1001" s="13"/>
      <c r="G1001" s="61"/>
      <c r="H1001" s="62" t="s">
        <v>2402</v>
      </c>
      <c r="I1001" s="63" t="s">
        <v>1702</v>
      </c>
      <c r="J1001" s="64">
        <v>13.065277</v>
      </c>
      <c r="K1001" s="64">
        <v>9.6308790200000018</v>
      </c>
      <c r="L1001" s="64">
        <f t="shared" si="17"/>
        <v>-3.4343979799999982</v>
      </c>
    </row>
    <row r="1002" spans="1:12" ht="15" x14ac:dyDescent="0.2">
      <c r="A1002" s="8"/>
      <c r="B1002" s="28"/>
      <c r="C1002" s="28"/>
      <c r="D1002" s="13"/>
      <c r="E1002" s="13"/>
      <c r="F1002" s="13"/>
      <c r="G1002" s="61"/>
      <c r="H1002" s="62" t="s">
        <v>2403</v>
      </c>
      <c r="I1002" s="63" t="s">
        <v>1703</v>
      </c>
      <c r="J1002" s="64">
        <v>6.9283650000000003</v>
      </c>
      <c r="K1002" s="64">
        <v>4.6659957700000003</v>
      </c>
      <c r="L1002" s="64">
        <f t="shared" si="17"/>
        <v>-2.26236923</v>
      </c>
    </row>
    <row r="1003" spans="1:12" ht="15" x14ac:dyDescent="0.2">
      <c r="A1003" s="8"/>
      <c r="B1003" s="28"/>
      <c r="C1003" s="28"/>
      <c r="D1003" s="13"/>
      <c r="E1003" s="13"/>
      <c r="F1003" s="13"/>
      <c r="G1003" s="61"/>
      <c r="H1003" s="62" t="s">
        <v>2404</v>
      </c>
      <c r="I1003" s="63" t="s">
        <v>1704</v>
      </c>
      <c r="J1003" s="64">
        <v>17.361355</v>
      </c>
      <c r="K1003" s="64">
        <v>11.889379749999996</v>
      </c>
      <c r="L1003" s="64">
        <f t="shared" si="17"/>
        <v>-5.4719752500000034</v>
      </c>
    </row>
    <row r="1004" spans="1:12" ht="15" x14ac:dyDescent="0.2">
      <c r="A1004" s="8"/>
      <c r="B1004" s="28"/>
      <c r="C1004" s="28"/>
      <c r="D1004" s="13"/>
      <c r="E1004" s="13"/>
      <c r="F1004" s="13"/>
      <c r="G1004" s="61"/>
      <c r="H1004" s="62" t="s">
        <v>2405</v>
      </c>
      <c r="I1004" s="63" t="s">
        <v>1705</v>
      </c>
      <c r="J1004" s="64">
        <v>6.92</v>
      </c>
      <c r="K1004" s="64">
        <v>4.8011026499999998</v>
      </c>
      <c r="L1004" s="64">
        <f t="shared" si="17"/>
        <v>-2.1188973500000001</v>
      </c>
    </row>
    <row r="1005" spans="1:12" ht="15" x14ac:dyDescent="0.2">
      <c r="A1005" s="8"/>
      <c r="B1005" s="28"/>
      <c r="C1005" s="28"/>
      <c r="D1005" s="13"/>
      <c r="E1005" s="13"/>
      <c r="F1005" s="13"/>
      <c r="G1005" s="61"/>
      <c r="H1005" s="62" t="s">
        <v>2406</v>
      </c>
      <c r="I1005" s="63" t="s">
        <v>1706</v>
      </c>
      <c r="J1005" s="64">
        <v>7.0259210000000003</v>
      </c>
      <c r="K1005" s="64">
        <v>4.4612253400000004</v>
      </c>
      <c r="L1005" s="64">
        <f t="shared" si="17"/>
        <v>-2.5646956599999999</v>
      </c>
    </row>
    <row r="1006" spans="1:12" ht="15" x14ac:dyDescent="0.2">
      <c r="A1006" s="8"/>
      <c r="B1006" s="28"/>
      <c r="C1006" s="28"/>
      <c r="D1006" s="13"/>
      <c r="E1006" s="13"/>
      <c r="F1006" s="13"/>
      <c r="G1006" s="61"/>
      <c r="H1006" s="62" t="s">
        <v>2407</v>
      </c>
      <c r="I1006" s="63" t="s">
        <v>1707</v>
      </c>
      <c r="J1006" s="64">
        <v>27.279679999999999</v>
      </c>
      <c r="K1006" s="64">
        <v>20.532183379999999</v>
      </c>
      <c r="L1006" s="64">
        <f t="shared" si="17"/>
        <v>-6.7474966199999997</v>
      </c>
    </row>
    <row r="1007" spans="1:12" ht="15" x14ac:dyDescent="0.2">
      <c r="A1007" s="8"/>
      <c r="B1007" s="28"/>
      <c r="C1007" s="28"/>
      <c r="D1007" s="13"/>
      <c r="E1007" s="13"/>
      <c r="F1007" s="13"/>
      <c r="G1007" s="61"/>
      <c r="H1007" s="62" t="s">
        <v>2447</v>
      </c>
      <c r="I1007" s="63" t="s">
        <v>2741</v>
      </c>
      <c r="J1007" s="64">
        <v>0</v>
      </c>
      <c r="K1007" s="64">
        <v>0.21419550000000004</v>
      </c>
      <c r="L1007" s="64">
        <f t="shared" si="17"/>
        <v>0.21419550000000004</v>
      </c>
    </row>
    <row r="1008" spans="1:12" ht="15" x14ac:dyDescent="0.2">
      <c r="A1008" s="8"/>
      <c r="B1008" s="28"/>
      <c r="C1008" s="28"/>
      <c r="D1008" s="13"/>
      <c r="E1008" s="13"/>
      <c r="F1008" s="13"/>
      <c r="G1008" s="61"/>
      <c r="H1008" s="62" t="s">
        <v>2448</v>
      </c>
      <c r="I1008" s="63" t="s">
        <v>2742</v>
      </c>
      <c r="J1008" s="64">
        <v>0</v>
      </c>
      <c r="K1008" s="64">
        <v>0.19793786999999999</v>
      </c>
      <c r="L1008" s="64">
        <f t="shared" si="17"/>
        <v>0.19793786999999999</v>
      </c>
    </row>
    <row r="1009" spans="1:12" ht="15" x14ac:dyDescent="0.2">
      <c r="A1009" s="8"/>
      <c r="B1009" s="28"/>
      <c r="C1009" s="28"/>
      <c r="D1009" s="13"/>
      <c r="E1009" s="13"/>
      <c r="F1009" s="13"/>
      <c r="G1009" s="61"/>
      <c r="H1009" s="62" t="s">
        <v>2155</v>
      </c>
      <c r="I1009" s="63" t="s">
        <v>1708</v>
      </c>
      <c r="J1009" s="64">
        <v>14.365136</v>
      </c>
      <c r="K1009" s="64">
        <v>15.400507720000004</v>
      </c>
      <c r="L1009" s="64">
        <f t="shared" si="17"/>
        <v>1.0353717200000041</v>
      </c>
    </row>
    <row r="1010" spans="1:12" ht="15" x14ac:dyDescent="0.2">
      <c r="A1010" s="8"/>
      <c r="B1010" s="28"/>
      <c r="C1010" s="28"/>
      <c r="D1010" s="13"/>
      <c r="E1010" s="13"/>
      <c r="F1010" s="13"/>
      <c r="G1010" s="61"/>
      <c r="H1010" s="62" t="s">
        <v>2157</v>
      </c>
      <c r="I1010" s="63" t="s">
        <v>1709</v>
      </c>
      <c r="J1010" s="64">
        <v>20.435838</v>
      </c>
      <c r="K1010" s="64">
        <v>18.558982799999995</v>
      </c>
      <c r="L1010" s="64">
        <f t="shared" si="17"/>
        <v>-1.8768552000000049</v>
      </c>
    </row>
    <row r="1011" spans="1:12" ht="15" x14ac:dyDescent="0.2">
      <c r="A1011" s="8"/>
      <c r="B1011" s="28"/>
      <c r="C1011" s="28"/>
      <c r="D1011" s="13"/>
      <c r="E1011" s="13"/>
      <c r="F1011" s="13"/>
      <c r="G1011" s="61"/>
      <c r="H1011" s="62" t="s">
        <v>2158</v>
      </c>
      <c r="I1011" s="63" t="s">
        <v>1710</v>
      </c>
      <c r="J1011" s="64">
        <v>20.741714000000002</v>
      </c>
      <c r="K1011" s="64">
        <v>21.058999690000004</v>
      </c>
      <c r="L1011" s="64">
        <f t="shared" si="17"/>
        <v>0.31728569000000206</v>
      </c>
    </row>
    <row r="1012" spans="1:12" ht="15" x14ac:dyDescent="0.2">
      <c r="A1012" s="8"/>
      <c r="B1012" s="28"/>
      <c r="C1012" s="28"/>
      <c r="D1012" s="13"/>
      <c r="E1012" s="13"/>
      <c r="F1012" s="13"/>
      <c r="G1012" s="61"/>
      <c r="H1012" s="62" t="s">
        <v>2185</v>
      </c>
      <c r="I1012" s="63" t="s">
        <v>2743</v>
      </c>
      <c r="J1012" s="64">
        <v>0</v>
      </c>
      <c r="K1012" s="64">
        <v>0.59291182000000009</v>
      </c>
      <c r="L1012" s="64">
        <f t="shared" si="17"/>
        <v>0.59291182000000009</v>
      </c>
    </row>
    <row r="1013" spans="1:12" ht="15" x14ac:dyDescent="0.2">
      <c r="A1013" s="8"/>
      <c r="B1013" s="28"/>
      <c r="C1013" s="28"/>
      <c r="D1013" s="13"/>
      <c r="E1013" s="13"/>
      <c r="F1013" s="13"/>
      <c r="G1013" s="61"/>
      <c r="H1013" s="62" t="s">
        <v>2219</v>
      </c>
      <c r="I1013" s="63" t="s">
        <v>1711</v>
      </c>
      <c r="J1013" s="64">
        <v>33.531604999999999</v>
      </c>
      <c r="K1013" s="64">
        <v>17.813900480000001</v>
      </c>
      <c r="L1013" s="64">
        <f t="shared" si="17"/>
        <v>-15.717704519999998</v>
      </c>
    </row>
    <row r="1014" spans="1:12" ht="15" x14ac:dyDescent="0.2">
      <c r="A1014" s="8"/>
      <c r="B1014" s="28"/>
      <c r="C1014" s="28"/>
      <c r="D1014" s="13"/>
      <c r="E1014" s="13"/>
      <c r="F1014" s="13"/>
      <c r="G1014" s="61"/>
      <c r="H1014" s="62" t="s">
        <v>2187</v>
      </c>
      <c r="I1014" s="63" t="s">
        <v>2744</v>
      </c>
      <c r="J1014" s="64">
        <v>0</v>
      </c>
      <c r="K1014" s="64">
        <v>1.1688180000000001</v>
      </c>
      <c r="L1014" s="64">
        <f t="shared" si="17"/>
        <v>1.1688180000000001</v>
      </c>
    </row>
    <row r="1015" spans="1:12" ht="15" x14ac:dyDescent="0.2">
      <c r="A1015" s="8"/>
      <c r="B1015" s="28"/>
      <c r="C1015" s="28"/>
      <c r="D1015" s="13"/>
      <c r="E1015" s="13"/>
      <c r="F1015" s="13"/>
      <c r="G1015" s="61"/>
      <c r="H1015" s="62" t="s">
        <v>2188</v>
      </c>
      <c r="I1015" s="63" t="s">
        <v>1709</v>
      </c>
      <c r="J1015" s="64">
        <v>0</v>
      </c>
      <c r="K1015" s="64">
        <v>0.85784428999999995</v>
      </c>
      <c r="L1015" s="64">
        <f t="shared" si="17"/>
        <v>0.85784428999999995</v>
      </c>
    </row>
    <row r="1016" spans="1:12" ht="15" x14ac:dyDescent="0.2">
      <c r="A1016" s="8"/>
      <c r="B1016" s="28"/>
      <c r="C1016" s="28"/>
      <c r="D1016" s="13"/>
      <c r="E1016" s="13"/>
      <c r="F1016" s="13"/>
      <c r="G1016" s="61"/>
      <c r="H1016" s="62" t="s">
        <v>2189</v>
      </c>
      <c r="I1016" s="63" t="s">
        <v>2745</v>
      </c>
      <c r="J1016" s="64">
        <v>0</v>
      </c>
      <c r="K1016" s="64">
        <v>1.6728863900000002</v>
      </c>
      <c r="L1016" s="64">
        <f t="shared" si="17"/>
        <v>1.6728863900000002</v>
      </c>
    </row>
    <row r="1017" spans="1:12" ht="15" x14ac:dyDescent="0.2">
      <c r="A1017" s="8"/>
      <c r="B1017" s="28"/>
      <c r="C1017" s="28"/>
      <c r="D1017" s="13"/>
      <c r="E1017" s="13"/>
      <c r="F1017" s="13"/>
      <c r="G1017" s="61"/>
      <c r="H1017" s="62" t="s">
        <v>2197</v>
      </c>
      <c r="I1017" s="63" t="s">
        <v>2746</v>
      </c>
      <c r="J1017" s="64">
        <v>0</v>
      </c>
      <c r="K1017" s="64">
        <v>0.15722908000000002</v>
      </c>
      <c r="L1017" s="64">
        <f t="shared" si="17"/>
        <v>0.15722908000000002</v>
      </c>
    </row>
    <row r="1018" spans="1:12" ht="15" x14ac:dyDescent="0.2">
      <c r="A1018" s="8"/>
      <c r="B1018" s="28"/>
      <c r="C1018" s="28"/>
      <c r="D1018" s="13"/>
      <c r="E1018" s="13"/>
      <c r="F1018" s="13"/>
      <c r="G1018" s="61"/>
      <c r="H1018" s="62" t="s">
        <v>2336</v>
      </c>
      <c r="I1018" s="63" t="s">
        <v>2747</v>
      </c>
      <c r="J1018" s="64">
        <v>0</v>
      </c>
      <c r="K1018" s="64">
        <v>0.36183071999999999</v>
      </c>
      <c r="L1018" s="64">
        <f t="shared" si="17"/>
        <v>0.36183071999999999</v>
      </c>
    </row>
    <row r="1019" spans="1:12" ht="30" x14ac:dyDescent="0.2">
      <c r="A1019" s="8"/>
      <c r="B1019" s="28"/>
      <c r="C1019" s="28"/>
      <c r="D1019" s="13"/>
      <c r="E1019" s="13"/>
      <c r="F1019" s="13"/>
      <c r="G1019" s="61"/>
      <c r="H1019" s="62" t="s">
        <v>2338</v>
      </c>
      <c r="I1019" s="63" t="s">
        <v>2748</v>
      </c>
      <c r="J1019" s="64">
        <v>0</v>
      </c>
      <c r="K1019" s="64">
        <v>0.15934027999999997</v>
      </c>
      <c r="L1019" s="64">
        <f t="shared" si="17"/>
        <v>0.15934027999999997</v>
      </c>
    </row>
    <row r="1020" spans="1:12" ht="15" x14ac:dyDescent="0.2">
      <c r="A1020" s="8"/>
      <c r="B1020" s="28"/>
      <c r="C1020" s="28"/>
      <c r="D1020" s="13"/>
      <c r="E1020" s="13"/>
      <c r="F1020" s="13"/>
      <c r="G1020" s="61"/>
      <c r="H1020" s="62" t="s">
        <v>2546</v>
      </c>
      <c r="I1020" s="63" t="s">
        <v>2749</v>
      </c>
      <c r="J1020" s="64">
        <v>0</v>
      </c>
      <c r="K1020" s="64">
        <v>0.39851350000000002</v>
      </c>
      <c r="L1020" s="64">
        <f t="shared" si="17"/>
        <v>0.39851350000000002</v>
      </c>
    </row>
    <row r="1021" spans="1:12" ht="15" x14ac:dyDescent="0.2">
      <c r="A1021" s="8"/>
      <c r="B1021" s="28"/>
      <c r="C1021" s="28"/>
      <c r="D1021" s="13"/>
      <c r="E1021" s="13"/>
      <c r="F1021" s="13"/>
      <c r="G1021" s="61"/>
      <c r="H1021" s="62" t="s">
        <v>2547</v>
      </c>
      <c r="I1021" s="63" t="s">
        <v>2750</v>
      </c>
      <c r="J1021" s="64">
        <v>0</v>
      </c>
      <c r="K1021" s="64">
        <v>0.51272987999999997</v>
      </c>
      <c r="L1021" s="64">
        <f t="shared" si="17"/>
        <v>0.51272987999999997</v>
      </c>
    </row>
    <row r="1022" spans="1:12" ht="15" x14ac:dyDescent="0.2">
      <c r="A1022" s="8"/>
      <c r="B1022" s="28"/>
      <c r="C1022" s="28"/>
      <c r="D1022" s="13"/>
      <c r="E1022" s="13"/>
      <c r="F1022" s="13"/>
      <c r="G1022" s="61"/>
      <c r="H1022" s="62" t="s">
        <v>2548</v>
      </c>
      <c r="I1022" s="63" t="s">
        <v>2751</v>
      </c>
      <c r="J1022" s="64">
        <v>0</v>
      </c>
      <c r="K1022" s="64">
        <v>9.7964259999999984E-2</v>
      </c>
      <c r="L1022" s="64">
        <f t="shared" si="17"/>
        <v>9.7964259999999984E-2</v>
      </c>
    </row>
    <row r="1023" spans="1:12" ht="15" x14ac:dyDescent="0.2">
      <c r="A1023" s="8"/>
      <c r="B1023" s="28"/>
      <c r="C1023" s="28"/>
      <c r="D1023" s="13"/>
      <c r="E1023" s="13"/>
      <c r="F1023" s="13"/>
      <c r="G1023" s="61"/>
      <c r="H1023" s="62" t="s">
        <v>2677</v>
      </c>
      <c r="I1023" s="63" t="s">
        <v>2752</v>
      </c>
      <c r="J1023" s="64">
        <v>0</v>
      </c>
      <c r="K1023" s="64">
        <v>9.5327889999999985E-2</v>
      </c>
      <c r="L1023" s="64">
        <f t="shared" si="17"/>
        <v>9.5327889999999985E-2</v>
      </c>
    </row>
    <row r="1024" spans="1:12" ht="15" x14ac:dyDescent="0.2">
      <c r="A1024" s="8"/>
      <c r="B1024" s="28"/>
      <c r="C1024" s="28"/>
      <c r="D1024" s="13"/>
      <c r="E1024" s="13"/>
      <c r="F1024" s="13"/>
      <c r="G1024" s="61"/>
      <c r="H1024" s="62" t="s">
        <v>2679</v>
      </c>
      <c r="I1024" s="63" t="s">
        <v>2753</v>
      </c>
      <c r="J1024" s="64">
        <v>0</v>
      </c>
      <c r="K1024" s="64">
        <v>0.13097136000000001</v>
      </c>
      <c r="L1024" s="64">
        <f t="shared" si="17"/>
        <v>0.13097136000000001</v>
      </c>
    </row>
    <row r="1025" spans="1:12" ht="15" x14ac:dyDescent="0.2">
      <c r="A1025" s="8"/>
      <c r="B1025" s="28"/>
      <c r="C1025" s="28"/>
      <c r="D1025" s="13"/>
      <c r="E1025" s="13"/>
      <c r="F1025" s="13"/>
      <c r="G1025" s="61"/>
      <c r="H1025" s="62" t="s">
        <v>2754</v>
      </c>
      <c r="I1025" s="63" t="s">
        <v>2755</v>
      </c>
      <c r="J1025" s="64">
        <v>0</v>
      </c>
      <c r="K1025" s="64">
        <v>0.16056659000000004</v>
      </c>
      <c r="L1025" s="64">
        <f t="shared" si="17"/>
        <v>0.16056659000000004</v>
      </c>
    </row>
    <row r="1026" spans="1:12" ht="15" x14ac:dyDescent="0.2">
      <c r="A1026" s="8"/>
      <c r="B1026" s="28"/>
      <c r="C1026" s="28"/>
      <c r="D1026" s="13"/>
      <c r="E1026" s="13"/>
      <c r="F1026" s="13"/>
      <c r="G1026" s="61"/>
      <c r="H1026" s="62" t="s">
        <v>2756</v>
      </c>
      <c r="I1026" s="63" t="s">
        <v>2757</v>
      </c>
      <c r="J1026" s="64">
        <v>0</v>
      </c>
      <c r="K1026" s="64">
        <v>0.25922753999999998</v>
      </c>
      <c r="L1026" s="64">
        <f t="shared" si="17"/>
        <v>0.25922753999999998</v>
      </c>
    </row>
    <row r="1027" spans="1:12" ht="15" x14ac:dyDescent="0.2">
      <c r="A1027" s="8"/>
      <c r="B1027" s="28"/>
      <c r="C1027" s="28"/>
      <c r="D1027" s="13"/>
      <c r="E1027" s="13"/>
      <c r="F1027" s="13"/>
      <c r="G1027" s="61"/>
      <c r="H1027" s="62" t="s">
        <v>2198</v>
      </c>
      <c r="I1027" s="63" t="s">
        <v>2758</v>
      </c>
      <c r="J1027" s="64">
        <v>0</v>
      </c>
      <c r="K1027" s="64">
        <v>0.58796503</v>
      </c>
      <c r="L1027" s="64">
        <f t="shared" si="17"/>
        <v>0.58796503</v>
      </c>
    </row>
    <row r="1028" spans="1:12" ht="15" x14ac:dyDescent="0.2">
      <c r="A1028" s="8"/>
      <c r="B1028" s="28"/>
      <c r="C1028" s="28"/>
      <c r="D1028" s="13"/>
      <c r="E1028" s="13"/>
      <c r="F1028" s="13"/>
      <c r="G1028" s="61"/>
      <c r="H1028" s="62" t="s">
        <v>2550</v>
      </c>
      <c r="I1028" s="63" t="s">
        <v>2759</v>
      </c>
      <c r="J1028" s="64">
        <v>0</v>
      </c>
      <c r="K1028" s="64">
        <v>0.76377041999999995</v>
      </c>
      <c r="L1028" s="64">
        <f t="shared" si="17"/>
        <v>0.76377041999999995</v>
      </c>
    </row>
    <row r="1029" spans="1:12" ht="15" x14ac:dyDescent="0.2">
      <c r="A1029" s="8"/>
      <c r="B1029" s="28"/>
      <c r="C1029" s="28"/>
      <c r="D1029" s="13"/>
      <c r="E1029" s="13"/>
      <c r="F1029" s="13"/>
      <c r="G1029" s="61"/>
      <c r="H1029" s="62" t="s">
        <v>2551</v>
      </c>
      <c r="I1029" s="63" t="s">
        <v>2760</v>
      </c>
      <c r="J1029" s="64">
        <v>0</v>
      </c>
      <c r="K1029" s="64">
        <v>0.38567290999999998</v>
      </c>
      <c r="L1029" s="64">
        <f t="shared" si="17"/>
        <v>0.38567290999999998</v>
      </c>
    </row>
    <row r="1030" spans="1:12" ht="15" x14ac:dyDescent="0.2">
      <c r="A1030" s="8"/>
      <c r="B1030" s="28"/>
      <c r="C1030" s="28"/>
      <c r="D1030" s="13"/>
      <c r="E1030" s="13"/>
      <c r="F1030" s="13"/>
      <c r="G1030" s="61"/>
      <c r="H1030" s="62" t="s">
        <v>2552</v>
      </c>
      <c r="I1030" s="63" t="s">
        <v>2761</v>
      </c>
      <c r="J1030" s="64">
        <v>0</v>
      </c>
      <c r="K1030" s="64">
        <v>0.88595081000000009</v>
      </c>
      <c r="L1030" s="64">
        <f t="shared" si="17"/>
        <v>0.88595081000000009</v>
      </c>
    </row>
    <row r="1031" spans="1:12" ht="15" x14ac:dyDescent="0.2">
      <c r="A1031" s="8"/>
      <c r="B1031" s="28"/>
      <c r="C1031" s="28"/>
      <c r="D1031" s="13"/>
      <c r="E1031" s="13"/>
      <c r="F1031" s="13"/>
      <c r="G1031" s="61"/>
      <c r="H1031" s="62" t="s">
        <v>2762</v>
      </c>
      <c r="I1031" s="63" t="s">
        <v>2763</v>
      </c>
      <c r="J1031" s="64">
        <v>0</v>
      </c>
      <c r="K1031" s="64">
        <v>0.19100194999999998</v>
      </c>
      <c r="L1031" s="64">
        <f t="shared" si="17"/>
        <v>0.19100194999999998</v>
      </c>
    </row>
    <row r="1032" spans="1:12" ht="15" x14ac:dyDescent="0.2">
      <c r="A1032" s="8"/>
      <c r="B1032" s="28"/>
      <c r="C1032" s="28"/>
      <c r="D1032" s="13"/>
      <c r="E1032" s="13"/>
      <c r="F1032" s="13"/>
      <c r="G1032" s="61"/>
      <c r="H1032" s="62" t="s">
        <v>2764</v>
      </c>
      <c r="I1032" s="63" t="s">
        <v>2765</v>
      </c>
      <c r="J1032" s="64">
        <v>0</v>
      </c>
      <c r="K1032" s="64">
        <v>0.34413191999999998</v>
      </c>
      <c r="L1032" s="64">
        <f t="shared" si="17"/>
        <v>0.34413191999999998</v>
      </c>
    </row>
    <row r="1033" spans="1:12" ht="15" x14ac:dyDescent="0.2">
      <c r="A1033" s="8"/>
      <c r="B1033" s="28"/>
      <c r="C1033" s="28"/>
      <c r="D1033" s="13"/>
      <c r="E1033" s="13"/>
      <c r="F1033" s="13"/>
      <c r="G1033" s="61"/>
      <c r="H1033" s="62" t="s">
        <v>2766</v>
      </c>
      <c r="I1033" s="63" t="s">
        <v>2767</v>
      </c>
      <c r="J1033" s="64">
        <v>0</v>
      </c>
      <c r="K1033" s="64">
        <v>0.32209781000000004</v>
      </c>
      <c r="L1033" s="64">
        <f t="shared" si="17"/>
        <v>0.32209781000000004</v>
      </c>
    </row>
    <row r="1034" spans="1:12" ht="15" x14ac:dyDescent="0.2">
      <c r="A1034" s="8"/>
      <c r="B1034" s="28"/>
      <c r="C1034" s="28"/>
      <c r="D1034" s="13"/>
      <c r="E1034" s="13"/>
      <c r="F1034" s="13"/>
      <c r="G1034" s="61"/>
      <c r="H1034" s="62" t="s">
        <v>2768</v>
      </c>
      <c r="I1034" s="63" t="s">
        <v>2769</v>
      </c>
      <c r="J1034" s="64">
        <v>0</v>
      </c>
      <c r="K1034" s="64">
        <v>9.9494189999999996E-2</v>
      </c>
      <c r="L1034" s="64">
        <f t="shared" si="17"/>
        <v>9.9494189999999996E-2</v>
      </c>
    </row>
    <row r="1035" spans="1:12" ht="15" x14ac:dyDescent="0.2">
      <c r="A1035" s="8"/>
      <c r="B1035" s="28"/>
      <c r="C1035" s="28"/>
      <c r="D1035" s="13"/>
      <c r="E1035" s="13"/>
      <c r="F1035" s="13"/>
      <c r="G1035" s="61"/>
      <c r="H1035" s="62" t="s">
        <v>2770</v>
      </c>
      <c r="I1035" s="63" t="s">
        <v>2771</v>
      </c>
      <c r="J1035" s="64">
        <v>0</v>
      </c>
      <c r="K1035" s="64">
        <v>0.2858369</v>
      </c>
      <c r="L1035" s="64">
        <f t="shared" si="17"/>
        <v>0.2858369</v>
      </c>
    </row>
    <row r="1036" spans="1:12" ht="15" x14ac:dyDescent="0.2">
      <c r="A1036" s="8"/>
      <c r="B1036" s="28"/>
      <c r="C1036" s="28"/>
      <c r="D1036" s="13"/>
      <c r="E1036" s="13"/>
      <c r="F1036" s="13"/>
      <c r="G1036" s="61"/>
      <c r="H1036" s="62" t="s">
        <v>2772</v>
      </c>
      <c r="I1036" s="63" t="s">
        <v>2773</v>
      </c>
      <c r="J1036" s="64">
        <v>0</v>
      </c>
      <c r="K1036" s="64">
        <v>0.62717274000000001</v>
      </c>
      <c r="L1036" s="64">
        <f t="shared" si="17"/>
        <v>0.62717274000000001</v>
      </c>
    </row>
    <row r="1037" spans="1:12" ht="15" x14ac:dyDescent="0.2">
      <c r="A1037" s="8"/>
      <c r="B1037" s="28"/>
      <c r="C1037" s="28"/>
      <c r="D1037" s="13"/>
      <c r="E1037" s="13"/>
      <c r="F1037" s="13"/>
      <c r="G1037" s="61"/>
      <c r="H1037" s="62" t="s">
        <v>2554</v>
      </c>
      <c r="I1037" s="63" t="s">
        <v>2774</v>
      </c>
      <c r="J1037" s="64">
        <v>0</v>
      </c>
      <c r="K1037" s="64">
        <v>0.57638259999999997</v>
      </c>
      <c r="L1037" s="64">
        <f t="shared" si="17"/>
        <v>0.57638259999999997</v>
      </c>
    </row>
    <row r="1038" spans="1:12" ht="15" x14ac:dyDescent="0.2">
      <c r="A1038" s="8"/>
      <c r="B1038" s="28"/>
      <c r="C1038" s="28"/>
      <c r="D1038" s="13"/>
      <c r="E1038" s="13"/>
      <c r="F1038" s="13"/>
      <c r="G1038" s="61"/>
      <c r="H1038" s="62" t="s">
        <v>2556</v>
      </c>
      <c r="I1038" s="63" t="s">
        <v>2775</v>
      </c>
      <c r="J1038" s="64">
        <v>0</v>
      </c>
      <c r="K1038" s="64">
        <v>0.26116403999999999</v>
      </c>
      <c r="L1038" s="64">
        <f t="shared" si="17"/>
        <v>0.26116403999999999</v>
      </c>
    </row>
    <row r="1039" spans="1:12" ht="15" x14ac:dyDescent="0.2">
      <c r="A1039" s="8"/>
      <c r="B1039" s="28"/>
      <c r="C1039" s="28"/>
      <c r="D1039" s="13"/>
      <c r="E1039" s="13"/>
      <c r="F1039" s="13"/>
      <c r="G1039" s="61"/>
      <c r="H1039" s="62" t="s">
        <v>2558</v>
      </c>
      <c r="I1039" s="63" t="s">
        <v>2776</v>
      </c>
      <c r="J1039" s="64">
        <v>0</v>
      </c>
      <c r="K1039" s="64">
        <v>0.22837023000000004</v>
      </c>
      <c r="L1039" s="64">
        <f t="shared" si="17"/>
        <v>0.22837023000000004</v>
      </c>
    </row>
    <row r="1040" spans="1:12" ht="15" x14ac:dyDescent="0.2">
      <c r="A1040" s="8"/>
      <c r="B1040" s="28"/>
      <c r="C1040" s="28"/>
      <c r="D1040" s="13"/>
      <c r="E1040" s="13"/>
      <c r="F1040" s="13"/>
      <c r="G1040" s="61"/>
      <c r="H1040" s="62" t="s">
        <v>2559</v>
      </c>
      <c r="I1040" s="63" t="s">
        <v>2777</v>
      </c>
      <c r="J1040" s="64">
        <v>0</v>
      </c>
      <c r="K1040" s="64">
        <v>0.48700331000000002</v>
      </c>
      <c r="L1040" s="64">
        <f t="shared" si="17"/>
        <v>0.48700331000000002</v>
      </c>
    </row>
    <row r="1041" spans="1:12" ht="15" x14ac:dyDescent="0.2">
      <c r="A1041" s="8"/>
      <c r="B1041" s="28"/>
      <c r="C1041" s="28"/>
      <c r="D1041" s="13"/>
      <c r="E1041" s="13"/>
      <c r="F1041" s="13"/>
      <c r="G1041" s="61"/>
      <c r="H1041" s="62" t="s">
        <v>2778</v>
      </c>
      <c r="I1041" s="63" t="s">
        <v>2779</v>
      </c>
      <c r="J1041" s="64">
        <v>0</v>
      </c>
      <c r="K1041" s="64">
        <v>0.29008430000000007</v>
      </c>
      <c r="L1041" s="64">
        <f t="shared" si="17"/>
        <v>0.29008430000000007</v>
      </c>
    </row>
    <row r="1042" spans="1:12" ht="15" x14ac:dyDescent="0.2">
      <c r="A1042" s="8"/>
      <c r="B1042" s="28"/>
      <c r="C1042" s="28"/>
      <c r="D1042" s="13"/>
      <c r="E1042" s="13"/>
      <c r="F1042" s="13"/>
      <c r="G1042" s="61"/>
      <c r="H1042" s="62" t="s">
        <v>2780</v>
      </c>
      <c r="I1042" s="63" t="s">
        <v>2781</v>
      </c>
      <c r="J1042" s="64">
        <v>0</v>
      </c>
      <c r="K1042" s="64">
        <v>0.22849085</v>
      </c>
      <c r="L1042" s="64">
        <f t="shared" si="17"/>
        <v>0.22849085</v>
      </c>
    </row>
    <row r="1043" spans="1:12" ht="15" x14ac:dyDescent="0.2">
      <c r="A1043" s="8"/>
      <c r="B1043" s="28"/>
      <c r="C1043" s="28"/>
      <c r="D1043" s="13"/>
      <c r="E1043" s="13"/>
      <c r="F1043" s="13"/>
      <c r="G1043" s="61"/>
      <c r="H1043" s="62" t="s">
        <v>2782</v>
      </c>
      <c r="I1043" s="63" t="s">
        <v>2783</v>
      </c>
      <c r="J1043" s="64">
        <v>0</v>
      </c>
      <c r="K1043" s="64">
        <v>0.42545430000000001</v>
      </c>
      <c r="L1043" s="64">
        <f t="shared" si="17"/>
        <v>0.42545430000000001</v>
      </c>
    </row>
    <row r="1044" spans="1:12" ht="15" x14ac:dyDescent="0.2">
      <c r="A1044" s="8"/>
      <c r="B1044" s="28"/>
      <c r="C1044" s="28"/>
      <c r="D1044" s="13"/>
      <c r="E1044" s="13"/>
      <c r="F1044" s="13"/>
      <c r="G1044" s="61"/>
      <c r="H1044" s="62" t="s">
        <v>2784</v>
      </c>
      <c r="I1044" s="63" t="s">
        <v>2785</v>
      </c>
      <c r="J1044" s="64">
        <v>0</v>
      </c>
      <c r="K1044" s="64">
        <v>0.28662168999999998</v>
      </c>
      <c r="L1044" s="64">
        <f t="shared" si="17"/>
        <v>0.28662168999999998</v>
      </c>
    </row>
    <row r="1045" spans="1:12" ht="15" x14ac:dyDescent="0.2">
      <c r="A1045" s="8"/>
      <c r="B1045" s="28"/>
      <c r="C1045" s="28"/>
      <c r="D1045" s="13"/>
      <c r="E1045" s="13"/>
      <c r="F1045" s="13"/>
      <c r="G1045" s="61"/>
      <c r="H1045" s="62" t="s">
        <v>2786</v>
      </c>
      <c r="I1045" s="63" t="s">
        <v>2787</v>
      </c>
      <c r="J1045" s="64">
        <v>0</v>
      </c>
      <c r="K1045" s="64">
        <v>0.92093765999999999</v>
      </c>
      <c r="L1045" s="64">
        <f t="shared" si="17"/>
        <v>0.92093765999999999</v>
      </c>
    </row>
    <row r="1046" spans="1:12" ht="15" x14ac:dyDescent="0.2">
      <c r="A1046" s="8"/>
      <c r="B1046" s="28"/>
      <c r="C1046" s="28"/>
      <c r="D1046" s="13"/>
      <c r="E1046" s="13"/>
      <c r="F1046" s="13"/>
      <c r="G1046" s="61"/>
      <c r="H1046" s="62" t="s">
        <v>2788</v>
      </c>
      <c r="I1046" s="63" t="s">
        <v>2789</v>
      </c>
      <c r="J1046" s="64">
        <v>0</v>
      </c>
      <c r="K1046" s="64">
        <v>0.22556970000000001</v>
      </c>
      <c r="L1046" s="64">
        <f t="shared" si="17"/>
        <v>0.22556970000000001</v>
      </c>
    </row>
    <row r="1047" spans="1:12" ht="15" x14ac:dyDescent="0.2">
      <c r="A1047" s="8"/>
      <c r="B1047" s="28"/>
      <c r="C1047" s="28"/>
      <c r="D1047" s="13"/>
      <c r="E1047" s="13"/>
      <c r="F1047" s="13"/>
      <c r="G1047" s="61"/>
      <c r="H1047" s="62" t="s">
        <v>2561</v>
      </c>
      <c r="I1047" s="63" t="s">
        <v>2790</v>
      </c>
      <c r="J1047" s="64">
        <v>0</v>
      </c>
      <c r="K1047" s="64">
        <v>0.29054881999999999</v>
      </c>
      <c r="L1047" s="64">
        <f t="shared" ref="L1047:L1107" si="18">+K1047-J1047</f>
        <v>0.29054881999999999</v>
      </c>
    </row>
    <row r="1048" spans="1:12" ht="30" x14ac:dyDescent="0.2">
      <c r="A1048" s="8"/>
      <c r="B1048" s="28"/>
      <c r="C1048" s="28"/>
      <c r="D1048" s="13"/>
      <c r="E1048" s="13"/>
      <c r="F1048" s="13"/>
      <c r="G1048" s="61"/>
      <c r="H1048" s="62" t="s">
        <v>2562</v>
      </c>
      <c r="I1048" s="63" t="s">
        <v>2791</v>
      </c>
      <c r="J1048" s="64">
        <v>0</v>
      </c>
      <c r="K1048" s="64">
        <v>1.4694466899999998</v>
      </c>
      <c r="L1048" s="64">
        <f t="shared" si="18"/>
        <v>1.4694466899999998</v>
      </c>
    </row>
    <row r="1049" spans="1:12" ht="15" x14ac:dyDescent="0.2">
      <c r="A1049" s="8"/>
      <c r="B1049" s="28"/>
      <c r="C1049" s="28"/>
      <c r="D1049" s="13"/>
      <c r="E1049" s="13"/>
      <c r="F1049" s="13"/>
      <c r="G1049" s="61"/>
      <c r="H1049" s="62" t="s">
        <v>2178</v>
      </c>
      <c r="I1049" s="63" t="s">
        <v>1712</v>
      </c>
      <c r="J1049" s="64">
        <v>19651.208623999999</v>
      </c>
      <c r="K1049" s="64">
        <v>1151.2885984300003</v>
      </c>
      <c r="L1049" s="64">
        <f t="shared" si="18"/>
        <v>-18499.920025569998</v>
      </c>
    </row>
    <row r="1050" spans="1:12" ht="15" x14ac:dyDescent="0.2">
      <c r="A1050" s="8"/>
      <c r="B1050" s="28"/>
      <c r="C1050" s="28"/>
      <c r="D1050" s="13"/>
      <c r="E1050" s="13"/>
      <c r="F1050" s="13"/>
      <c r="G1050" s="61"/>
      <c r="H1050" s="62" t="s">
        <v>2222</v>
      </c>
      <c r="I1050" s="63" t="s">
        <v>2491</v>
      </c>
      <c r="J1050" s="64">
        <v>511.64561500000002</v>
      </c>
      <c r="K1050" s="64">
        <v>523.7354034</v>
      </c>
      <c r="L1050" s="64">
        <f t="shared" si="18"/>
        <v>12.089788399999975</v>
      </c>
    </row>
    <row r="1051" spans="1:12" ht="30" x14ac:dyDescent="0.2">
      <c r="A1051" s="8"/>
      <c r="B1051" s="28"/>
      <c r="C1051" s="28"/>
      <c r="D1051" s="13"/>
      <c r="E1051" s="13"/>
      <c r="F1051" s="13"/>
      <c r="G1051" s="61"/>
      <c r="H1051" s="62" t="s">
        <v>2223</v>
      </c>
      <c r="I1051" s="63" t="s">
        <v>1713</v>
      </c>
      <c r="J1051" s="64">
        <v>24.826820000000001</v>
      </c>
      <c r="K1051" s="64">
        <v>18.037741950000004</v>
      </c>
      <c r="L1051" s="64">
        <f t="shared" si="18"/>
        <v>-6.789078049999997</v>
      </c>
    </row>
    <row r="1052" spans="1:12" ht="15" x14ac:dyDescent="0.2">
      <c r="A1052" s="8"/>
      <c r="B1052" s="28"/>
      <c r="C1052" s="28"/>
      <c r="D1052" s="13"/>
      <c r="E1052" s="13"/>
      <c r="F1052" s="13"/>
      <c r="G1052" s="61"/>
      <c r="H1052" s="62" t="s">
        <v>2224</v>
      </c>
      <c r="I1052" s="63" t="s">
        <v>1714</v>
      </c>
      <c r="J1052" s="64">
        <v>14.343109999999999</v>
      </c>
      <c r="K1052" s="64">
        <v>14.02982855</v>
      </c>
      <c r="L1052" s="64">
        <f t="shared" si="18"/>
        <v>-0.31328144999999985</v>
      </c>
    </row>
    <row r="1053" spans="1:12" ht="15" x14ac:dyDescent="0.2">
      <c r="A1053" s="8"/>
      <c r="B1053" s="28"/>
      <c r="C1053" s="28"/>
      <c r="D1053" s="13"/>
      <c r="E1053" s="13"/>
      <c r="F1053" s="13"/>
      <c r="G1053" s="61"/>
      <c r="H1053" s="62" t="s">
        <v>2492</v>
      </c>
      <c r="I1053" s="63" t="s">
        <v>2493</v>
      </c>
      <c r="J1053" s="64">
        <v>0</v>
      </c>
      <c r="K1053" s="64">
        <v>19386.071665610005</v>
      </c>
      <c r="L1053" s="64">
        <f t="shared" si="18"/>
        <v>19386.071665610005</v>
      </c>
    </row>
    <row r="1054" spans="1:12" ht="15" x14ac:dyDescent="0.2">
      <c r="A1054" s="8"/>
      <c r="B1054" s="28"/>
      <c r="C1054" s="28"/>
      <c r="D1054" s="13"/>
      <c r="E1054" s="13"/>
      <c r="F1054" s="13"/>
      <c r="G1054" s="61"/>
      <c r="H1054" s="62" t="s">
        <v>2258</v>
      </c>
      <c r="I1054" s="63" t="s">
        <v>1715</v>
      </c>
      <c r="J1054" s="64">
        <v>12.101765</v>
      </c>
      <c r="K1054" s="64">
        <v>4.6637054899999999</v>
      </c>
      <c r="L1054" s="64">
        <f t="shared" si="18"/>
        <v>-7.4380595100000004</v>
      </c>
    </row>
    <row r="1055" spans="1:12" ht="15" x14ac:dyDescent="0.2">
      <c r="A1055" s="8"/>
      <c r="B1055" s="28"/>
      <c r="C1055" s="28"/>
      <c r="D1055" s="13"/>
      <c r="E1055" s="13"/>
      <c r="F1055" s="13"/>
      <c r="G1055" s="61"/>
      <c r="H1055" s="62" t="s">
        <v>2259</v>
      </c>
      <c r="I1055" s="63" t="s">
        <v>1716</v>
      </c>
      <c r="J1055" s="64">
        <v>11.485310999999999</v>
      </c>
      <c r="K1055" s="64">
        <v>5.6960449800000008</v>
      </c>
      <c r="L1055" s="64">
        <f t="shared" si="18"/>
        <v>-5.7892660199999986</v>
      </c>
    </row>
    <row r="1056" spans="1:12" ht="15" x14ac:dyDescent="0.2">
      <c r="A1056" s="8"/>
      <c r="B1056" s="28"/>
      <c r="C1056" s="28"/>
      <c r="D1056" s="13"/>
      <c r="E1056" s="13"/>
      <c r="F1056" s="13"/>
      <c r="G1056" s="61"/>
      <c r="H1056" s="62" t="s">
        <v>2260</v>
      </c>
      <c r="I1056" s="63" t="s">
        <v>1717</v>
      </c>
      <c r="J1056" s="64">
        <v>20.032581</v>
      </c>
      <c r="K1056" s="64">
        <v>11.73445392</v>
      </c>
      <c r="L1056" s="64">
        <f t="shared" si="18"/>
        <v>-8.2981270800000004</v>
      </c>
    </row>
    <row r="1057" spans="1:12" ht="15" x14ac:dyDescent="0.2">
      <c r="A1057" s="8"/>
      <c r="B1057" s="28"/>
      <c r="C1057" s="28"/>
      <c r="D1057" s="13"/>
      <c r="E1057" s="13"/>
      <c r="F1057" s="13"/>
      <c r="G1057" s="61"/>
      <c r="H1057" s="62" t="s">
        <v>2262</v>
      </c>
      <c r="I1057" s="63" t="s">
        <v>1718</v>
      </c>
      <c r="J1057" s="64">
        <v>17.622440000000001</v>
      </c>
      <c r="K1057" s="64">
        <v>13.097908000000002</v>
      </c>
      <c r="L1057" s="64">
        <f t="shared" si="18"/>
        <v>-4.5245319999999989</v>
      </c>
    </row>
    <row r="1058" spans="1:12" ht="15" x14ac:dyDescent="0.2">
      <c r="A1058" s="8"/>
      <c r="B1058" s="28"/>
      <c r="C1058" s="28"/>
      <c r="D1058" s="13"/>
      <c r="E1058" s="13"/>
      <c r="F1058" s="13"/>
      <c r="G1058" s="61"/>
      <c r="H1058" s="62" t="s">
        <v>2182</v>
      </c>
      <c r="I1058" s="63" t="s">
        <v>2107</v>
      </c>
      <c r="J1058" s="64">
        <v>260.79025899999999</v>
      </c>
      <c r="K1058" s="64">
        <v>23.246100480000003</v>
      </c>
      <c r="L1058" s="64">
        <f t="shared" si="18"/>
        <v>-237.54415852</v>
      </c>
    </row>
    <row r="1059" spans="1:12" ht="15" x14ac:dyDescent="0.2">
      <c r="A1059" s="8"/>
      <c r="B1059" s="28"/>
      <c r="C1059" s="28"/>
      <c r="D1059" s="13"/>
      <c r="E1059" s="13"/>
      <c r="F1059" s="13"/>
      <c r="G1059" s="61"/>
      <c r="H1059" s="62" t="s">
        <v>2269</v>
      </c>
      <c r="I1059" s="63" t="s">
        <v>1260</v>
      </c>
      <c r="J1059" s="64">
        <v>65.382328999999999</v>
      </c>
      <c r="K1059" s="64">
        <v>60.113438579999986</v>
      </c>
      <c r="L1059" s="64">
        <f t="shared" si="18"/>
        <v>-5.2688904200000124</v>
      </c>
    </row>
    <row r="1060" spans="1:12" ht="15" x14ac:dyDescent="0.2">
      <c r="A1060" s="8"/>
      <c r="B1060" s="28"/>
      <c r="C1060" s="28"/>
      <c r="D1060" s="13"/>
      <c r="E1060" s="13"/>
      <c r="F1060" s="13"/>
      <c r="G1060" s="61"/>
      <c r="H1060" s="62" t="s">
        <v>2270</v>
      </c>
      <c r="I1060" s="63" t="s">
        <v>1261</v>
      </c>
      <c r="J1060" s="64">
        <v>19.726351000000001</v>
      </c>
      <c r="K1060" s="64">
        <v>23.621156789999997</v>
      </c>
      <c r="L1060" s="64">
        <f t="shared" si="18"/>
        <v>3.8948057899999959</v>
      </c>
    </row>
    <row r="1061" spans="1:12" ht="15" x14ac:dyDescent="0.2">
      <c r="A1061" s="8"/>
      <c r="B1061" s="28"/>
      <c r="C1061" s="28"/>
      <c r="D1061" s="13"/>
      <c r="E1061" s="13"/>
      <c r="F1061" s="13"/>
      <c r="G1061" s="61"/>
      <c r="H1061" s="62" t="s">
        <v>2271</v>
      </c>
      <c r="I1061" s="63" t="s">
        <v>1262</v>
      </c>
      <c r="J1061" s="64">
        <v>40.745640000000002</v>
      </c>
      <c r="K1061" s="64">
        <v>72.10933602999998</v>
      </c>
      <c r="L1061" s="64">
        <f t="shared" si="18"/>
        <v>31.363696029999979</v>
      </c>
    </row>
    <row r="1062" spans="1:12" ht="15" x14ac:dyDescent="0.2">
      <c r="A1062" s="8"/>
      <c r="B1062" s="28"/>
      <c r="C1062" s="28"/>
      <c r="D1062" s="13"/>
      <c r="E1062" s="13"/>
      <c r="F1062" s="13"/>
      <c r="G1062" s="61"/>
      <c r="H1062" s="62" t="s">
        <v>2272</v>
      </c>
      <c r="I1062" s="63" t="s">
        <v>1650</v>
      </c>
      <c r="J1062" s="64">
        <v>19.869917999999998</v>
      </c>
      <c r="K1062" s="64">
        <v>27.065180590000004</v>
      </c>
      <c r="L1062" s="64">
        <f t="shared" si="18"/>
        <v>7.1952625900000058</v>
      </c>
    </row>
    <row r="1063" spans="1:12" ht="15" x14ac:dyDescent="0.2">
      <c r="A1063" s="8"/>
      <c r="B1063" s="28"/>
      <c r="C1063" s="28"/>
      <c r="D1063" s="13"/>
      <c r="E1063" s="13"/>
      <c r="F1063" s="24"/>
      <c r="G1063" s="57" t="s">
        <v>41</v>
      </c>
      <c r="H1063" s="58"/>
      <c r="I1063" s="59"/>
      <c r="J1063" s="60">
        <v>136.57499300000001</v>
      </c>
      <c r="K1063" s="60">
        <v>115.41209837000002</v>
      </c>
      <c r="L1063" s="60">
        <f t="shared" si="18"/>
        <v>-21.162894629999982</v>
      </c>
    </row>
    <row r="1064" spans="1:12" ht="15" x14ac:dyDescent="0.2">
      <c r="A1064" s="8"/>
      <c r="B1064" s="28"/>
      <c r="C1064" s="28"/>
      <c r="D1064" s="13"/>
      <c r="E1064" s="13"/>
      <c r="F1064" s="13"/>
      <c r="G1064" s="61"/>
      <c r="H1064" s="62" t="s">
        <v>42</v>
      </c>
      <c r="I1064" s="63" t="s">
        <v>264</v>
      </c>
      <c r="J1064" s="64">
        <v>136.57499300000001</v>
      </c>
      <c r="K1064" s="64">
        <v>115.41209837000002</v>
      </c>
      <c r="L1064" s="64">
        <f t="shared" si="18"/>
        <v>-21.162894629999982</v>
      </c>
    </row>
    <row r="1065" spans="1:12" ht="15" x14ac:dyDescent="0.2">
      <c r="A1065" s="8"/>
      <c r="B1065" s="28"/>
      <c r="C1065" s="28"/>
      <c r="D1065" s="13"/>
      <c r="E1065" s="13"/>
      <c r="F1065" s="24"/>
      <c r="G1065" s="57" t="s">
        <v>70</v>
      </c>
      <c r="H1065" s="58"/>
      <c r="I1065" s="59"/>
      <c r="J1065" s="60">
        <v>28.945723999999998</v>
      </c>
      <c r="K1065" s="60">
        <v>20.233603810000005</v>
      </c>
      <c r="L1065" s="60">
        <f t="shared" si="18"/>
        <v>-8.7121201899999932</v>
      </c>
    </row>
    <row r="1066" spans="1:12" ht="15" x14ac:dyDescent="0.2">
      <c r="A1066" s="8"/>
      <c r="B1066" s="28"/>
      <c r="C1066" s="28"/>
      <c r="D1066" s="13"/>
      <c r="E1066" s="13"/>
      <c r="F1066" s="13"/>
      <c r="G1066" s="61"/>
      <c r="H1066" s="62" t="s">
        <v>265</v>
      </c>
      <c r="I1066" s="63" t="s">
        <v>266</v>
      </c>
      <c r="J1066" s="64">
        <v>28.945723999999998</v>
      </c>
      <c r="K1066" s="64">
        <v>20.233603810000005</v>
      </c>
      <c r="L1066" s="64">
        <f t="shared" si="18"/>
        <v>-8.7121201899999932</v>
      </c>
    </row>
    <row r="1067" spans="1:12" ht="15" x14ac:dyDescent="0.2">
      <c r="A1067" s="8"/>
      <c r="B1067" s="28"/>
      <c r="C1067" s="28"/>
      <c r="D1067" s="13"/>
      <c r="E1067" s="29">
        <v>15</v>
      </c>
      <c r="F1067" s="30" t="s">
        <v>267</v>
      </c>
      <c r="G1067" s="31"/>
      <c r="H1067" s="32"/>
      <c r="I1067" s="33"/>
      <c r="J1067" s="34">
        <v>8920.1411349999998</v>
      </c>
      <c r="K1067" s="34">
        <v>13191.52950287</v>
      </c>
      <c r="L1067" s="34">
        <f t="shared" si="18"/>
        <v>4271.3883678700004</v>
      </c>
    </row>
    <row r="1068" spans="1:12" ht="15" x14ac:dyDescent="0.2">
      <c r="A1068" s="8"/>
      <c r="B1068" s="28"/>
      <c r="C1068" s="28"/>
      <c r="D1068" s="13"/>
      <c r="E1068" s="13"/>
      <c r="F1068" s="24"/>
      <c r="G1068" s="57" t="s">
        <v>2</v>
      </c>
      <c r="H1068" s="58"/>
      <c r="I1068" s="59"/>
      <c r="J1068" s="60">
        <v>2412.9233570000001</v>
      </c>
      <c r="K1068" s="60">
        <v>5592.8218775100004</v>
      </c>
      <c r="L1068" s="60">
        <f t="shared" si="18"/>
        <v>3179.8985205100003</v>
      </c>
    </row>
    <row r="1069" spans="1:12" ht="15" x14ac:dyDescent="0.2">
      <c r="A1069" s="8"/>
      <c r="B1069" s="28"/>
      <c r="C1069" s="28"/>
      <c r="D1069" s="13"/>
      <c r="E1069" s="13"/>
      <c r="F1069" s="13"/>
      <c r="G1069" s="61"/>
      <c r="H1069" s="62" t="s">
        <v>2153</v>
      </c>
      <c r="I1069" s="63" t="s">
        <v>1276</v>
      </c>
      <c r="J1069" s="64">
        <v>25.509043999999999</v>
      </c>
      <c r="K1069" s="64">
        <v>24.196375490000001</v>
      </c>
      <c r="L1069" s="64">
        <f t="shared" si="18"/>
        <v>-1.3126685099999982</v>
      </c>
    </row>
    <row r="1070" spans="1:12" ht="15" x14ac:dyDescent="0.2">
      <c r="A1070" s="8"/>
      <c r="B1070" s="28"/>
      <c r="C1070" s="28"/>
      <c r="D1070" s="13"/>
      <c r="E1070" s="13"/>
      <c r="F1070" s="13"/>
      <c r="G1070" s="61"/>
      <c r="H1070" s="62" t="s">
        <v>2156</v>
      </c>
      <c r="I1070" s="63" t="s">
        <v>1215</v>
      </c>
      <c r="J1070" s="64">
        <v>159.80546699999999</v>
      </c>
      <c r="K1070" s="64">
        <v>54.972417059999998</v>
      </c>
      <c r="L1070" s="64">
        <f t="shared" si="18"/>
        <v>-104.83304994</v>
      </c>
    </row>
    <row r="1071" spans="1:12" ht="15" x14ac:dyDescent="0.2">
      <c r="A1071" s="8"/>
      <c r="B1071" s="28"/>
      <c r="C1071" s="28"/>
      <c r="D1071" s="13"/>
      <c r="E1071" s="13"/>
      <c r="F1071" s="13"/>
      <c r="G1071" s="61"/>
      <c r="H1071" s="62" t="s">
        <v>2167</v>
      </c>
      <c r="I1071" s="63" t="s">
        <v>1277</v>
      </c>
      <c r="J1071" s="64">
        <v>5.6375669999999998</v>
      </c>
      <c r="K1071" s="64">
        <v>5.4190445599999997</v>
      </c>
      <c r="L1071" s="64">
        <f t="shared" si="18"/>
        <v>-0.2185224400000001</v>
      </c>
    </row>
    <row r="1072" spans="1:12" ht="15" x14ac:dyDescent="0.2">
      <c r="A1072" s="8"/>
      <c r="B1072" s="28"/>
      <c r="C1072" s="28"/>
      <c r="D1072" s="13"/>
      <c r="E1072" s="13"/>
      <c r="F1072" s="13"/>
      <c r="G1072" s="61"/>
      <c r="H1072" s="62" t="s">
        <v>2169</v>
      </c>
      <c r="I1072" s="63" t="s">
        <v>2494</v>
      </c>
      <c r="J1072" s="64">
        <v>7.6055619999999999</v>
      </c>
      <c r="K1072" s="64">
        <v>6.83565003</v>
      </c>
      <c r="L1072" s="64">
        <f t="shared" si="18"/>
        <v>-0.76991196999999989</v>
      </c>
    </row>
    <row r="1073" spans="1:12" ht="15" x14ac:dyDescent="0.2">
      <c r="A1073" s="8"/>
      <c r="B1073" s="28"/>
      <c r="C1073" s="28"/>
      <c r="D1073" s="13"/>
      <c r="E1073" s="13"/>
      <c r="F1073" s="13"/>
      <c r="G1073" s="61"/>
      <c r="H1073" s="62" t="s">
        <v>2174</v>
      </c>
      <c r="I1073" s="69" t="s">
        <v>2495</v>
      </c>
      <c r="J1073" s="64">
        <v>9.4387530000000002</v>
      </c>
      <c r="K1073" s="64">
        <v>36.672102370000005</v>
      </c>
      <c r="L1073" s="64">
        <f t="shared" si="18"/>
        <v>27.233349370000006</v>
      </c>
    </row>
    <row r="1074" spans="1:12" ht="15" x14ac:dyDescent="0.2">
      <c r="A1074" s="8"/>
      <c r="B1074" s="28"/>
      <c r="C1074" s="28"/>
      <c r="D1074" s="13"/>
      <c r="E1074" s="13"/>
      <c r="F1074" s="13"/>
      <c r="G1074" s="61"/>
      <c r="H1074" s="62" t="s">
        <v>2201</v>
      </c>
      <c r="I1074" s="63" t="s">
        <v>2496</v>
      </c>
      <c r="J1074" s="64">
        <v>2.66046</v>
      </c>
      <c r="K1074" s="64">
        <v>2.04103105</v>
      </c>
      <c r="L1074" s="64">
        <f t="shared" si="18"/>
        <v>-0.61942895000000009</v>
      </c>
    </row>
    <row r="1075" spans="1:12" ht="15" x14ac:dyDescent="0.2">
      <c r="A1075" s="8"/>
      <c r="B1075" s="28"/>
      <c r="C1075" s="28"/>
      <c r="D1075" s="13"/>
      <c r="E1075" s="13"/>
      <c r="F1075" s="13"/>
      <c r="G1075" s="61"/>
      <c r="H1075" s="62" t="s">
        <v>2175</v>
      </c>
      <c r="I1075" s="63" t="s">
        <v>2497</v>
      </c>
      <c r="J1075" s="64">
        <v>3.5533610000000002</v>
      </c>
      <c r="K1075" s="64">
        <v>2.3965900499999999</v>
      </c>
      <c r="L1075" s="64">
        <f t="shared" si="18"/>
        <v>-1.1567709500000003</v>
      </c>
    </row>
    <row r="1076" spans="1:12" ht="15" x14ac:dyDescent="0.2">
      <c r="A1076" s="8"/>
      <c r="B1076" s="28"/>
      <c r="C1076" s="28"/>
      <c r="D1076" s="13"/>
      <c r="E1076" s="13"/>
      <c r="F1076" s="13"/>
      <c r="G1076" s="61"/>
      <c r="H1076" s="62" t="s">
        <v>2176</v>
      </c>
      <c r="I1076" s="63" t="s">
        <v>2498</v>
      </c>
      <c r="J1076" s="64">
        <v>3.397751</v>
      </c>
      <c r="K1076" s="64">
        <v>2.1601514400000004</v>
      </c>
      <c r="L1076" s="64">
        <f t="shared" si="18"/>
        <v>-1.2375995599999996</v>
      </c>
    </row>
    <row r="1077" spans="1:12" ht="15" x14ac:dyDescent="0.2">
      <c r="A1077" s="8"/>
      <c r="B1077" s="28"/>
      <c r="C1077" s="28"/>
      <c r="D1077" s="13"/>
      <c r="E1077" s="13"/>
      <c r="F1077" s="13"/>
      <c r="G1077" s="61"/>
      <c r="H1077" s="62" t="s">
        <v>2177</v>
      </c>
      <c r="I1077" s="63" t="s">
        <v>2499</v>
      </c>
      <c r="J1077" s="64">
        <v>3.0298639999999999</v>
      </c>
      <c r="K1077" s="64">
        <v>1.99844968</v>
      </c>
      <c r="L1077" s="64">
        <f t="shared" si="18"/>
        <v>-1.0314143199999999</v>
      </c>
    </row>
    <row r="1078" spans="1:12" ht="15" x14ac:dyDescent="0.2">
      <c r="A1078" s="8"/>
      <c r="B1078" s="28"/>
      <c r="C1078" s="28"/>
      <c r="D1078" s="13"/>
      <c r="E1078" s="13"/>
      <c r="F1078" s="13"/>
      <c r="G1078" s="61"/>
      <c r="H1078" s="62" t="s">
        <v>2181</v>
      </c>
      <c r="I1078" s="63" t="s">
        <v>2500</v>
      </c>
      <c r="J1078" s="64">
        <v>3.4803060000000001</v>
      </c>
      <c r="K1078" s="64">
        <v>2.1605851100000004</v>
      </c>
      <c r="L1078" s="64">
        <f t="shared" si="18"/>
        <v>-1.3197208899999997</v>
      </c>
    </row>
    <row r="1079" spans="1:12" ht="15" x14ac:dyDescent="0.2">
      <c r="A1079" s="8"/>
      <c r="B1079" s="28"/>
      <c r="C1079" s="28"/>
      <c r="D1079" s="13"/>
      <c r="E1079" s="13"/>
      <c r="F1079" s="13"/>
      <c r="G1079" s="61"/>
      <c r="H1079" s="62" t="s">
        <v>2398</v>
      </c>
      <c r="I1079" s="63" t="s">
        <v>2501</v>
      </c>
      <c r="J1079" s="64">
        <v>2.9177789999999999</v>
      </c>
      <c r="K1079" s="64">
        <v>2.3851054399999998</v>
      </c>
      <c r="L1079" s="64">
        <f t="shared" si="18"/>
        <v>-0.5326735600000001</v>
      </c>
    </row>
    <row r="1080" spans="1:12" ht="15" x14ac:dyDescent="0.2">
      <c r="A1080" s="8"/>
      <c r="B1080" s="28"/>
      <c r="C1080" s="28"/>
      <c r="D1080" s="13"/>
      <c r="E1080" s="13"/>
      <c r="F1080" s="13"/>
      <c r="G1080" s="61"/>
      <c r="H1080" s="62" t="s">
        <v>2322</v>
      </c>
      <c r="I1080" s="63" t="s">
        <v>2502</v>
      </c>
      <c r="J1080" s="64">
        <v>6.6633060000000004</v>
      </c>
      <c r="K1080" s="64">
        <v>5.2440108399999996</v>
      </c>
      <c r="L1080" s="64">
        <f t="shared" si="18"/>
        <v>-1.4192951600000008</v>
      </c>
    </row>
    <row r="1081" spans="1:12" ht="15" x14ac:dyDescent="0.2">
      <c r="A1081" s="8"/>
      <c r="B1081" s="28"/>
      <c r="C1081" s="28"/>
      <c r="D1081" s="13"/>
      <c r="E1081" s="13"/>
      <c r="F1081" s="13"/>
      <c r="G1081" s="61"/>
      <c r="H1081" s="62" t="s">
        <v>2323</v>
      </c>
      <c r="I1081" s="63" t="s">
        <v>2503</v>
      </c>
      <c r="J1081" s="64">
        <v>4.1242939999999999</v>
      </c>
      <c r="K1081" s="64">
        <v>2.8879311700000003</v>
      </c>
      <c r="L1081" s="64">
        <f t="shared" si="18"/>
        <v>-1.2363628299999996</v>
      </c>
    </row>
    <row r="1082" spans="1:12" ht="15" x14ac:dyDescent="0.2">
      <c r="A1082" s="8"/>
      <c r="B1082" s="28"/>
      <c r="C1082" s="28"/>
      <c r="D1082" s="13"/>
      <c r="E1082" s="13"/>
      <c r="F1082" s="13"/>
      <c r="G1082" s="61"/>
      <c r="H1082" s="62" t="s">
        <v>2202</v>
      </c>
      <c r="I1082" s="63" t="s">
        <v>2504</v>
      </c>
      <c r="J1082" s="64">
        <v>21.032128</v>
      </c>
      <c r="K1082" s="64">
        <v>2.28500974</v>
      </c>
      <c r="L1082" s="64">
        <f t="shared" si="18"/>
        <v>-18.747118260000001</v>
      </c>
    </row>
    <row r="1083" spans="1:12" ht="15" x14ac:dyDescent="0.2">
      <c r="A1083" s="8"/>
      <c r="B1083" s="28"/>
      <c r="C1083" s="28"/>
      <c r="D1083" s="13"/>
      <c r="E1083" s="13"/>
      <c r="F1083" s="13"/>
      <c r="G1083" s="61"/>
      <c r="H1083" s="62" t="s">
        <v>2203</v>
      </c>
      <c r="I1083" s="63" t="s">
        <v>2505</v>
      </c>
      <c r="J1083" s="64">
        <v>3.2615120000000002</v>
      </c>
      <c r="K1083" s="64">
        <v>2.3710295800000001</v>
      </c>
      <c r="L1083" s="64">
        <f t="shared" si="18"/>
        <v>-0.89048242000000011</v>
      </c>
    </row>
    <row r="1084" spans="1:12" ht="15" x14ac:dyDescent="0.2">
      <c r="A1084" s="8"/>
      <c r="B1084" s="28"/>
      <c r="C1084" s="28"/>
      <c r="D1084" s="13"/>
      <c r="E1084" s="13"/>
      <c r="F1084" s="13"/>
      <c r="G1084" s="61"/>
      <c r="H1084" s="62" t="s">
        <v>2204</v>
      </c>
      <c r="I1084" s="63" t="s">
        <v>2506</v>
      </c>
      <c r="J1084" s="64">
        <v>3.161003</v>
      </c>
      <c r="K1084" s="64">
        <v>1.9452377699999999</v>
      </c>
      <c r="L1084" s="64">
        <f t="shared" si="18"/>
        <v>-1.2157652300000001</v>
      </c>
    </row>
    <row r="1085" spans="1:12" ht="15" x14ac:dyDescent="0.2">
      <c r="A1085" s="8"/>
      <c r="B1085" s="28"/>
      <c r="C1085" s="28"/>
      <c r="D1085" s="13"/>
      <c r="E1085" s="13"/>
      <c r="F1085" s="13"/>
      <c r="G1085" s="61"/>
      <c r="H1085" s="62" t="s">
        <v>2205</v>
      </c>
      <c r="I1085" s="63" t="s">
        <v>2507</v>
      </c>
      <c r="J1085" s="64">
        <v>4.8714740000000001</v>
      </c>
      <c r="K1085" s="64">
        <v>3.4046242099999997</v>
      </c>
      <c r="L1085" s="64">
        <f t="shared" si="18"/>
        <v>-1.4668497900000004</v>
      </c>
    </row>
    <row r="1086" spans="1:12" ht="15" x14ac:dyDescent="0.2">
      <c r="A1086" s="8"/>
      <c r="B1086" s="28"/>
      <c r="C1086" s="28"/>
      <c r="D1086" s="13"/>
      <c r="E1086" s="13"/>
      <c r="F1086" s="13"/>
      <c r="G1086" s="61"/>
      <c r="H1086" s="62" t="s">
        <v>2206</v>
      </c>
      <c r="I1086" s="63" t="s">
        <v>2508</v>
      </c>
      <c r="J1086" s="64">
        <v>7.8672000000000004</v>
      </c>
      <c r="K1086" s="64">
        <v>6.63611095</v>
      </c>
      <c r="L1086" s="64">
        <f t="shared" si="18"/>
        <v>-1.2310890500000005</v>
      </c>
    </row>
    <row r="1087" spans="1:12" ht="15" x14ac:dyDescent="0.2">
      <c r="A1087" s="8"/>
      <c r="B1087" s="28"/>
      <c r="C1087" s="28"/>
      <c r="D1087" s="13"/>
      <c r="E1087" s="13"/>
      <c r="F1087" s="13"/>
      <c r="G1087" s="61"/>
      <c r="H1087" s="62" t="s">
        <v>2207</v>
      </c>
      <c r="I1087" s="63" t="s">
        <v>2509</v>
      </c>
      <c r="J1087" s="64">
        <v>5.7473089999999996</v>
      </c>
      <c r="K1087" s="64">
        <v>3.8868587200000002</v>
      </c>
      <c r="L1087" s="64">
        <f t="shared" si="18"/>
        <v>-1.8604502799999993</v>
      </c>
    </row>
    <row r="1088" spans="1:12" ht="15" x14ac:dyDescent="0.2">
      <c r="A1088" s="8"/>
      <c r="B1088" s="28"/>
      <c r="C1088" s="28"/>
      <c r="D1088" s="13"/>
      <c r="E1088" s="13"/>
      <c r="F1088" s="13"/>
      <c r="G1088" s="61"/>
      <c r="H1088" s="62" t="s">
        <v>2324</v>
      </c>
      <c r="I1088" s="63" t="s">
        <v>2510</v>
      </c>
      <c r="J1088" s="64">
        <v>4.9561070000000003</v>
      </c>
      <c r="K1088" s="64">
        <v>3.52721939</v>
      </c>
      <c r="L1088" s="64">
        <f t="shared" si="18"/>
        <v>-1.4288876100000003</v>
      </c>
    </row>
    <row r="1089" spans="1:12" ht="15" x14ac:dyDescent="0.2">
      <c r="A1089" s="8"/>
      <c r="B1089" s="28"/>
      <c r="C1089" s="28"/>
      <c r="D1089" s="13"/>
      <c r="E1089" s="13"/>
      <c r="F1089" s="13"/>
      <c r="G1089" s="61"/>
      <c r="H1089" s="62" t="s">
        <v>2325</v>
      </c>
      <c r="I1089" s="63" t="s">
        <v>2511</v>
      </c>
      <c r="J1089" s="64">
        <v>5.9304899999999998</v>
      </c>
      <c r="K1089" s="64">
        <v>4.6940622000000003</v>
      </c>
      <c r="L1089" s="64">
        <f t="shared" si="18"/>
        <v>-1.2364277999999995</v>
      </c>
    </row>
    <row r="1090" spans="1:12" ht="15" x14ac:dyDescent="0.2">
      <c r="A1090" s="8"/>
      <c r="B1090" s="28"/>
      <c r="C1090" s="28"/>
      <c r="D1090" s="13"/>
      <c r="E1090" s="13"/>
      <c r="F1090" s="13"/>
      <c r="G1090" s="61"/>
      <c r="H1090" s="62" t="s">
        <v>2326</v>
      </c>
      <c r="I1090" s="63" t="s">
        <v>2512</v>
      </c>
      <c r="J1090" s="64">
        <v>4.8172129999999997</v>
      </c>
      <c r="K1090" s="64">
        <v>3.6834164</v>
      </c>
      <c r="L1090" s="64">
        <f t="shared" si="18"/>
        <v>-1.1337965999999997</v>
      </c>
    </row>
    <row r="1091" spans="1:12" ht="15" x14ac:dyDescent="0.2">
      <c r="A1091" s="8"/>
      <c r="B1091" s="28"/>
      <c r="C1091" s="28"/>
      <c r="D1091" s="13"/>
      <c r="E1091" s="13"/>
      <c r="F1091" s="13"/>
      <c r="G1091" s="61"/>
      <c r="H1091" s="62" t="s">
        <v>2327</v>
      </c>
      <c r="I1091" s="63" t="s">
        <v>2513</v>
      </c>
      <c r="J1091" s="64">
        <v>2.8157190000000001</v>
      </c>
      <c r="K1091" s="64">
        <v>1.9464057000000001</v>
      </c>
      <c r="L1091" s="64">
        <f t="shared" si="18"/>
        <v>-0.86931329999999996</v>
      </c>
    </row>
    <row r="1092" spans="1:12" ht="15" x14ac:dyDescent="0.2">
      <c r="A1092" s="8"/>
      <c r="B1092" s="28"/>
      <c r="C1092" s="28"/>
      <c r="D1092" s="13"/>
      <c r="E1092" s="13"/>
      <c r="F1092" s="13"/>
      <c r="G1092" s="61"/>
      <c r="H1092" s="62" t="s">
        <v>2328</v>
      </c>
      <c r="I1092" s="63" t="s">
        <v>2514</v>
      </c>
      <c r="J1092" s="64">
        <v>4.0023400000000002</v>
      </c>
      <c r="K1092" s="64">
        <v>2.6375059200000002</v>
      </c>
      <c r="L1092" s="64">
        <f t="shared" si="18"/>
        <v>-1.3648340800000001</v>
      </c>
    </row>
    <row r="1093" spans="1:12" ht="15" x14ac:dyDescent="0.2">
      <c r="A1093" s="8"/>
      <c r="B1093" s="28"/>
      <c r="C1093" s="28"/>
      <c r="D1093" s="13"/>
      <c r="E1093" s="13"/>
      <c r="F1093" s="13"/>
      <c r="G1093" s="61"/>
      <c r="H1093" s="62" t="s">
        <v>2208</v>
      </c>
      <c r="I1093" s="63" t="s">
        <v>2515</v>
      </c>
      <c r="J1093" s="64">
        <v>10.374734</v>
      </c>
      <c r="K1093" s="64">
        <v>8.3455932500000003</v>
      </c>
      <c r="L1093" s="64">
        <f t="shared" si="18"/>
        <v>-2.0291407499999998</v>
      </c>
    </row>
    <row r="1094" spans="1:12" ht="15" x14ac:dyDescent="0.2">
      <c r="A1094" s="8"/>
      <c r="B1094" s="28"/>
      <c r="C1094" s="28"/>
      <c r="D1094" s="13"/>
      <c r="E1094" s="13"/>
      <c r="F1094" s="13"/>
      <c r="G1094" s="61"/>
      <c r="H1094" s="62" t="s">
        <v>2209</v>
      </c>
      <c r="I1094" s="63" t="s">
        <v>2516</v>
      </c>
      <c r="J1094" s="64">
        <v>4.6680359999999999</v>
      </c>
      <c r="K1094" s="64">
        <v>3.74240116</v>
      </c>
      <c r="L1094" s="64">
        <f t="shared" si="18"/>
        <v>-0.92563483999999985</v>
      </c>
    </row>
    <row r="1095" spans="1:12" ht="15" x14ac:dyDescent="0.2">
      <c r="A1095" s="8"/>
      <c r="B1095" s="28"/>
      <c r="C1095" s="28"/>
      <c r="D1095" s="13"/>
      <c r="E1095" s="13"/>
      <c r="F1095" s="13"/>
      <c r="G1095" s="61"/>
      <c r="H1095" s="62" t="s">
        <v>2210</v>
      </c>
      <c r="I1095" s="63" t="s">
        <v>2517</v>
      </c>
      <c r="J1095" s="64">
        <v>3.473903</v>
      </c>
      <c r="K1095" s="64">
        <v>2.5419821999999996</v>
      </c>
      <c r="L1095" s="64">
        <f t="shared" si="18"/>
        <v>-0.93192080000000033</v>
      </c>
    </row>
    <row r="1096" spans="1:12" ht="15" x14ac:dyDescent="0.2">
      <c r="A1096" s="8"/>
      <c r="B1096" s="28"/>
      <c r="C1096" s="28"/>
      <c r="D1096" s="13"/>
      <c r="E1096" s="13"/>
      <c r="F1096" s="13"/>
      <c r="G1096" s="61"/>
      <c r="H1096" s="62" t="s">
        <v>2211</v>
      </c>
      <c r="I1096" s="63" t="s">
        <v>2518</v>
      </c>
      <c r="J1096" s="64">
        <v>3.7233299999999998</v>
      </c>
      <c r="K1096" s="64">
        <v>2.4467351300000004</v>
      </c>
      <c r="L1096" s="64">
        <f t="shared" si="18"/>
        <v>-1.2765948699999994</v>
      </c>
    </row>
    <row r="1097" spans="1:12" ht="15" x14ac:dyDescent="0.2">
      <c r="A1097" s="8"/>
      <c r="B1097" s="28"/>
      <c r="C1097" s="28"/>
      <c r="D1097" s="13"/>
      <c r="E1097" s="13"/>
      <c r="F1097" s="13"/>
      <c r="G1097" s="61"/>
      <c r="H1097" s="62" t="s">
        <v>2212</v>
      </c>
      <c r="I1097" s="63" t="s">
        <v>2519</v>
      </c>
      <c r="J1097" s="64">
        <v>4.7433560000000003</v>
      </c>
      <c r="K1097" s="64">
        <v>3.3455330899999995</v>
      </c>
      <c r="L1097" s="64">
        <f t="shared" si="18"/>
        <v>-1.3978229100000008</v>
      </c>
    </row>
    <row r="1098" spans="1:12" ht="15" x14ac:dyDescent="0.2">
      <c r="A1098" s="8"/>
      <c r="B1098" s="28"/>
      <c r="C1098" s="28"/>
      <c r="D1098" s="13"/>
      <c r="E1098" s="13"/>
      <c r="F1098" s="13"/>
      <c r="G1098" s="61"/>
      <c r="H1098" s="62" t="s">
        <v>2399</v>
      </c>
      <c r="I1098" s="63" t="s">
        <v>2520</v>
      </c>
      <c r="J1098" s="64">
        <v>5.7798069999999999</v>
      </c>
      <c r="K1098" s="64">
        <v>4.3241797100000001</v>
      </c>
      <c r="L1098" s="64">
        <f t="shared" si="18"/>
        <v>-1.4556272899999998</v>
      </c>
    </row>
    <row r="1099" spans="1:12" ht="15" x14ac:dyDescent="0.2">
      <c r="A1099" s="8"/>
      <c r="B1099" s="28"/>
      <c r="C1099" s="28"/>
      <c r="D1099" s="13"/>
      <c r="E1099" s="13"/>
      <c r="F1099" s="13"/>
      <c r="G1099" s="61"/>
      <c r="H1099" s="62" t="s">
        <v>2400</v>
      </c>
      <c r="I1099" s="63" t="s">
        <v>2521</v>
      </c>
      <c r="J1099" s="64">
        <v>6.2861099999999999</v>
      </c>
      <c r="K1099" s="64">
        <v>4.1122084600000006</v>
      </c>
      <c r="L1099" s="64">
        <f t="shared" si="18"/>
        <v>-2.1739015399999992</v>
      </c>
    </row>
    <row r="1100" spans="1:12" ht="15" x14ac:dyDescent="0.2">
      <c r="A1100" s="8"/>
      <c r="B1100" s="28"/>
      <c r="C1100" s="28"/>
      <c r="D1100" s="13"/>
      <c r="E1100" s="13"/>
      <c r="F1100" s="13"/>
      <c r="G1100" s="61"/>
      <c r="H1100" s="62" t="s">
        <v>2401</v>
      </c>
      <c r="I1100" s="63" t="s">
        <v>2522</v>
      </c>
      <c r="J1100" s="64">
        <v>3.66927</v>
      </c>
      <c r="K1100" s="64">
        <v>2.4638239</v>
      </c>
      <c r="L1100" s="64">
        <f t="shared" si="18"/>
        <v>-1.2054461000000001</v>
      </c>
    </row>
    <row r="1101" spans="1:12" ht="15" x14ac:dyDescent="0.2">
      <c r="A1101" s="8"/>
      <c r="B1101" s="28"/>
      <c r="C1101" s="28"/>
      <c r="D1101" s="13"/>
      <c r="E1101" s="13"/>
      <c r="F1101" s="13"/>
      <c r="G1101" s="61"/>
      <c r="H1101" s="62" t="s">
        <v>2402</v>
      </c>
      <c r="I1101" s="63" t="s">
        <v>2523</v>
      </c>
      <c r="J1101" s="64">
        <v>4.6296309999999998</v>
      </c>
      <c r="K1101" s="64">
        <v>3.3373144900000002</v>
      </c>
      <c r="L1101" s="64">
        <f t="shared" si="18"/>
        <v>-1.2923165099999996</v>
      </c>
    </row>
    <row r="1102" spans="1:12" ht="15" x14ac:dyDescent="0.2">
      <c r="A1102" s="8"/>
      <c r="B1102" s="28"/>
      <c r="C1102" s="28"/>
      <c r="D1102" s="13"/>
      <c r="E1102" s="13"/>
      <c r="F1102" s="13"/>
      <c r="G1102" s="61"/>
      <c r="H1102" s="62" t="s">
        <v>2403</v>
      </c>
      <c r="I1102" s="63" t="s">
        <v>2524</v>
      </c>
      <c r="J1102" s="64">
        <v>3.3341029999999998</v>
      </c>
      <c r="K1102" s="64">
        <v>2.5330174100000002</v>
      </c>
      <c r="L1102" s="64">
        <f t="shared" si="18"/>
        <v>-0.80108558999999957</v>
      </c>
    </row>
    <row r="1103" spans="1:12" ht="15" x14ac:dyDescent="0.2">
      <c r="A1103" s="8"/>
      <c r="B1103" s="28"/>
      <c r="C1103" s="28"/>
      <c r="D1103" s="13"/>
      <c r="E1103" s="13"/>
      <c r="F1103" s="13"/>
      <c r="G1103" s="61"/>
      <c r="H1103" s="62" t="s">
        <v>2404</v>
      </c>
      <c r="I1103" s="63" t="s">
        <v>2525</v>
      </c>
      <c r="J1103" s="64">
        <v>6.4372809999999996</v>
      </c>
      <c r="K1103" s="64">
        <v>4.7285518700000004</v>
      </c>
      <c r="L1103" s="64">
        <f t="shared" si="18"/>
        <v>-1.7087291299999992</v>
      </c>
    </row>
    <row r="1104" spans="1:12" ht="15" x14ac:dyDescent="0.2">
      <c r="A1104" s="8"/>
      <c r="B1104" s="28"/>
      <c r="C1104" s="28"/>
      <c r="D1104" s="13"/>
      <c r="E1104" s="13"/>
      <c r="F1104" s="13"/>
      <c r="G1104" s="61"/>
      <c r="H1104" s="62" t="s">
        <v>2405</v>
      </c>
      <c r="I1104" s="63" t="s">
        <v>2526</v>
      </c>
      <c r="J1104" s="64">
        <v>5.2053880000000001</v>
      </c>
      <c r="K1104" s="64">
        <v>4.1953345899999999</v>
      </c>
      <c r="L1104" s="64">
        <f t="shared" si="18"/>
        <v>-1.0100534100000003</v>
      </c>
    </row>
    <row r="1105" spans="1:12" ht="15" x14ac:dyDescent="0.2">
      <c r="A1105" s="8"/>
      <c r="B1105" s="28"/>
      <c r="C1105" s="28"/>
      <c r="D1105" s="13"/>
      <c r="E1105" s="13"/>
      <c r="F1105" s="13"/>
      <c r="G1105" s="61"/>
      <c r="H1105" s="62" t="s">
        <v>2406</v>
      </c>
      <c r="I1105" s="63" t="s">
        <v>2527</v>
      </c>
      <c r="J1105" s="64">
        <v>2.9420790000000001</v>
      </c>
      <c r="K1105" s="64">
        <v>1.8268923199999998</v>
      </c>
      <c r="L1105" s="64">
        <f t="shared" si="18"/>
        <v>-1.1151866800000003</v>
      </c>
    </row>
    <row r="1106" spans="1:12" ht="15" x14ac:dyDescent="0.2">
      <c r="A1106" s="8"/>
      <c r="B1106" s="28"/>
      <c r="C1106" s="28"/>
      <c r="D1106" s="13"/>
      <c r="E1106" s="13"/>
      <c r="F1106" s="13"/>
      <c r="G1106" s="61"/>
      <c r="H1106" s="62" t="s">
        <v>2155</v>
      </c>
      <c r="I1106" s="63" t="s">
        <v>2528</v>
      </c>
      <c r="J1106" s="64">
        <v>13.618264999999999</v>
      </c>
      <c r="K1106" s="64">
        <v>18.021581550000004</v>
      </c>
      <c r="L1106" s="64">
        <f t="shared" si="18"/>
        <v>4.4033165500000049</v>
      </c>
    </row>
    <row r="1107" spans="1:12" ht="15" x14ac:dyDescent="0.2">
      <c r="A1107" s="8"/>
      <c r="B1107" s="28"/>
      <c r="C1107" s="28"/>
      <c r="D1107" s="13"/>
      <c r="E1107" s="13"/>
      <c r="F1107" s="13"/>
      <c r="G1107" s="61"/>
      <c r="H1107" s="62" t="s">
        <v>2157</v>
      </c>
      <c r="I1107" s="63" t="s">
        <v>2529</v>
      </c>
      <c r="J1107" s="64">
        <v>22.630198</v>
      </c>
      <c r="K1107" s="64">
        <v>24.045331409999999</v>
      </c>
      <c r="L1107" s="64">
        <f t="shared" si="18"/>
        <v>1.4151334099999993</v>
      </c>
    </row>
    <row r="1108" spans="1:12" ht="15" x14ac:dyDescent="0.2">
      <c r="A1108" s="8"/>
      <c r="B1108" s="28"/>
      <c r="C1108" s="28"/>
      <c r="D1108" s="13"/>
      <c r="E1108" s="13"/>
      <c r="F1108" s="13"/>
      <c r="G1108" s="61"/>
      <c r="H1108" s="62" t="s">
        <v>2186</v>
      </c>
      <c r="I1108" s="69" t="s">
        <v>2530</v>
      </c>
      <c r="J1108" s="64">
        <v>51.038159999999998</v>
      </c>
      <c r="K1108" s="64">
        <v>46.417084899999999</v>
      </c>
      <c r="L1108" s="64">
        <f t="shared" ref="L1108:L1170" si="19">+K1108-J1108</f>
        <v>-4.6210750999999988</v>
      </c>
    </row>
    <row r="1109" spans="1:12" ht="30" x14ac:dyDescent="0.2">
      <c r="A1109" s="8"/>
      <c r="B1109" s="28"/>
      <c r="C1109" s="28"/>
      <c r="D1109" s="13"/>
      <c r="E1109" s="13"/>
      <c r="F1109" s="13"/>
      <c r="G1109" s="61"/>
      <c r="H1109" s="62" t="s">
        <v>2219</v>
      </c>
      <c r="I1109" s="63" t="s">
        <v>2531</v>
      </c>
      <c r="J1109" s="64">
        <v>99.373734999999996</v>
      </c>
      <c r="K1109" s="64">
        <v>97.271865930000004</v>
      </c>
      <c r="L1109" s="64">
        <f t="shared" si="19"/>
        <v>-2.1018690699999922</v>
      </c>
    </row>
    <row r="1110" spans="1:12" ht="15" x14ac:dyDescent="0.2">
      <c r="A1110" s="8"/>
      <c r="B1110" s="28"/>
      <c r="C1110" s="28"/>
      <c r="D1110" s="13"/>
      <c r="E1110" s="13"/>
      <c r="F1110" s="13"/>
      <c r="G1110" s="61"/>
      <c r="H1110" s="62" t="s">
        <v>2311</v>
      </c>
      <c r="I1110" s="63" t="s">
        <v>1750</v>
      </c>
      <c r="J1110" s="64">
        <v>5.0622429999999996</v>
      </c>
      <c r="K1110" s="64">
        <v>6.6091754199999988</v>
      </c>
      <c r="L1110" s="64">
        <f t="shared" si="19"/>
        <v>1.5469324199999992</v>
      </c>
    </row>
    <row r="1111" spans="1:12" ht="15" x14ac:dyDescent="0.2">
      <c r="A1111" s="8"/>
      <c r="B1111" s="28"/>
      <c r="C1111" s="28"/>
      <c r="D1111" s="13"/>
      <c r="E1111" s="13"/>
      <c r="F1111" s="13"/>
      <c r="G1111" s="61"/>
      <c r="H1111" s="62" t="s">
        <v>2178</v>
      </c>
      <c r="I1111" s="63" t="s">
        <v>1751</v>
      </c>
      <c r="J1111" s="64">
        <v>11.811372</v>
      </c>
      <c r="K1111" s="64">
        <v>9.6459277000000014</v>
      </c>
      <c r="L1111" s="64">
        <f t="shared" si="19"/>
        <v>-2.165444299999999</v>
      </c>
    </row>
    <row r="1112" spans="1:12" ht="15" x14ac:dyDescent="0.2">
      <c r="A1112" s="8"/>
      <c r="B1112" s="28"/>
      <c r="C1112" s="28"/>
      <c r="D1112" s="13"/>
      <c r="E1112" s="13"/>
      <c r="F1112" s="13"/>
      <c r="G1112" s="61"/>
      <c r="H1112" s="62" t="s">
        <v>2222</v>
      </c>
      <c r="I1112" s="63" t="s">
        <v>1752</v>
      </c>
      <c r="J1112" s="64">
        <v>6.0721970000000001</v>
      </c>
      <c r="K1112" s="64">
        <v>4.9393756099999999</v>
      </c>
      <c r="L1112" s="64">
        <f t="shared" si="19"/>
        <v>-1.1328213900000002</v>
      </c>
    </row>
    <row r="1113" spans="1:12" ht="15" x14ac:dyDescent="0.2">
      <c r="A1113" s="8"/>
      <c r="B1113" s="28"/>
      <c r="C1113" s="28"/>
      <c r="D1113" s="13"/>
      <c r="E1113" s="13"/>
      <c r="F1113" s="13"/>
      <c r="G1113" s="61"/>
      <c r="H1113" s="62" t="s">
        <v>2224</v>
      </c>
      <c r="I1113" s="63" t="s">
        <v>1753</v>
      </c>
      <c r="J1113" s="64">
        <v>3.628844</v>
      </c>
      <c r="K1113" s="64">
        <v>2.9208373500000002</v>
      </c>
      <c r="L1113" s="64">
        <f t="shared" si="19"/>
        <v>-0.70800664999999974</v>
      </c>
    </row>
    <row r="1114" spans="1:12" ht="15" x14ac:dyDescent="0.2">
      <c r="A1114" s="8"/>
      <c r="B1114" s="28"/>
      <c r="C1114" s="28"/>
      <c r="D1114" s="13"/>
      <c r="E1114" s="13"/>
      <c r="F1114" s="13"/>
      <c r="G1114" s="61"/>
      <c r="H1114" s="62" t="s">
        <v>2225</v>
      </c>
      <c r="I1114" s="63" t="s">
        <v>1754</v>
      </c>
      <c r="J1114" s="64">
        <v>195.220393</v>
      </c>
      <c r="K1114" s="64">
        <v>96.845332519999999</v>
      </c>
      <c r="L1114" s="64">
        <f t="shared" si="19"/>
        <v>-98.375060480000002</v>
      </c>
    </row>
    <row r="1115" spans="1:12" ht="30" x14ac:dyDescent="0.2">
      <c r="A1115" s="8"/>
      <c r="B1115" s="28"/>
      <c r="C1115" s="28"/>
      <c r="D1115" s="13"/>
      <c r="E1115" s="13"/>
      <c r="F1115" s="13"/>
      <c r="G1115" s="61"/>
      <c r="H1115" s="62" t="s">
        <v>2492</v>
      </c>
      <c r="I1115" s="63" t="s">
        <v>1755</v>
      </c>
      <c r="J1115" s="64">
        <v>1.355003</v>
      </c>
      <c r="K1115" s="64">
        <v>0.95567056999999989</v>
      </c>
      <c r="L1115" s="64">
        <f t="shared" si="19"/>
        <v>-0.39933243000000007</v>
      </c>
    </row>
    <row r="1116" spans="1:12" ht="15" x14ac:dyDescent="0.2">
      <c r="A1116" s="8"/>
      <c r="B1116" s="28"/>
      <c r="C1116" s="28"/>
      <c r="D1116" s="13"/>
      <c r="E1116" s="13"/>
      <c r="F1116" s="13"/>
      <c r="G1116" s="61"/>
      <c r="H1116" s="62" t="s">
        <v>2226</v>
      </c>
      <c r="I1116" s="63" t="s">
        <v>1756</v>
      </c>
      <c r="J1116" s="64">
        <v>4.3238839999999996</v>
      </c>
      <c r="K1116" s="64">
        <v>5.3265532500000008</v>
      </c>
      <c r="L1116" s="64">
        <f t="shared" si="19"/>
        <v>1.0026692500000012</v>
      </c>
    </row>
    <row r="1117" spans="1:12" ht="45" x14ac:dyDescent="0.2">
      <c r="A1117" s="8"/>
      <c r="B1117" s="28"/>
      <c r="C1117" s="28"/>
      <c r="D1117" s="13"/>
      <c r="E1117" s="13"/>
      <c r="F1117" s="13"/>
      <c r="G1117" s="61"/>
      <c r="H1117" s="62" t="s">
        <v>2227</v>
      </c>
      <c r="I1117" s="63" t="s">
        <v>1757</v>
      </c>
      <c r="J1117" s="64">
        <v>1.5930839999999999</v>
      </c>
      <c r="K1117" s="64">
        <v>0.32203490999999995</v>
      </c>
      <c r="L1117" s="64">
        <f t="shared" si="19"/>
        <v>-1.27104909</v>
      </c>
    </row>
    <row r="1118" spans="1:12" ht="15" x14ac:dyDescent="0.2">
      <c r="A1118" s="8"/>
      <c r="B1118" s="28"/>
      <c r="C1118" s="28"/>
      <c r="D1118" s="13"/>
      <c r="E1118" s="13"/>
      <c r="F1118" s="13"/>
      <c r="G1118" s="61"/>
      <c r="H1118" s="62" t="s">
        <v>2258</v>
      </c>
      <c r="I1118" s="63" t="s">
        <v>2107</v>
      </c>
      <c r="J1118" s="64">
        <v>24.57244</v>
      </c>
      <c r="K1118" s="64">
        <v>18.347036089999996</v>
      </c>
      <c r="L1118" s="64">
        <f t="shared" si="19"/>
        <v>-6.2254039100000043</v>
      </c>
    </row>
    <row r="1119" spans="1:12" ht="15" x14ac:dyDescent="0.2">
      <c r="A1119" s="8"/>
      <c r="B1119" s="28"/>
      <c r="C1119" s="28"/>
      <c r="D1119" s="13"/>
      <c r="E1119" s="13"/>
      <c r="F1119" s="13"/>
      <c r="G1119" s="61"/>
      <c r="H1119" s="62" t="s">
        <v>2259</v>
      </c>
      <c r="I1119" s="63" t="s">
        <v>1261</v>
      </c>
      <c r="J1119" s="64">
        <v>20.573356</v>
      </c>
      <c r="K1119" s="64">
        <v>19.783989990000002</v>
      </c>
      <c r="L1119" s="64">
        <f t="shared" si="19"/>
        <v>-0.7893660099999984</v>
      </c>
    </row>
    <row r="1120" spans="1:12" ht="30" x14ac:dyDescent="0.2">
      <c r="A1120" s="8"/>
      <c r="B1120" s="28"/>
      <c r="C1120" s="28"/>
      <c r="D1120" s="13"/>
      <c r="E1120" s="13"/>
      <c r="F1120" s="13"/>
      <c r="G1120" s="61"/>
      <c r="H1120" s="62" t="s">
        <v>2260</v>
      </c>
      <c r="I1120" s="63" t="s">
        <v>1296</v>
      </c>
      <c r="J1120" s="64">
        <v>10.141432999999999</v>
      </c>
      <c r="K1120" s="64">
        <v>71.637077349999998</v>
      </c>
      <c r="L1120" s="64">
        <f t="shared" si="19"/>
        <v>61.495644349999999</v>
      </c>
    </row>
    <row r="1121" spans="1:12" ht="15" x14ac:dyDescent="0.2">
      <c r="A1121" s="8"/>
      <c r="B1121" s="28"/>
      <c r="C1121" s="28"/>
      <c r="D1121" s="13"/>
      <c r="E1121" s="13"/>
      <c r="F1121" s="13"/>
      <c r="G1121" s="61"/>
      <c r="H1121" s="62" t="s">
        <v>2261</v>
      </c>
      <c r="I1121" s="63" t="s">
        <v>1262</v>
      </c>
      <c r="J1121" s="64">
        <v>46.926084000000003</v>
      </c>
      <c r="K1121" s="64">
        <v>141.07012725999999</v>
      </c>
      <c r="L1121" s="64">
        <f t="shared" si="19"/>
        <v>94.144043259999989</v>
      </c>
    </row>
    <row r="1122" spans="1:12" ht="30" x14ac:dyDescent="0.2">
      <c r="A1122" s="8"/>
      <c r="B1122" s="28"/>
      <c r="C1122" s="28"/>
      <c r="D1122" s="13"/>
      <c r="E1122" s="13"/>
      <c r="F1122" s="13"/>
      <c r="G1122" s="61"/>
      <c r="H1122" s="62" t="s">
        <v>2262</v>
      </c>
      <c r="I1122" s="63" t="s">
        <v>1758</v>
      </c>
      <c r="J1122" s="64">
        <v>17.620196</v>
      </c>
      <c r="K1122" s="64">
        <v>24.132130869999997</v>
      </c>
      <c r="L1122" s="64">
        <f t="shared" si="19"/>
        <v>6.5119348699999975</v>
      </c>
    </row>
    <row r="1123" spans="1:12" ht="15" x14ac:dyDescent="0.2">
      <c r="A1123" s="8"/>
      <c r="B1123" s="28"/>
      <c r="C1123" s="28"/>
      <c r="D1123" s="13"/>
      <c r="E1123" s="13"/>
      <c r="F1123" s="13"/>
      <c r="G1123" s="61"/>
      <c r="H1123" s="62" t="s">
        <v>2182</v>
      </c>
      <c r="I1123" s="63" t="s">
        <v>1759</v>
      </c>
      <c r="J1123" s="64">
        <v>25.737355999999998</v>
      </c>
      <c r="K1123" s="64">
        <v>24.947513159999996</v>
      </c>
      <c r="L1123" s="64">
        <f t="shared" si="19"/>
        <v>-0.78984284000000216</v>
      </c>
    </row>
    <row r="1124" spans="1:12" ht="30" x14ac:dyDescent="0.2">
      <c r="A1124" s="8"/>
      <c r="B1124" s="28"/>
      <c r="C1124" s="28"/>
      <c r="D1124" s="13"/>
      <c r="E1124" s="13"/>
      <c r="F1124" s="13"/>
      <c r="G1124" s="61"/>
      <c r="H1124" s="62" t="s">
        <v>2269</v>
      </c>
      <c r="I1124" s="63" t="s">
        <v>2532</v>
      </c>
      <c r="J1124" s="64">
        <v>1443.227969</v>
      </c>
      <c r="K1124" s="64">
        <v>4693.1513740700002</v>
      </c>
      <c r="L1124" s="64">
        <f t="shared" si="19"/>
        <v>3249.9234050700002</v>
      </c>
    </row>
    <row r="1125" spans="1:12" ht="15" x14ac:dyDescent="0.2">
      <c r="A1125" s="8"/>
      <c r="B1125" s="28"/>
      <c r="C1125" s="28"/>
      <c r="D1125" s="13"/>
      <c r="E1125" s="13"/>
      <c r="F1125" s="13"/>
      <c r="G1125" s="61"/>
      <c r="H1125" s="62" t="s">
        <v>2270</v>
      </c>
      <c r="I1125" s="63" t="s">
        <v>1760</v>
      </c>
      <c r="J1125" s="64">
        <v>14.899751</v>
      </c>
      <c r="K1125" s="64">
        <v>29.378152730000004</v>
      </c>
      <c r="L1125" s="64">
        <f t="shared" si="19"/>
        <v>14.478401730000003</v>
      </c>
    </row>
    <row r="1126" spans="1:12" ht="15" x14ac:dyDescent="0.2">
      <c r="A1126" s="8"/>
      <c r="B1126" s="28"/>
      <c r="C1126" s="28"/>
      <c r="D1126" s="13"/>
      <c r="E1126" s="13"/>
      <c r="F1126" s="13"/>
      <c r="G1126" s="61"/>
      <c r="H1126" s="62" t="s">
        <v>2271</v>
      </c>
      <c r="I1126" s="63" t="s">
        <v>2533</v>
      </c>
      <c r="J1126" s="64">
        <v>18.978726000000002</v>
      </c>
      <c r="K1126" s="64">
        <v>19.266561359999997</v>
      </c>
      <c r="L1126" s="64">
        <f t="shared" si="19"/>
        <v>0.28783535999999543</v>
      </c>
    </row>
    <row r="1127" spans="1:12" ht="15" x14ac:dyDescent="0.2">
      <c r="A1127" s="8"/>
      <c r="B1127" s="28"/>
      <c r="C1127" s="28"/>
      <c r="D1127" s="13"/>
      <c r="E1127" s="13"/>
      <c r="F1127" s="13"/>
      <c r="G1127" s="61"/>
      <c r="H1127" s="62" t="s">
        <v>2272</v>
      </c>
      <c r="I1127" s="63" t="s">
        <v>1761</v>
      </c>
      <c r="J1127" s="64">
        <v>2.9656310000000001</v>
      </c>
      <c r="K1127" s="64">
        <v>3.4566510600000004</v>
      </c>
      <c r="L1127" s="64">
        <f t="shared" si="19"/>
        <v>0.49102006000000031</v>
      </c>
    </row>
    <row r="1128" spans="1:12" ht="15" x14ac:dyDescent="0.2">
      <c r="A1128" s="8"/>
      <c r="B1128" s="28"/>
      <c r="C1128" s="28"/>
      <c r="D1128" s="13"/>
      <c r="E1128" s="13"/>
      <c r="F1128" s="24"/>
      <c r="G1128" s="57" t="s">
        <v>41</v>
      </c>
      <c r="H1128" s="58"/>
      <c r="I1128" s="59"/>
      <c r="J1128" s="60">
        <v>558.57361500000002</v>
      </c>
      <c r="K1128" s="60">
        <v>510.74486097000022</v>
      </c>
      <c r="L1128" s="60">
        <f t="shared" si="19"/>
        <v>-47.8287540299998</v>
      </c>
    </row>
    <row r="1129" spans="1:12" ht="15" x14ac:dyDescent="0.2">
      <c r="A1129" s="8"/>
      <c r="B1129" s="28"/>
      <c r="C1129" s="28"/>
      <c r="D1129" s="13"/>
      <c r="E1129" s="13"/>
      <c r="F1129" s="13"/>
      <c r="G1129" s="61"/>
      <c r="H1129" s="62" t="s">
        <v>76</v>
      </c>
      <c r="I1129" s="63" t="s">
        <v>268</v>
      </c>
      <c r="J1129" s="64">
        <v>558.57361500000002</v>
      </c>
      <c r="K1129" s="64">
        <v>510.74486097000022</v>
      </c>
      <c r="L1129" s="64">
        <f t="shared" si="19"/>
        <v>-47.8287540299998</v>
      </c>
    </row>
    <row r="1130" spans="1:12" ht="15" x14ac:dyDescent="0.2">
      <c r="A1130" s="8"/>
      <c r="B1130" s="28"/>
      <c r="C1130" s="28"/>
      <c r="D1130" s="13"/>
      <c r="E1130" s="13"/>
      <c r="F1130" s="24"/>
      <c r="G1130" s="57" t="s">
        <v>70</v>
      </c>
      <c r="H1130" s="58"/>
      <c r="I1130" s="59"/>
      <c r="J1130" s="60">
        <v>5948.6441629999999</v>
      </c>
      <c r="K1130" s="60">
        <v>7087.9627643900012</v>
      </c>
      <c r="L1130" s="60">
        <f t="shared" si="19"/>
        <v>1139.3186013900013</v>
      </c>
    </row>
    <row r="1131" spans="1:12" ht="15" x14ac:dyDescent="0.2">
      <c r="A1131" s="8"/>
      <c r="B1131" s="28"/>
      <c r="C1131" s="28"/>
      <c r="D1131" s="13"/>
      <c r="E1131" s="13"/>
      <c r="F1131" s="13"/>
      <c r="G1131" s="61"/>
      <c r="H1131" s="62" t="s">
        <v>269</v>
      </c>
      <c r="I1131" s="63" t="s">
        <v>270</v>
      </c>
      <c r="J1131" s="64">
        <v>4914.8127599999998</v>
      </c>
      <c r="K1131" s="64">
        <v>6189.9400684500006</v>
      </c>
      <c r="L1131" s="64">
        <f t="shared" si="19"/>
        <v>1275.1273084500008</v>
      </c>
    </row>
    <row r="1132" spans="1:12" ht="15" x14ac:dyDescent="0.2">
      <c r="A1132" s="8"/>
      <c r="B1132" s="28"/>
      <c r="C1132" s="28"/>
      <c r="D1132" s="13"/>
      <c r="E1132" s="13"/>
      <c r="F1132" s="13"/>
      <c r="G1132" s="61"/>
      <c r="H1132" s="62" t="s">
        <v>271</v>
      </c>
      <c r="I1132" s="63" t="s">
        <v>272</v>
      </c>
      <c r="J1132" s="64">
        <v>355.78478999999999</v>
      </c>
      <c r="K1132" s="64">
        <v>274.65426301000002</v>
      </c>
      <c r="L1132" s="64">
        <f t="shared" si="19"/>
        <v>-81.130526989999964</v>
      </c>
    </row>
    <row r="1133" spans="1:12" ht="15" x14ac:dyDescent="0.2">
      <c r="A1133" s="8"/>
      <c r="B1133" s="28"/>
      <c r="C1133" s="28"/>
      <c r="D1133" s="13"/>
      <c r="E1133" s="13"/>
      <c r="F1133" s="13"/>
      <c r="G1133" s="61"/>
      <c r="H1133" s="62" t="s">
        <v>273</v>
      </c>
      <c r="I1133" s="63" t="s">
        <v>274</v>
      </c>
      <c r="J1133" s="64">
        <v>678.04661299999998</v>
      </c>
      <c r="K1133" s="64">
        <v>623.36843292999981</v>
      </c>
      <c r="L1133" s="64">
        <f t="shared" si="19"/>
        <v>-54.678180070000167</v>
      </c>
    </row>
    <row r="1134" spans="1:12" ht="15" x14ac:dyDescent="0.2">
      <c r="A1134" s="8"/>
      <c r="B1134" s="28"/>
      <c r="C1134" s="28"/>
      <c r="D1134" s="13"/>
      <c r="E1134" s="29">
        <v>16</v>
      </c>
      <c r="F1134" s="30" t="s">
        <v>275</v>
      </c>
      <c r="G1134" s="31"/>
      <c r="H1134" s="32"/>
      <c r="I1134" s="33"/>
      <c r="J1134" s="34">
        <v>22746.611094</v>
      </c>
      <c r="K1134" s="34">
        <v>21626.918470639965</v>
      </c>
      <c r="L1134" s="34">
        <f t="shared" si="19"/>
        <v>-1119.6926233600352</v>
      </c>
    </row>
    <row r="1135" spans="1:12" ht="15" x14ac:dyDescent="0.2">
      <c r="A1135" s="8"/>
      <c r="B1135" s="28"/>
      <c r="C1135" s="28"/>
      <c r="D1135" s="13"/>
      <c r="E1135" s="13"/>
      <c r="F1135" s="24"/>
      <c r="G1135" s="57" t="s">
        <v>2</v>
      </c>
      <c r="H1135" s="58"/>
      <c r="I1135" s="59"/>
      <c r="J1135" s="60">
        <v>1361.1871430000001</v>
      </c>
      <c r="K1135" s="60">
        <v>1368.9783460999997</v>
      </c>
      <c r="L1135" s="60">
        <f t="shared" si="19"/>
        <v>7.7912030999996205</v>
      </c>
    </row>
    <row r="1136" spans="1:12" ht="15" x14ac:dyDescent="0.2">
      <c r="A1136" s="8"/>
      <c r="B1136" s="28"/>
      <c r="C1136" s="28"/>
      <c r="D1136" s="13"/>
      <c r="E1136" s="13"/>
      <c r="F1136" s="13"/>
      <c r="G1136" s="61"/>
      <c r="H1136" s="62" t="s">
        <v>2153</v>
      </c>
      <c r="I1136" s="63" t="s">
        <v>1276</v>
      </c>
      <c r="J1136" s="64">
        <v>15.062552</v>
      </c>
      <c r="K1136" s="64">
        <v>32.542169229999999</v>
      </c>
      <c r="L1136" s="64">
        <f t="shared" si="19"/>
        <v>17.479617229999999</v>
      </c>
    </row>
    <row r="1137" spans="1:12" ht="15" x14ac:dyDescent="0.2">
      <c r="A1137" s="8"/>
      <c r="B1137" s="28"/>
      <c r="C1137" s="28"/>
      <c r="D1137" s="13"/>
      <c r="E1137" s="13"/>
      <c r="F1137" s="13"/>
      <c r="G1137" s="61"/>
      <c r="H1137" s="62" t="s">
        <v>2166</v>
      </c>
      <c r="I1137" s="63" t="s">
        <v>1762</v>
      </c>
      <c r="J1137" s="64">
        <v>85.558026999999996</v>
      </c>
      <c r="K1137" s="64">
        <v>85.065239310000038</v>
      </c>
      <c r="L1137" s="64">
        <f t="shared" si="19"/>
        <v>-0.49278768999995748</v>
      </c>
    </row>
    <row r="1138" spans="1:12" ht="15" x14ac:dyDescent="0.2">
      <c r="A1138" s="8"/>
      <c r="B1138" s="28"/>
      <c r="C1138" s="28"/>
      <c r="D1138" s="13"/>
      <c r="E1138" s="13"/>
      <c r="F1138" s="13"/>
      <c r="G1138" s="61"/>
      <c r="H1138" s="62" t="s">
        <v>2167</v>
      </c>
      <c r="I1138" s="63" t="s">
        <v>1207</v>
      </c>
      <c r="J1138" s="64">
        <v>11.933789000000001</v>
      </c>
      <c r="K1138" s="64">
        <v>12.955125780000001</v>
      </c>
      <c r="L1138" s="64">
        <f t="shared" si="19"/>
        <v>1.0213367800000004</v>
      </c>
    </row>
    <row r="1139" spans="1:12" ht="15" x14ac:dyDescent="0.2">
      <c r="A1139" s="8"/>
      <c r="B1139" s="28"/>
      <c r="C1139" s="28"/>
      <c r="D1139" s="13"/>
      <c r="E1139" s="13"/>
      <c r="F1139" s="13"/>
      <c r="G1139" s="61"/>
      <c r="H1139" s="62" t="s">
        <v>2168</v>
      </c>
      <c r="I1139" s="63" t="s">
        <v>1763</v>
      </c>
      <c r="J1139" s="64">
        <v>21.594245999999998</v>
      </c>
      <c r="K1139" s="64">
        <v>22.29652072</v>
      </c>
      <c r="L1139" s="64">
        <f t="shared" si="19"/>
        <v>0.70227472000000191</v>
      </c>
    </row>
    <row r="1140" spans="1:12" ht="15" x14ac:dyDescent="0.2">
      <c r="A1140" s="8"/>
      <c r="B1140" s="28"/>
      <c r="C1140" s="28"/>
      <c r="D1140" s="13"/>
      <c r="E1140" s="13"/>
      <c r="F1140" s="13"/>
      <c r="G1140" s="61"/>
      <c r="H1140" s="62" t="s">
        <v>2170</v>
      </c>
      <c r="I1140" s="63" t="s">
        <v>1764</v>
      </c>
      <c r="J1140" s="64">
        <v>9.7917590000000008</v>
      </c>
      <c r="K1140" s="64">
        <v>9.859909</v>
      </c>
      <c r="L1140" s="64">
        <f t="shared" si="19"/>
        <v>6.8149999999999267E-2</v>
      </c>
    </row>
    <row r="1141" spans="1:12" ht="15" x14ac:dyDescent="0.2">
      <c r="A1141" s="8"/>
      <c r="B1141" s="28"/>
      <c r="C1141" s="28"/>
      <c r="D1141" s="13"/>
      <c r="E1141" s="13"/>
      <c r="F1141" s="13"/>
      <c r="G1141" s="61"/>
      <c r="H1141" s="62" t="s">
        <v>2171</v>
      </c>
      <c r="I1141" s="69" t="s">
        <v>1765</v>
      </c>
      <c r="J1141" s="64">
        <v>5.4663599999999999</v>
      </c>
      <c r="K1141" s="64">
        <v>11.978762269999999</v>
      </c>
      <c r="L1141" s="64">
        <f t="shared" si="19"/>
        <v>6.512402269999999</v>
      </c>
    </row>
    <row r="1142" spans="1:12" ht="15" x14ac:dyDescent="0.2">
      <c r="A1142" s="8"/>
      <c r="B1142" s="28"/>
      <c r="C1142" s="28"/>
      <c r="D1142" s="13"/>
      <c r="E1142" s="13"/>
      <c r="F1142" s="13"/>
      <c r="G1142" s="61"/>
      <c r="H1142" s="62" t="s">
        <v>2172</v>
      </c>
      <c r="I1142" s="63" t="s">
        <v>1766</v>
      </c>
      <c r="J1142" s="64">
        <v>15.052447000000001</v>
      </c>
      <c r="K1142" s="64">
        <v>16.176094070000001</v>
      </c>
      <c r="L1142" s="64">
        <f t="shared" si="19"/>
        <v>1.1236470700000005</v>
      </c>
    </row>
    <row r="1143" spans="1:12" ht="15" x14ac:dyDescent="0.2">
      <c r="A1143" s="8"/>
      <c r="B1143" s="28"/>
      <c r="C1143" s="28"/>
      <c r="D1143" s="13"/>
      <c r="E1143" s="13"/>
      <c r="F1143" s="13"/>
      <c r="G1143" s="61"/>
      <c r="H1143" s="62" t="s">
        <v>2180</v>
      </c>
      <c r="I1143" s="63" t="s">
        <v>1767</v>
      </c>
      <c r="J1143" s="64">
        <v>7.2575729999999998</v>
      </c>
      <c r="K1143" s="64">
        <v>7.0131860599999998</v>
      </c>
      <c r="L1143" s="64">
        <f t="shared" si="19"/>
        <v>-0.24438694000000005</v>
      </c>
    </row>
    <row r="1144" spans="1:12" ht="15" x14ac:dyDescent="0.2">
      <c r="A1144" s="8"/>
      <c r="B1144" s="28"/>
      <c r="C1144" s="28"/>
      <c r="D1144" s="13"/>
      <c r="E1144" s="13"/>
      <c r="F1144" s="13"/>
      <c r="G1144" s="61"/>
      <c r="H1144" s="62" t="s">
        <v>2201</v>
      </c>
      <c r="I1144" s="63" t="s">
        <v>1768</v>
      </c>
      <c r="J1144" s="64">
        <v>5.9735269999999998</v>
      </c>
      <c r="K1144" s="64">
        <v>6.4864562900000005</v>
      </c>
      <c r="L1144" s="64">
        <f t="shared" si="19"/>
        <v>0.51292929000000065</v>
      </c>
    </row>
    <row r="1145" spans="1:12" ht="15" x14ac:dyDescent="0.2">
      <c r="A1145" s="8"/>
      <c r="B1145" s="28"/>
      <c r="C1145" s="28"/>
      <c r="D1145" s="13"/>
      <c r="E1145" s="13"/>
      <c r="F1145" s="13"/>
      <c r="G1145" s="61"/>
      <c r="H1145" s="62" t="s">
        <v>2175</v>
      </c>
      <c r="I1145" s="63" t="s">
        <v>1769</v>
      </c>
      <c r="J1145" s="64">
        <v>13.087253</v>
      </c>
      <c r="K1145" s="64">
        <v>13.064796020000001</v>
      </c>
      <c r="L1145" s="64">
        <f t="shared" si="19"/>
        <v>-2.2456979999999405E-2</v>
      </c>
    </row>
    <row r="1146" spans="1:12" ht="15" x14ac:dyDescent="0.2">
      <c r="A1146" s="8"/>
      <c r="B1146" s="28"/>
      <c r="C1146" s="28"/>
      <c r="D1146" s="13"/>
      <c r="E1146" s="13"/>
      <c r="F1146" s="13"/>
      <c r="G1146" s="61"/>
      <c r="H1146" s="62" t="s">
        <v>2176</v>
      </c>
      <c r="I1146" s="63" t="s">
        <v>1770</v>
      </c>
      <c r="J1146" s="64">
        <v>8.7838030000000007</v>
      </c>
      <c r="K1146" s="64">
        <v>8.9688914599999965</v>
      </c>
      <c r="L1146" s="64">
        <f t="shared" si="19"/>
        <v>0.18508845999999579</v>
      </c>
    </row>
    <row r="1147" spans="1:12" ht="15" x14ac:dyDescent="0.2">
      <c r="A1147" s="8"/>
      <c r="B1147" s="28"/>
      <c r="C1147" s="28"/>
      <c r="D1147" s="13"/>
      <c r="E1147" s="13"/>
      <c r="F1147" s="13"/>
      <c r="G1147" s="61"/>
      <c r="H1147" s="62" t="s">
        <v>2177</v>
      </c>
      <c r="I1147" s="63" t="s">
        <v>1771</v>
      </c>
      <c r="J1147" s="64">
        <v>10.827396999999999</v>
      </c>
      <c r="K1147" s="64">
        <v>11.420228980000001</v>
      </c>
      <c r="L1147" s="64">
        <f t="shared" si="19"/>
        <v>0.59283198000000148</v>
      </c>
    </row>
    <row r="1148" spans="1:12" ht="15" x14ac:dyDescent="0.2">
      <c r="A1148" s="8"/>
      <c r="B1148" s="28"/>
      <c r="C1148" s="28"/>
      <c r="D1148" s="13"/>
      <c r="E1148" s="13"/>
      <c r="F1148" s="13"/>
      <c r="G1148" s="61"/>
      <c r="H1148" s="62" t="s">
        <v>2181</v>
      </c>
      <c r="I1148" s="63" t="s">
        <v>1772</v>
      </c>
      <c r="J1148" s="64">
        <v>8.6573969999999996</v>
      </c>
      <c r="K1148" s="64">
        <v>9.115638220000001</v>
      </c>
      <c r="L1148" s="64">
        <f t="shared" si="19"/>
        <v>0.45824122000000145</v>
      </c>
    </row>
    <row r="1149" spans="1:12" ht="15" x14ac:dyDescent="0.2">
      <c r="A1149" s="8"/>
      <c r="B1149" s="28"/>
      <c r="C1149" s="28"/>
      <c r="D1149" s="13"/>
      <c r="E1149" s="13"/>
      <c r="F1149" s="13"/>
      <c r="G1149" s="61"/>
      <c r="H1149" s="62" t="s">
        <v>2398</v>
      </c>
      <c r="I1149" s="63" t="s">
        <v>1773</v>
      </c>
      <c r="J1149" s="64">
        <v>7.984445</v>
      </c>
      <c r="K1149" s="64">
        <v>8.1499589500000003</v>
      </c>
      <c r="L1149" s="64">
        <f t="shared" si="19"/>
        <v>0.16551395000000024</v>
      </c>
    </row>
    <row r="1150" spans="1:12" ht="15" x14ac:dyDescent="0.2">
      <c r="A1150" s="8"/>
      <c r="B1150" s="28"/>
      <c r="C1150" s="28"/>
      <c r="D1150" s="13"/>
      <c r="E1150" s="13"/>
      <c r="F1150" s="13"/>
      <c r="G1150" s="61"/>
      <c r="H1150" s="62" t="s">
        <v>2322</v>
      </c>
      <c r="I1150" s="63" t="s">
        <v>1774</v>
      </c>
      <c r="J1150" s="64">
        <v>13.242635</v>
      </c>
      <c r="K1150" s="64">
        <v>12.591945079999999</v>
      </c>
      <c r="L1150" s="64">
        <f t="shared" si="19"/>
        <v>-0.65068992000000136</v>
      </c>
    </row>
    <row r="1151" spans="1:12" ht="15" x14ac:dyDescent="0.2">
      <c r="A1151" s="8"/>
      <c r="B1151" s="28"/>
      <c r="C1151" s="28"/>
      <c r="D1151" s="13"/>
      <c r="E1151" s="13"/>
      <c r="F1151" s="13"/>
      <c r="G1151" s="61"/>
      <c r="H1151" s="62" t="s">
        <v>2323</v>
      </c>
      <c r="I1151" s="63" t="s">
        <v>1775</v>
      </c>
      <c r="J1151" s="64">
        <v>11.532876999999999</v>
      </c>
      <c r="K1151" s="64">
        <v>11.700065090000001</v>
      </c>
      <c r="L1151" s="64">
        <f t="shared" si="19"/>
        <v>0.16718809000000157</v>
      </c>
    </row>
    <row r="1152" spans="1:12" ht="15" x14ac:dyDescent="0.2">
      <c r="A1152" s="8"/>
      <c r="B1152" s="28"/>
      <c r="C1152" s="28"/>
      <c r="D1152" s="13"/>
      <c r="E1152" s="13"/>
      <c r="F1152" s="13"/>
      <c r="G1152" s="61"/>
      <c r="H1152" s="62" t="s">
        <v>2203</v>
      </c>
      <c r="I1152" s="63" t="s">
        <v>1776</v>
      </c>
      <c r="J1152" s="64">
        <v>16.279636</v>
      </c>
      <c r="K1152" s="64">
        <v>16.688807060000002</v>
      </c>
      <c r="L1152" s="64">
        <f t="shared" si="19"/>
        <v>0.40917106000000203</v>
      </c>
    </row>
    <row r="1153" spans="1:12" ht="15" x14ac:dyDescent="0.2">
      <c r="A1153" s="8"/>
      <c r="B1153" s="28"/>
      <c r="C1153" s="28"/>
      <c r="D1153" s="13"/>
      <c r="E1153" s="13"/>
      <c r="F1153" s="13"/>
      <c r="G1153" s="61"/>
      <c r="H1153" s="62" t="s">
        <v>2204</v>
      </c>
      <c r="I1153" s="63" t="s">
        <v>1777</v>
      </c>
      <c r="J1153" s="64">
        <v>6.1536759999999999</v>
      </c>
      <c r="K1153" s="64">
        <v>5.8364260099999985</v>
      </c>
      <c r="L1153" s="64">
        <f t="shared" si="19"/>
        <v>-0.31724999000000143</v>
      </c>
    </row>
    <row r="1154" spans="1:12" ht="15" x14ac:dyDescent="0.2">
      <c r="A1154" s="8"/>
      <c r="B1154" s="28"/>
      <c r="C1154" s="28"/>
      <c r="D1154" s="13"/>
      <c r="E1154" s="13"/>
      <c r="F1154" s="13"/>
      <c r="G1154" s="61"/>
      <c r="H1154" s="62" t="s">
        <v>2205</v>
      </c>
      <c r="I1154" s="63" t="s">
        <v>1778</v>
      </c>
      <c r="J1154" s="64">
        <v>29.646518</v>
      </c>
      <c r="K1154" s="64">
        <v>31.214482289999999</v>
      </c>
      <c r="L1154" s="64">
        <f t="shared" si="19"/>
        <v>1.567964289999999</v>
      </c>
    </row>
    <row r="1155" spans="1:12" ht="15" x14ac:dyDescent="0.2">
      <c r="A1155" s="8"/>
      <c r="B1155" s="28"/>
      <c r="C1155" s="28"/>
      <c r="D1155" s="13"/>
      <c r="E1155" s="13"/>
      <c r="F1155" s="13"/>
      <c r="G1155" s="61"/>
      <c r="H1155" s="62" t="s">
        <v>2206</v>
      </c>
      <c r="I1155" s="63" t="s">
        <v>1779</v>
      </c>
      <c r="J1155" s="64">
        <v>6.8111810000000004</v>
      </c>
      <c r="K1155" s="64">
        <v>6.6864307099999989</v>
      </c>
      <c r="L1155" s="64">
        <f t="shared" si="19"/>
        <v>-0.12475029000000148</v>
      </c>
    </row>
    <row r="1156" spans="1:12" ht="15" x14ac:dyDescent="0.2">
      <c r="A1156" s="8"/>
      <c r="B1156" s="28"/>
      <c r="C1156" s="28"/>
      <c r="D1156" s="13"/>
      <c r="E1156" s="13"/>
      <c r="F1156" s="13"/>
      <c r="G1156" s="61"/>
      <c r="H1156" s="62" t="s">
        <v>2207</v>
      </c>
      <c r="I1156" s="63" t="s">
        <v>1780</v>
      </c>
      <c r="J1156" s="64">
        <v>15.010911</v>
      </c>
      <c r="K1156" s="64">
        <v>15.246271220000004</v>
      </c>
      <c r="L1156" s="64">
        <f t="shared" si="19"/>
        <v>0.23536022000000401</v>
      </c>
    </row>
    <row r="1157" spans="1:12" ht="15" x14ac:dyDescent="0.2">
      <c r="A1157" s="8"/>
      <c r="B1157" s="28"/>
      <c r="C1157" s="28"/>
      <c r="D1157" s="13"/>
      <c r="E1157" s="13"/>
      <c r="F1157" s="13"/>
      <c r="G1157" s="61"/>
      <c r="H1157" s="62" t="s">
        <v>2324</v>
      </c>
      <c r="I1157" s="63" t="s">
        <v>1781</v>
      </c>
      <c r="J1157" s="64">
        <v>14.530609</v>
      </c>
      <c r="K1157" s="64">
        <v>14.368550089999998</v>
      </c>
      <c r="L1157" s="64">
        <f t="shared" si="19"/>
        <v>-0.1620589100000025</v>
      </c>
    </row>
    <row r="1158" spans="1:12" ht="15" x14ac:dyDescent="0.2">
      <c r="A1158" s="8"/>
      <c r="B1158" s="28"/>
      <c r="C1158" s="28"/>
      <c r="D1158" s="13"/>
      <c r="E1158" s="13"/>
      <c r="F1158" s="13"/>
      <c r="G1158" s="61"/>
      <c r="H1158" s="62" t="s">
        <v>2325</v>
      </c>
      <c r="I1158" s="63" t="s">
        <v>1782</v>
      </c>
      <c r="J1158" s="64">
        <v>17.830141999999999</v>
      </c>
      <c r="K1158" s="64">
        <v>18.429145630000001</v>
      </c>
      <c r="L1158" s="64">
        <f t="shared" si="19"/>
        <v>0.59900363000000212</v>
      </c>
    </row>
    <row r="1159" spans="1:12" ht="15" x14ac:dyDescent="0.2">
      <c r="A1159" s="8"/>
      <c r="B1159" s="28"/>
      <c r="C1159" s="28"/>
      <c r="D1159" s="13"/>
      <c r="E1159" s="13"/>
      <c r="F1159" s="13"/>
      <c r="G1159" s="61"/>
      <c r="H1159" s="62" t="s">
        <v>2326</v>
      </c>
      <c r="I1159" s="63" t="s">
        <v>1783</v>
      </c>
      <c r="J1159" s="64">
        <v>8.6514279999999992</v>
      </c>
      <c r="K1159" s="64">
        <v>8.6976312599999996</v>
      </c>
      <c r="L1159" s="64">
        <f t="shared" si="19"/>
        <v>4.6203260000000412E-2</v>
      </c>
    </row>
    <row r="1160" spans="1:12" ht="15" x14ac:dyDescent="0.2">
      <c r="A1160" s="8"/>
      <c r="B1160" s="28"/>
      <c r="C1160" s="28"/>
      <c r="D1160" s="13"/>
      <c r="E1160" s="13"/>
      <c r="F1160" s="13"/>
      <c r="G1160" s="61"/>
      <c r="H1160" s="62" t="s">
        <v>2327</v>
      </c>
      <c r="I1160" s="63" t="s">
        <v>1784</v>
      </c>
      <c r="J1160" s="64">
        <v>11.423745</v>
      </c>
      <c r="K1160" s="64">
        <v>11.13531208</v>
      </c>
      <c r="L1160" s="64">
        <f t="shared" si="19"/>
        <v>-0.28843291999999998</v>
      </c>
    </row>
    <row r="1161" spans="1:12" ht="15" x14ac:dyDescent="0.2">
      <c r="A1161" s="8"/>
      <c r="B1161" s="28"/>
      <c r="C1161" s="28"/>
      <c r="D1161" s="13"/>
      <c r="E1161" s="13"/>
      <c r="F1161" s="13"/>
      <c r="G1161" s="61"/>
      <c r="H1161" s="62" t="s">
        <v>2328</v>
      </c>
      <c r="I1161" s="63" t="s">
        <v>1785</v>
      </c>
      <c r="J1161" s="64">
        <v>8.0895759999999992</v>
      </c>
      <c r="K1161" s="64">
        <v>8.11195369</v>
      </c>
      <c r="L1161" s="64">
        <f t="shared" si="19"/>
        <v>2.2377690000000783E-2</v>
      </c>
    </row>
    <row r="1162" spans="1:12" ht="15" x14ac:dyDescent="0.2">
      <c r="A1162" s="8"/>
      <c r="B1162" s="28"/>
      <c r="C1162" s="28"/>
      <c r="D1162" s="13"/>
      <c r="E1162" s="13"/>
      <c r="F1162" s="13"/>
      <c r="G1162" s="61"/>
      <c r="H1162" s="62" t="s">
        <v>2208</v>
      </c>
      <c r="I1162" s="63" t="s">
        <v>1786</v>
      </c>
      <c r="J1162" s="64">
        <v>13.317178999999999</v>
      </c>
      <c r="K1162" s="64">
        <v>13.668637240000001</v>
      </c>
      <c r="L1162" s="64">
        <f t="shared" si="19"/>
        <v>0.35145824000000125</v>
      </c>
    </row>
    <row r="1163" spans="1:12" ht="15" x14ac:dyDescent="0.2">
      <c r="A1163" s="8"/>
      <c r="B1163" s="28"/>
      <c r="C1163" s="28"/>
      <c r="D1163" s="13"/>
      <c r="E1163" s="13"/>
      <c r="F1163" s="13"/>
      <c r="G1163" s="61"/>
      <c r="H1163" s="62" t="s">
        <v>2209</v>
      </c>
      <c r="I1163" s="63" t="s">
        <v>1787</v>
      </c>
      <c r="J1163" s="64">
        <v>9.4314269999999993</v>
      </c>
      <c r="K1163" s="64">
        <v>10.0229415</v>
      </c>
      <c r="L1163" s="64">
        <f t="shared" si="19"/>
        <v>0.59151450000000061</v>
      </c>
    </row>
    <row r="1164" spans="1:12" ht="15" x14ac:dyDescent="0.2">
      <c r="A1164" s="8"/>
      <c r="B1164" s="28"/>
      <c r="C1164" s="28"/>
      <c r="D1164" s="13"/>
      <c r="E1164" s="13"/>
      <c r="F1164" s="13"/>
      <c r="G1164" s="61"/>
      <c r="H1164" s="62" t="s">
        <v>2210</v>
      </c>
      <c r="I1164" s="63" t="s">
        <v>1788</v>
      </c>
      <c r="J1164" s="64">
        <v>8.6926609999999993</v>
      </c>
      <c r="K1164" s="64">
        <v>8.6336934400000018</v>
      </c>
      <c r="L1164" s="64">
        <f t="shared" si="19"/>
        <v>-5.8967559999997476E-2</v>
      </c>
    </row>
    <row r="1165" spans="1:12" ht="15" x14ac:dyDescent="0.2">
      <c r="A1165" s="8"/>
      <c r="B1165" s="28"/>
      <c r="C1165" s="28"/>
      <c r="D1165" s="13"/>
      <c r="E1165" s="13"/>
      <c r="F1165" s="13"/>
      <c r="G1165" s="61"/>
      <c r="H1165" s="62" t="s">
        <v>2211</v>
      </c>
      <c r="I1165" s="63" t="s">
        <v>1789</v>
      </c>
      <c r="J1165" s="64">
        <v>10.180585000000001</v>
      </c>
      <c r="K1165" s="64">
        <v>9.9920024400000003</v>
      </c>
      <c r="L1165" s="64">
        <f t="shared" si="19"/>
        <v>-0.1885825600000004</v>
      </c>
    </row>
    <row r="1166" spans="1:12" ht="15" x14ac:dyDescent="0.2">
      <c r="A1166" s="8"/>
      <c r="B1166" s="28"/>
      <c r="C1166" s="28"/>
      <c r="D1166" s="13"/>
      <c r="E1166" s="13"/>
      <c r="F1166" s="13"/>
      <c r="G1166" s="61"/>
      <c r="H1166" s="62" t="s">
        <v>2212</v>
      </c>
      <c r="I1166" s="63" t="s">
        <v>1790</v>
      </c>
      <c r="J1166" s="64">
        <v>8.6603399999999997</v>
      </c>
      <c r="K1166" s="64">
        <v>8.7360292500000014</v>
      </c>
      <c r="L1166" s="64">
        <f t="shared" si="19"/>
        <v>7.5689250000001707E-2</v>
      </c>
    </row>
    <row r="1167" spans="1:12" ht="15" x14ac:dyDescent="0.2">
      <c r="A1167" s="8"/>
      <c r="B1167" s="28"/>
      <c r="C1167" s="28"/>
      <c r="D1167" s="13"/>
      <c r="E1167" s="13"/>
      <c r="F1167" s="13"/>
      <c r="G1167" s="61"/>
      <c r="H1167" s="62" t="s">
        <v>2399</v>
      </c>
      <c r="I1167" s="63" t="s">
        <v>1791</v>
      </c>
      <c r="J1167" s="64">
        <v>10.693118</v>
      </c>
      <c r="K1167" s="64">
        <v>10.827389050000001</v>
      </c>
      <c r="L1167" s="64">
        <f t="shared" si="19"/>
        <v>0.13427105000000061</v>
      </c>
    </row>
    <row r="1168" spans="1:12" ht="15" x14ac:dyDescent="0.2">
      <c r="A1168" s="8"/>
      <c r="B1168" s="28"/>
      <c r="C1168" s="28"/>
      <c r="D1168" s="13"/>
      <c r="E1168" s="13"/>
      <c r="F1168" s="13"/>
      <c r="G1168" s="61"/>
      <c r="H1168" s="62" t="s">
        <v>2400</v>
      </c>
      <c r="I1168" s="63" t="s">
        <v>1792</v>
      </c>
      <c r="J1168" s="64">
        <v>8.4485690000000009</v>
      </c>
      <c r="K1168" s="64">
        <v>8.1474426400000031</v>
      </c>
      <c r="L1168" s="64">
        <f t="shared" si="19"/>
        <v>-0.30112635999999782</v>
      </c>
    </row>
    <row r="1169" spans="1:12" ht="15" x14ac:dyDescent="0.2">
      <c r="A1169" s="8"/>
      <c r="B1169" s="28"/>
      <c r="C1169" s="28"/>
      <c r="D1169" s="13"/>
      <c r="E1169" s="13"/>
      <c r="F1169" s="13"/>
      <c r="G1169" s="61"/>
      <c r="H1169" s="62" t="s">
        <v>2401</v>
      </c>
      <c r="I1169" s="63" t="s">
        <v>1793</v>
      </c>
      <c r="J1169" s="64">
        <v>6.454752</v>
      </c>
      <c r="K1169" s="64">
        <v>6.5473984900000008</v>
      </c>
      <c r="L1169" s="64">
        <f t="shared" si="19"/>
        <v>9.2646490000000803E-2</v>
      </c>
    </row>
    <row r="1170" spans="1:12" ht="15" x14ac:dyDescent="0.2">
      <c r="A1170" s="8"/>
      <c r="B1170" s="28"/>
      <c r="C1170" s="28"/>
      <c r="D1170" s="13"/>
      <c r="E1170" s="13"/>
      <c r="F1170" s="13"/>
      <c r="G1170" s="61"/>
      <c r="H1170" s="62" t="s">
        <v>2402</v>
      </c>
      <c r="I1170" s="63" t="s">
        <v>1794</v>
      </c>
      <c r="J1170" s="64">
        <v>14.195297999999999</v>
      </c>
      <c r="K1170" s="64">
        <v>14.823763869999999</v>
      </c>
      <c r="L1170" s="64">
        <f t="shared" si="19"/>
        <v>0.62846586999999943</v>
      </c>
    </row>
    <row r="1171" spans="1:12" ht="15" x14ac:dyDescent="0.2">
      <c r="A1171" s="8"/>
      <c r="B1171" s="28"/>
      <c r="C1171" s="28"/>
      <c r="D1171" s="13"/>
      <c r="E1171" s="13"/>
      <c r="F1171" s="13"/>
      <c r="G1171" s="61"/>
      <c r="H1171" s="62" t="s">
        <v>2403</v>
      </c>
      <c r="I1171" s="63" t="s">
        <v>1795</v>
      </c>
      <c r="J1171" s="64">
        <v>6.9318569999999999</v>
      </c>
      <c r="K1171" s="64">
        <v>6.9553188100000005</v>
      </c>
      <c r="L1171" s="64">
        <f t="shared" ref="L1171:L1233" si="20">+K1171-J1171</f>
        <v>2.3461810000000582E-2</v>
      </c>
    </row>
    <row r="1172" spans="1:12" ht="15" x14ac:dyDescent="0.2">
      <c r="A1172" s="8"/>
      <c r="B1172" s="28"/>
      <c r="C1172" s="28"/>
      <c r="D1172" s="13"/>
      <c r="E1172" s="13"/>
      <c r="F1172" s="13"/>
      <c r="G1172" s="61"/>
      <c r="H1172" s="62" t="s">
        <v>2404</v>
      </c>
      <c r="I1172" s="63" t="s">
        <v>1796</v>
      </c>
      <c r="J1172" s="64">
        <v>22.543278999999998</v>
      </c>
      <c r="K1172" s="64">
        <v>22.895842639999994</v>
      </c>
      <c r="L1172" s="64">
        <f t="shared" si="20"/>
        <v>0.35256363999999607</v>
      </c>
    </row>
    <row r="1173" spans="1:12" ht="15" x14ac:dyDescent="0.2">
      <c r="A1173" s="8"/>
      <c r="B1173" s="28"/>
      <c r="C1173" s="28"/>
      <c r="D1173" s="13"/>
      <c r="E1173" s="13"/>
      <c r="F1173" s="13"/>
      <c r="G1173" s="61"/>
      <c r="H1173" s="62" t="s">
        <v>2405</v>
      </c>
      <c r="I1173" s="63" t="s">
        <v>1797</v>
      </c>
      <c r="J1173" s="64">
        <v>9.8800500000000007</v>
      </c>
      <c r="K1173" s="64">
        <v>10.135237700000001</v>
      </c>
      <c r="L1173" s="64">
        <f t="shared" si="20"/>
        <v>0.25518770000000046</v>
      </c>
    </row>
    <row r="1174" spans="1:12" ht="15" x14ac:dyDescent="0.2">
      <c r="A1174" s="8"/>
      <c r="B1174" s="28"/>
      <c r="C1174" s="28"/>
      <c r="D1174" s="13"/>
      <c r="E1174" s="13"/>
      <c r="F1174" s="13"/>
      <c r="G1174" s="61"/>
      <c r="H1174" s="62" t="s">
        <v>2406</v>
      </c>
      <c r="I1174" s="63" t="s">
        <v>1798</v>
      </c>
      <c r="J1174" s="64">
        <v>7.0192909999999999</v>
      </c>
      <c r="K1174" s="64">
        <v>6.6999614199999993</v>
      </c>
      <c r="L1174" s="64">
        <f t="shared" si="20"/>
        <v>-0.31932958000000067</v>
      </c>
    </row>
    <row r="1175" spans="1:12" ht="15" x14ac:dyDescent="0.2">
      <c r="A1175" s="8"/>
      <c r="B1175" s="28"/>
      <c r="C1175" s="28"/>
      <c r="D1175" s="13"/>
      <c r="E1175" s="13"/>
      <c r="F1175" s="13"/>
      <c r="G1175" s="61"/>
      <c r="H1175" s="62" t="s">
        <v>2258</v>
      </c>
      <c r="I1175" s="63" t="s">
        <v>1799</v>
      </c>
      <c r="J1175" s="64">
        <v>36.490479000000001</v>
      </c>
      <c r="K1175" s="64">
        <v>37.32461953</v>
      </c>
      <c r="L1175" s="64">
        <f t="shared" si="20"/>
        <v>0.8341405299999991</v>
      </c>
    </row>
    <row r="1176" spans="1:12" ht="15" x14ac:dyDescent="0.2">
      <c r="A1176" s="8"/>
      <c r="B1176" s="28"/>
      <c r="C1176" s="28"/>
      <c r="D1176" s="13"/>
      <c r="E1176" s="13"/>
      <c r="F1176" s="13"/>
      <c r="G1176" s="61"/>
      <c r="H1176" s="62" t="s">
        <v>2259</v>
      </c>
      <c r="I1176" s="63" t="s">
        <v>1445</v>
      </c>
      <c r="J1176" s="64">
        <v>8.3586919999999996</v>
      </c>
      <c r="K1176" s="64">
        <v>8.2538817899999994</v>
      </c>
      <c r="L1176" s="64">
        <f t="shared" si="20"/>
        <v>-0.10481021000000013</v>
      </c>
    </row>
    <row r="1177" spans="1:12" ht="15" x14ac:dyDescent="0.2">
      <c r="A1177" s="8"/>
      <c r="B1177" s="28"/>
      <c r="C1177" s="28"/>
      <c r="D1177" s="13"/>
      <c r="E1177" s="13"/>
      <c r="F1177" s="13"/>
      <c r="G1177" s="61"/>
      <c r="H1177" s="62" t="s">
        <v>2260</v>
      </c>
      <c r="I1177" s="63" t="s">
        <v>1800</v>
      </c>
      <c r="J1177" s="64">
        <v>8.5563979999999997</v>
      </c>
      <c r="K1177" s="64">
        <v>8.0412877199999997</v>
      </c>
      <c r="L1177" s="64">
        <f t="shared" si="20"/>
        <v>-0.51511028000000003</v>
      </c>
    </row>
    <row r="1178" spans="1:12" ht="30" x14ac:dyDescent="0.2">
      <c r="A1178" s="8"/>
      <c r="B1178" s="28"/>
      <c r="C1178" s="28"/>
      <c r="D1178" s="13"/>
      <c r="E1178" s="13"/>
      <c r="F1178" s="13"/>
      <c r="G1178" s="61"/>
      <c r="H1178" s="62" t="s">
        <v>2262</v>
      </c>
      <c r="I1178" s="63" t="s">
        <v>1801</v>
      </c>
      <c r="J1178" s="64">
        <v>8.4212380000000007</v>
      </c>
      <c r="K1178" s="64">
        <v>7.6856081800000009</v>
      </c>
      <c r="L1178" s="64">
        <f t="shared" si="20"/>
        <v>-0.73562981999999977</v>
      </c>
    </row>
    <row r="1179" spans="1:12" ht="15" x14ac:dyDescent="0.2">
      <c r="A1179" s="8"/>
      <c r="B1179" s="28"/>
      <c r="C1179" s="28"/>
      <c r="D1179" s="13"/>
      <c r="E1179" s="13"/>
      <c r="F1179" s="13"/>
      <c r="G1179" s="61"/>
      <c r="H1179" s="62" t="s">
        <v>2263</v>
      </c>
      <c r="I1179" s="63" t="s">
        <v>1802</v>
      </c>
      <c r="J1179" s="64">
        <v>1.779579</v>
      </c>
      <c r="K1179" s="64">
        <v>1.30139648</v>
      </c>
      <c r="L1179" s="64">
        <f t="shared" si="20"/>
        <v>-0.47818252000000006</v>
      </c>
    </row>
    <row r="1180" spans="1:12" ht="15" x14ac:dyDescent="0.2">
      <c r="A1180" s="8"/>
      <c r="B1180" s="28"/>
      <c r="C1180" s="28"/>
      <c r="D1180" s="13"/>
      <c r="E1180" s="13"/>
      <c r="F1180" s="13"/>
      <c r="G1180" s="61"/>
      <c r="H1180" s="62" t="s">
        <v>2182</v>
      </c>
      <c r="I1180" s="63" t="s">
        <v>2107</v>
      </c>
      <c r="J1180" s="64">
        <v>7.4195219999999997</v>
      </c>
      <c r="K1180" s="64">
        <v>4.772494889999999</v>
      </c>
      <c r="L1180" s="64">
        <f t="shared" si="20"/>
        <v>-2.6470271100000007</v>
      </c>
    </row>
    <row r="1181" spans="1:12" ht="15" x14ac:dyDescent="0.2">
      <c r="A1181" s="8"/>
      <c r="B1181" s="28"/>
      <c r="C1181" s="28"/>
      <c r="D1181" s="13"/>
      <c r="E1181" s="13"/>
      <c r="F1181" s="13"/>
      <c r="G1181" s="61"/>
      <c r="H1181" s="62" t="s">
        <v>2269</v>
      </c>
      <c r="I1181" s="63" t="s">
        <v>1803</v>
      </c>
      <c r="J1181" s="64">
        <v>112.11721799999999</v>
      </c>
      <c r="K1181" s="64">
        <v>92.418878849999999</v>
      </c>
      <c r="L1181" s="64">
        <f t="shared" si="20"/>
        <v>-19.698339149999995</v>
      </c>
    </row>
    <row r="1182" spans="1:12" ht="15" x14ac:dyDescent="0.2">
      <c r="A1182" s="8"/>
      <c r="B1182" s="28"/>
      <c r="C1182" s="28"/>
      <c r="D1182" s="13"/>
      <c r="E1182" s="13"/>
      <c r="F1182" s="13"/>
      <c r="G1182" s="61"/>
      <c r="H1182" s="62" t="s">
        <v>2270</v>
      </c>
      <c r="I1182" s="63" t="s">
        <v>1261</v>
      </c>
      <c r="J1182" s="64">
        <v>24.648233000000001</v>
      </c>
      <c r="K1182" s="64">
        <v>28.291756189999997</v>
      </c>
      <c r="L1182" s="64">
        <f t="shared" si="20"/>
        <v>3.6435231899999962</v>
      </c>
    </row>
    <row r="1183" spans="1:12" ht="15" x14ac:dyDescent="0.2">
      <c r="A1183" s="8"/>
      <c r="B1183" s="28"/>
      <c r="C1183" s="28"/>
      <c r="D1183" s="13"/>
      <c r="E1183" s="13"/>
      <c r="F1183" s="13"/>
      <c r="G1183" s="61"/>
      <c r="H1183" s="62" t="s">
        <v>2271</v>
      </c>
      <c r="I1183" s="63" t="s">
        <v>1444</v>
      </c>
      <c r="J1183" s="64">
        <v>284.27278200000001</v>
      </c>
      <c r="K1183" s="64">
        <v>285.08304815999998</v>
      </c>
      <c r="L1183" s="64">
        <f t="shared" si="20"/>
        <v>0.8102661599999692</v>
      </c>
    </row>
    <row r="1184" spans="1:12" ht="15" x14ac:dyDescent="0.2">
      <c r="A1184" s="8"/>
      <c r="B1184" s="28"/>
      <c r="C1184" s="28"/>
      <c r="D1184" s="13"/>
      <c r="E1184" s="13"/>
      <c r="F1184" s="13"/>
      <c r="G1184" s="61"/>
      <c r="H1184" s="62" t="s">
        <v>2272</v>
      </c>
      <c r="I1184" s="63" t="s">
        <v>1804</v>
      </c>
      <c r="J1184" s="64">
        <v>67.979641000000001</v>
      </c>
      <c r="K1184" s="64">
        <v>63.062731310000004</v>
      </c>
      <c r="L1184" s="64">
        <f t="shared" si="20"/>
        <v>-4.9169096899999971</v>
      </c>
    </row>
    <row r="1185" spans="1:12" ht="15" x14ac:dyDescent="0.2">
      <c r="A1185" s="8"/>
      <c r="B1185" s="28"/>
      <c r="C1185" s="28"/>
      <c r="D1185" s="13"/>
      <c r="E1185" s="13"/>
      <c r="F1185" s="13"/>
      <c r="G1185" s="61"/>
      <c r="H1185" s="62" t="s">
        <v>2183</v>
      </c>
      <c r="I1185" s="63" t="s">
        <v>1805</v>
      </c>
      <c r="J1185" s="64">
        <v>8.5913129999999995</v>
      </c>
      <c r="K1185" s="64">
        <v>10.720073840000001</v>
      </c>
      <c r="L1185" s="64">
        <f t="shared" si="20"/>
        <v>2.1287608400000018</v>
      </c>
    </row>
    <row r="1186" spans="1:12" ht="15" x14ac:dyDescent="0.2">
      <c r="A1186" s="8"/>
      <c r="B1186" s="28"/>
      <c r="C1186" s="28"/>
      <c r="D1186" s="13"/>
      <c r="E1186" s="13"/>
      <c r="F1186" s="13"/>
      <c r="G1186" s="61"/>
      <c r="H1186" s="62" t="s">
        <v>2280</v>
      </c>
      <c r="I1186" s="63" t="s">
        <v>1806</v>
      </c>
      <c r="J1186" s="64">
        <v>2.8675579999999998</v>
      </c>
      <c r="K1186" s="64">
        <v>4.3065554600000002</v>
      </c>
      <c r="L1186" s="64">
        <f t="shared" si="20"/>
        <v>1.4389974600000004</v>
      </c>
    </row>
    <row r="1187" spans="1:12" ht="30" x14ac:dyDescent="0.2">
      <c r="A1187" s="8"/>
      <c r="B1187" s="28"/>
      <c r="C1187" s="28"/>
      <c r="D1187" s="13"/>
      <c r="E1187" s="13"/>
      <c r="F1187" s="13"/>
      <c r="G1187" s="61"/>
      <c r="H1187" s="62" t="s">
        <v>2281</v>
      </c>
      <c r="I1187" s="63" t="s">
        <v>1807</v>
      </c>
      <c r="J1187" s="64">
        <v>8.0636709999999994</v>
      </c>
      <c r="K1187" s="64">
        <v>9.2925140399999968</v>
      </c>
      <c r="L1187" s="64">
        <f t="shared" si="20"/>
        <v>1.2288430399999974</v>
      </c>
    </row>
    <row r="1188" spans="1:12" ht="15" x14ac:dyDescent="0.2">
      <c r="A1188" s="8"/>
      <c r="B1188" s="28"/>
      <c r="C1188" s="28"/>
      <c r="D1188" s="13"/>
      <c r="E1188" s="13"/>
      <c r="F1188" s="13"/>
      <c r="G1188" s="61"/>
      <c r="H1188" s="62" t="s">
        <v>2375</v>
      </c>
      <c r="I1188" s="63" t="s">
        <v>1808</v>
      </c>
      <c r="J1188" s="64">
        <v>5.2628209999999997</v>
      </c>
      <c r="K1188" s="64">
        <v>6.5490557200000001</v>
      </c>
      <c r="L1188" s="64">
        <f t="shared" si="20"/>
        <v>1.2862347200000004</v>
      </c>
    </row>
    <row r="1189" spans="1:12" ht="15" x14ac:dyDescent="0.2">
      <c r="A1189" s="8"/>
      <c r="B1189" s="28"/>
      <c r="C1189" s="28"/>
      <c r="D1189" s="13"/>
      <c r="E1189" s="13"/>
      <c r="F1189" s="13"/>
      <c r="G1189" s="61"/>
      <c r="H1189" s="62" t="s">
        <v>2376</v>
      </c>
      <c r="I1189" s="63" t="s">
        <v>1809</v>
      </c>
      <c r="J1189" s="64">
        <v>1.9449479999999999</v>
      </c>
      <c r="K1189" s="64">
        <v>2.1760658399999997</v>
      </c>
      <c r="L1189" s="64">
        <f t="shared" si="20"/>
        <v>0.2311178399999998</v>
      </c>
    </row>
    <row r="1190" spans="1:12" ht="15" x14ac:dyDescent="0.2">
      <c r="A1190" s="8"/>
      <c r="B1190" s="28"/>
      <c r="C1190" s="28"/>
      <c r="D1190" s="13"/>
      <c r="E1190" s="13"/>
      <c r="F1190" s="13"/>
      <c r="G1190" s="61"/>
      <c r="H1190" s="62" t="s">
        <v>2184</v>
      </c>
      <c r="I1190" s="63" t="s">
        <v>1810</v>
      </c>
      <c r="J1190" s="64">
        <v>6.4302169999999998</v>
      </c>
      <c r="K1190" s="64">
        <v>5.6599402999999988</v>
      </c>
      <c r="L1190" s="64">
        <f t="shared" si="20"/>
        <v>-0.77027670000000104</v>
      </c>
    </row>
    <row r="1191" spans="1:12" ht="30" x14ac:dyDescent="0.2">
      <c r="A1191" s="8"/>
      <c r="B1191" s="28"/>
      <c r="C1191" s="28"/>
      <c r="D1191" s="13"/>
      <c r="E1191" s="13"/>
      <c r="F1191" s="13"/>
      <c r="G1191" s="61"/>
      <c r="H1191" s="62" t="s">
        <v>2390</v>
      </c>
      <c r="I1191" s="63" t="s">
        <v>1811</v>
      </c>
      <c r="J1191" s="64">
        <v>24.160128</v>
      </c>
      <c r="K1191" s="64">
        <v>24.741256679999996</v>
      </c>
      <c r="L1191" s="64">
        <f t="shared" si="20"/>
        <v>0.58112867999999551</v>
      </c>
    </row>
    <row r="1192" spans="1:12" ht="15" x14ac:dyDescent="0.2">
      <c r="A1192" s="8"/>
      <c r="B1192" s="28"/>
      <c r="C1192" s="28"/>
      <c r="D1192" s="13"/>
      <c r="E1192" s="13"/>
      <c r="F1192" s="13"/>
      <c r="G1192" s="61"/>
      <c r="H1192" s="62" t="s">
        <v>2391</v>
      </c>
      <c r="I1192" s="63" t="s">
        <v>1812</v>
      </c>
      <c r="J1192" s="64">
        <v>25.737121999999999</v>
      </c>
      <c r="K1192" s="64">
        <v>36.410834809999997</v>
      </c>
      <c r="L1192" s="64">
        <f t="shared" si="20"/>
        <v>10.673712809999998</v>
      </c>
    </row>
    <row r="1193" spans="1:12" ht="15" x14ac:dyDescent="0.2">
      <c r="A1193" s="8"/>
      <c r="B1193" s="28"/>
      <c r="C1193" s="28"/>
      <c r="D1193" s="13"/>
      <c r="E1193" s="13"/>
      <c r="F1193" s="13"/>
      <c r="G1193" s="61"/>
      <c r="H1193" s="62" t="s">
        <v>2392</v>
      </c>
      <c r="I1193" s="63" t="s">
        <v>1813</v>
      </c>
      <c r="J1193" s="64">
        <v>30.641141000000001</v>
      </c>
      <c r="K1193" s="64">
        <v>33.119298740000005</v>
      </c>
      <c r="L1193" s="64">
        <f t="shared" si="20"/>
        <v>2.4781577400000039</v>
      </c>
    </row>
    <row r="1194" spans="1:12" ht="15" x14ac:dyDescent="0.2">
      <c r="A1194" s="8"/>
      <c r="B1194" s="28"/>
      <c r="C1194" s="28"/>
      <c r="D1194" s="13"/>
      <c r="E1194" s="13"/>
      <c r="F1194" s="13"/>
      <c r="G1194" s="61"/>
      <c r="H1194" s="62" t="s">
        <v>2393</v>
      </c>
      <c r="I1194" s="63" t="s">
        <v>1814</v>
      </c>
      <c r="J1194" s="64">
        <v>127.578709</v>
      </c>
      <c r="K1194" s="64">
        <v>108.43835217999998</v>
      </c>
      <c r="L1194" s="64">
        <f t="shared" si="20"/>
        <v>-19.140356820000022</v>
      </c>
    </row>
    <row r="1195" spans="1:12" ht="30" x14ac:dyDescent="0.2">
      <c r="A1195" s="8"/>
      <c r="B1195" s="28"/>
      <c r="C1195" s="28"/>
      <c r="D1195" s="13"/>
      <c r="E1195" s="13"/>
      <c r="F1195" s="13"/>
      <c r="G1195" s="61"/>
      <c r="H1195" s="62" t="s">
        <v>2394</v>
      </c>
      <c r="I1195" s="63" t="s">
        <v>1815</v>
      </c>
      <c r="J1195" s="64">
        <v>22.512893999999999</v>
      </c>
      <c r="K1195" s="64">
        <v>22.025007709999997</v>
      </c>
      <c r="L1195" s="64">
        <f t="shared" si="20"/>
        <v>-0.48788629000000228</v>
      </c>
    </row>
    <row r="1196" spans="1:12" ht="30" x14ac:dyDescent="0.2">
      <c r="A1196" s="8"/>
      <c r="B1196" s="28"/>
      <c r="C1196" s="28"/>
      <c r="D1196" s="13"/>
      <c r="E1196" s="13"/>
      <c r="F1196" s="13"/>
      <c r="G1196" s="61"/>
      <c r="H1196" s="62" t="s">
        <v>2395</v>
      </c>
      <c r="I1196" s="63" t="s">
        <v>1816</v>
      </c>
      <c r="J1196" s="64">
        <v>14.670923999999999</v>
      </c>
      <c r="K1196" s="64">
        <v>15.41803262</v>
      </c>
      <c r="L1196" s="64">
        <f t="shared" si="20"/>
        <v>0.74710862000000056</v>
      </c>
    </row>
    <row r="1197" spans="1:12" ht="15" x14ac:dyDescent="0.2">
      <c r="A1197" s="8"/>
      <c r="B1197" s="28"/>
      <c r="C1197" s="28"/>
      <c r="D1197" s="13"/>
      <c r="E1197" s="13"/>
      <c r="F1197" s="24"/>
      <c r="G1197" s="57" t="s">
        <v>41</v>
      </c>
      <c r="H1197" s="58"/>
      <c r="I1197" s="59"/>
      <c r="J1197" s="60">
        <v>19116.194670000001</v>
      </c>
      <c r="K1197" s="60">
        <v>18115.099270809966</v>
      </c>
      <c r="L1197" s="60">
        <f t="shared" si="20"/>
        <v>-1001.0953991900351</v>
      </c>
    </row>
    <row r="1198" spans="1:12" ht="15" x14ac:dyDescent="0.2">
      <c r="A1198" s="8"/>
      <c r="B1198" s="28"/>
      <c r="C1198" s="28"/>
      <c r="D1198" s="13"/>
      <c r="E1198" s="13"/>
      <c r="F1198" s="13"/>
      <c r="G1198" s="61"/>
      <c r="H1198" s="62" t="s">
        <v>76</v>
      </c>
      <c r="I1198" s="63" t="s">
        <v>276</v>
      </c>
      <c r="J1198" s="64">
        <v>17598.822674999999</v>
      </c>
      <c r="K1198" s="64">
        <v>16625.27220456997</v>
      </c>
      <c r="L1198" s="64">
        <f t="shared" si="20"/>
        <v>-973.55047043002924</v>
      </c>
    </row>
    <row r="1199" spans="1:12" ht="15" x14ac:dyDescent="0.2">
      <c r="A1199" s="8"/>
      <c r="B1199" s="28"/>
      <c r="C1199" s="28"/>
      <c r="D1199" s="13"/>
      <c r="E1199" s="13"/>
      <c r="F1199" s="13"/>
      <c r="G1199" s="61"/>
      <c r="H1199" s="62" t="s">
        <v>88</v>
      </c>
      <c r="I1199" s="63" t="s">
        <v>277</v>
      </c>
      <c r="J1199" s="64">
        <v>598.91437399999995</v>
      </c>
      <c r="K1199" s="64">
        <v>575.6796925099992</v>
      </c>
      <c r="L1199" s="64">
        <f t="shared" si="20"/>
        <v>-23.234681490000753</v>
      </c>
    </row>
    <row r="1200" spans="1:12" ht="15" x14ac:dyDescent="0.2">
      <c r="A1200" s="8"/>
      <c r="B1200" s="28"/>
      <c r="C1200" s="28"/>
      <c r="D1200" s="13"/>
      <c r="E1200" s="13"/>
      <c r="F1200" s="13"/>
      <c r="G1200" s="61"/>
      <c r="H1200" s="62" t="s">
        <v>46</v>
      </c>
      <c r="I1200" s="63" t="s">
        <v>278</v>
      </c>
      <c r="J1200" s="64">
        <v>691.97184900000002</v>
      </c>
      <c r="K1200" s="64">
        <v>693.22851621999996</v>
      </c>
      <c r="L1200" s="64">
        <f t="shared" si="20"/>
        <v>1.2566672199999402</v>
      </c>
    </row>
    <row r="1201" spans="1:12" ht="30" x14ac:dyDescent="0.2">
      <c r="A1201" s="8"/>
      <c r="B1201" s="28"/>
      <c r="C1201" s="28"/>
      <c r="D1201" s="13"/>
      <c r="E1201" s="13"/>
      <c r="F1201" s="13"/>
      <c r="G1201" s="61"/>
      <c r="H1201" s="62" t="s">
        <v>48</v>
      </c>
      <c r="I1201" s="63" t="s">
        <v>279</v>
      </c>
      <c r="J1201" s="64">
        <v>226.485772</v>
      </c>
      <c r="K1201" s="64">
        <v>220.91885750999998</v>
      </c>
      <c r="L1201" s="64">
        <f t="shared" si="20"/>
        <v>-5.5669144900000163</v>
      </c>
    </row>
    <row r="1202" spans="1:12" ht="15" x14ac:dyDescent="0.2">
      <c r="A1202" s="8"/>
      <c r="B1202" s="28"/>
      <c r="C1202" s="28"/>
      <c r="D1202" s="13"/>
      <c r="E1202" s="13"/>
      <c r="F1202" s="24"/>
      <c r="G1202" s="57" t="s">
        <v>70</v>
      </c>
      <c r="H1202" s="58"/>
      <c r="I1202" s="59"/>
      <c r="J1202" s="60">
        <v>2269.2292809999999</v>
      </c>
      <c r="K1202" s="60">
        <v>2142.8408537299993</v>
      </c>
      <c r="L1202" s="60">
        <f t="shared" si="20"/>
        <v>-126.38842727000065</v>
      </c>
    </row>
    <row r="1203" spans="1:12" ht="15" x14ac:dyDescent="0.2">
      <c r="A1203" s="8"/>
      <c r="B1203" s="28"/>
      <c r="C1203" s="28"/>
      <c r="D1203" s="13"/>
      <c r="E1203" s="13"/>
      <c r="F1203" s="13"/>
      <c r="G1203" s="61"/>
      <c r="H1203" s="62" t="s">
        <v>280</v>
      </c>
      <c r="I1203" s="63" t="s">
        <v>281</v>
      </c>
      <c r="J1203" s="64">
        <v>1999.838636</v>
      </c>
      <c r="K1203" s="64">
        <v>1897.2902445299992</v>
      </c>
      <c r="L1203" s="64">
        <f t="shared" si="20"/>
        <v>-102.54839147000075</v>
      </c>
    </row>
    <row r="1204" spans="1:12" ht="15" x14ac:dyDescent="0.2">
      <c r="A1204" s="8"/>
      <c r="B1204" s="28"/>
      <c r="C1204" s="28"/>
      <c r="D1204" s="13"/>
      <c r="E1204" s="13"/>
      <c r="F1204" s="13"/>
      <c r="G1204" s="61"/>
      <c r="H1204" s="62" t="s">
        <v>282</v>
      </c>
      <c r="I1204" s="63" t="s">
        <v>283</v>
      </c>
      <c r="J1204" s="64">
        <v>136.75551100000001</v>
      </c>
      <c r="K1204" s="64">
        <v>132.48842381999998</v>
      </c>
      <c r="L1204" s="64">
        <f t="shared" si="20"/>
        <v>-4.2670871800000327</v>
      </c>
    </row>
    <row r="1205" spans="1:12" ht="15" x14ac:dyDescent="0.2">
      <c r="A1205" s="8"/>
      <c r="B1205" s="28"/>
      <c r="C1205" s="28"/>
      <c r="D1205" s="13"/>
      <c r="E1205" s="13"/>
      <c r="F1205" s="13"/>
      <c r="G1205" s="61"/>
      <c r="H1205" s="62" t="s">
        <v>284</v>
      </c>
      <c r="I1205" s="63" t="s">
        <v>285</v>
      </c>
      <c r="J1205" s="64">
        <v>132.63513399999999</v>
      </c>
      <c r="K1205" s="64">
        <v>113.06218537999999</v>
      </c>
      <c r="L1205" s="64">
        <f t="shared" si="20"/>
        <v>-19.572948620000005</v>
      </c>
    </row>
    <row r="1206" spans="1:12" ht="15" x14ac:dyDescent="0.2">
      <c r="A1206" s="8"/>
      <c r="B1206" s="28"/>
      <c r="C1206" s="28"/>
      <c r="D1206" s="13"/>
      <c r="E1206" s="29">
        <v>18</v>
      </c>
      <c r="F1206" s="30" t="s">
        <v>293</v>
      </c>
      <c r="G1206" s="31"/>
      <c r="H1206" s="32"/>
      <c r="I1206" s="33"/>
      <c r="J1206" s="34">
        <v>48093.126542999998</v>
      </c>
      <c r="K1206" s="34">
        <v>50797.318416020003</v>
      </c>
      <c r="L1206" s="34">
        <f t="shared" si="20"/>
        <v>2704.191873020005</v>
      </c>
    </row>
    <row r="1207" spans="1:12" ht="15" x14ac:dyDescent="0.2">
      <c r="A1207" s="8"/>
      <c r="B1207" s="28"/>
      <c r="C1207" s="28"/>
      <c r="D1207" s="13"/>
      <c r="E1207" s="13"/>
      <c r="F1207" s="24"/>
      <c r="G1207" s="57" t="s">
        <v>2</v>
      </c>
      <c r="H1207" s="58"/>
      <c r="I1207" s="59"/>
      <c r="J1207" s="60">
        <v>47246.231144999998</v>
      </c>
      <c r="K1207" s="60">
        <v>49554.637859889997</v>
      </c>
      <c r="L1207" s="60">
        <f t="shared" si="20"/>
        <v>2308.4067148899994</v>
      </c>
    </row>
    <row r="1208" spans="1:12" ht="15" x14ac:dyDescent="0.2">
      <c r="A1208" s="8"/>
      <c r="B1208" s="28"/>
      <c r="C1208" s="28"/>
      <c r="D1208" s="13"/>
      <c r="E1208" s="13"/>
      <c r="F1208" s="13"/>
      <c r="G1208" s="61"/>
      <c r="H1208" s="62" t="s">
        <v>2153</v>
      </c>
      <c r="I1208" s="63" t="s">
        <v>1276</v>
      </c>
      <c r="J1208" s="64">
        <v>27.206589999999998</v>
      </c>
      <c r="K1208" s="64">
        <v>33.365468310000004</v>
      </c>
      <c r="L1208" s="64">
        <f t="shared" si="20"/>
        <v>6.1588783100000057</v>
      </c>
    </row>
    <row r="1209" spans="1:12" ht="15" x14ac:dyDescent="0.2">
      <c r="A1209" s="8"/>
      <c r="B1209" s="28"/>
      <c r="C1209" s="28"/>
      <c r="D1209" s="13"/>
      <c r="E1209" s="13"/>
      <c r="F1209" s="13"/>
      <c r="G1209" s="61"/>
      <c r="H1209" s="62" t="s">
        <v>2167</v>
      </c>
      <c r="I1209" s="63" t="s">
        <v>1880</v>
      </c>
      <c r="J1209" s="64">
        <v>100.515536</v>
      </c>
      <c r="K1209" s="64">
        <v>98.127381909999997</v>
      </c>
      <c r="L1209" s="64">
        <f t="shared" si="20"/>
        <v>-2.3881540900000005</v>
      </c>
    </row>
    <row r="1210" spans="1:12" ht="15" x14ac:dyDescent="0.2">
      <c r="A1210" s="8"/>
      <c r="B1210" s="28"/>
      <c r="C1210" s="28"/>
      <c r="D1210" s="13"/>
      <c r="E1210" s="13"/>
      <c r="F1210" s="13"/>
      <c r="G1210" s="61"/>
      <c r="H1210" s="62" t="s">
        <v>2168</v>
      </c>
      <c r="I1210" s="63" t="s">
        <v>1881</v>
      </c>
      <c r="J1210" s="64">
        <v>11.652125</v>
      </c>
      <c r="K1210" s="64">
        <v>13.434221569999998</v>
      </c>
      <c r="L1210" s="64">
        <f t="shared" si="20"/>
        <v>1.7820965699999984</v>
      </c>
    </row>
    <row r="1211" spans="1:12" ht="15" x14ac:dyDescent="0.2">
      <c r="A1211" s="8"/>
      <c r="B1211" s="28"/>
      <c r="C1211" s="28"/>
      <c r="D1211" s="13"/>
      <c r="E1211" s="13"/>
      <c r="F1211" s="13"/>
      <c r="G1211" s="61"/>
      <c r="H1211" s="62" t="s">
        <v>2170</v>
      </c>
      <c r="I1211" s="63" t="s">
        <v>1882</v>
      </c>
      <c r="J1211" s="64">
        <v>6.142226</v>
      </c>
      <c r="K1211" s="64">
        <v>6.5635371399999984</v>
      </c>
      <c r="L1211" s="64">
        <f t="shared" si="20"/>
        <v>0.42131113999999847</v>
      </c>
    </row>
    <row r="1212" spans="1:12" ht="15" x14ac:dyDescent="0.2">
      <c r="A1212" s="8"/>
      <c r="B1212" s="28"/>
      <c r="C1212" s="28"/>
      <c r="D1212" s="13"/>
      <c r="E1212" s="13"/>
      <c r="F1212" s="13"/>
      <c r="G1212" s="61"/>
      <c r="H1212" s="62" t="s">
        <v>2171</v>
      </c>
      <c r="I1212" s="63" t="s">
        <v>1883</v>
      </c>
      <c r="J1212" s="64">
        <v>3.4470179999999999</v>
      </c>
      <c r="K1212" s="64">
        <v>4.6167201799999988</v>
      </c>
      <c r="L1212" s="64">
        <f t="shared" si="20"/>
        <v>1.1697021799999989</v>
      </c>
    </row>
    <row r="1213" spans="1:12" ht="15" x14ac:dyDescent="0.2">
      <c r="A1213" s="8"/>
      <c r="B1213" s="28"/>
      <c r="C1213" s="28"/>
      <c r="D1213" s="13"/>
      <c r="E1213" s="13"/>
      <c r="F1213" s="13"/>
      <c r="G1213" s="61"/>
      <c r="H1213" s="62" t="s">
        <v>2172</v>
      </c>
      <c r="I1213" s="63" t="s">
        <v>1884</v>
      </c>
      <c r="J1213" s="64">
        <v>4.0160030000000004</v>
      </c>
      <c r="K1213" s="64">
        <v>2.6042442499999994</v>
      </c>
      <c r="L1213" s="64">
        <f t="shared" si="20"/>
        <v>-1.4117587500000011</v>
      </c>
    </row>
    <row r="1214" spans="1:12" ht="15" x14ac:dyDescent="0.2">
      <c r="A1214" s="8"/>
      <c r="B1214" s="28"/>
      <c r="C1214" s="28"/>
      <c r="D1214" s="13"/>
      <c r="E1214" s="13"/>
      <c r="F1214" s="13"/>
      <c r="G1214" s="61"/>
      <c r="H1214" s="62" t="s">
        <v>2179</v>
      </c>
      <c r="I1214" s="63" t="s">
        <v>1885</v>
      </c>
      <c r="J1214" s="64">
        <v>8.1729789999999998</v>
      </c>
      <c r="K1214" s="64">
        <v>13.427359129999997</v>
      </c>
      <c r="L1214" s="64">
        <f t="shared" si="20"/>
        <v>5.2543801299999977</v>
      </c>
    </row>
    <row r="1215" spans="1:12" ht="15" x14ac:dyDescent="0.2">
      <c r="A1215" s="8"/>
      <c r="B1215" s="28"/>
      <c r="C1215" s="28"/>
      <c r="D1215" s="13"/>
      <c r="E1215" s="13"/>
      <c r="F1215" s="13"/>
      <c r="G1215" s="61"/>
      <c r="H1215" s="62" t="s">
        <v>2174</v>
      </c>
      <c r="I1215" s="63" t="s">
        <v>1215</v>
      </c>
      <c r="J1215" s="64">
        <v>20.722830999999999</v>
      </c>
      <c r="K1215" s="64">
        <v>21.25549406</v>
      </c>
      <c r="L1215" s="64">
        <f t="shared" si="20"/>
        <v>0.53266306000000085</v>
      </c>
    </row>
    <row r="1216" spans="1:12" ht="15" x14ac:dyDescent="0.2">
      <c r="A1216" s="8"/>
      <c r="B1216" s="28"/>
      <c r="C1216" s="28"/>
      <c r="D1216" s="13"/>
      <c r="E1216" s="13"/>
      <c r="F1216" s="13"/>
      <c r="G1216" s="61"/>
      <c r="H1216" s="62" t="s">
        <v>2201</v>
      </c>
      <c r="I1216" s="63" t="s">
        <v>1886</v>
      </c>
      <c r="J1216" s="64">
        <v>1.653478</v>
      </c>
      <c r="K1216" s="64">
        <v>2.6267173100000001</v>
      </c>
      <c r="L1216" s="64">
        <f t="shared" si="20"/>
        <v>0.97323931000000008</v>
      </c>
    </row>
    <row r="1217" spans="1:12" ht="15" x14ac:dyDescent="0.2">
      <c r="A1217" s="8"/>
      <c r="B1217" s="28"/>
      <c r="C1217" s="28"/>
      <c r="D1217" s="13"/>
      <c r="E1217" s="13"/>
      <c r="F1217" s="13"/>
      <c r="G1217" s="61"/>
      <c r="H1217" s="62" t="s">
        <v>2155</v>
      </c>
      <c r="I1217" s="63" t="s">
        <v>1887</v>
      </c>
      <c r="J1217" s="64">
        <v>16.968434999999999</v>
      </c>
      <c r="K1217" s="64">
        <v>16.666652349999996</v>
      </c>
      <c r="L1217" s="64">
        <f t="shared" si="20"/>
        <v>-0.30178265000000337</v>
      </c>
    </row>
    <row r="1218" spans="1:12" ht="15" x14ac:dyDescent="0.2">
      <c r="A1218" s="8"/>
      <c r="B1218" s="28"/>
      <c r="C1218" s="28"/>
      <c r="D1218" s="13"/>
      <c r="E1218" s="13"/>
      <c r="F1218" s="13"/>
      <c r="G1218" s="61"/>
      <c r="H1218" s="62" t="s">
        <v>2157</v>
      </c>
      <c r="I1218" s="63" t="s">
        <v>1888</v>
      </c>
      <c r="J1218" s="64">
        <v>6.8234659999999998</v>
      </c>
      <c r="K1218" s="64">
        <v>2288.8506048899994</v>
      </c>
      <c r="L1218" s="64">
        <f t="shared" si="20"/>
        <v>2282.0271388899996</v>
      </c>
    </row>
    <row r="1219" spans="1:12" ht="15" x14ac:dyDescent="0.2">
      <c r="A1219" s="8"/>
      <c r="B1219" s="28"/>
      <c r="C1219" s="28"/>
      <c r="D1219" s="13"/>
      <c r="E1219" s="13"/>
      <c r="F1219" s="13"/>
      <c r="G1219" s="61"/>
      <c r="H1219" s="62" t="s">
        <v>2158</v>
      </c>
      <c r="I1219" s="63" t="s">
        <v>1889</v>
      </c>
      <c r="J1219" s="64">
        <v>505.43535300000002</v>
      </c>
      <c r="K1219" s="64">
        <v>504.37370999000001</v>
      </c>
      <c r="L1219" s="64">
        <f t="shared" si="20"/>
        <v>-1.0616430100000116</v>
      </c>
    </row>
    <row r="1220" spans="1:12" ht="15" x14ac:dyDescent="0.2">
      <c r="A1220" s="8"/>
      <c r="B1220" s="28"/>
      <c r="C1220" s="28"/>
      <c r="D1220" s="13"/>
      <c r="E1220" s="13"/>
      <c r="F1220" s="13"/>
      <c r="G1220" s="61"/>
      <c r="H1220" s="62" t="s">
        <v>2185</v>
      </c>
      <c r="I1220" s="63" t="s">
        <v>1890</v>
      </c>
      <c r="J1220" s="64">
        <v>6.6702050000000002</v>
      </c>
      <c r="K1220" s="64">
        <v>5.4990236699999997</v>
      </c>
      <c r="L1220" s="64">
        <f t="shared" si="20"/>
        <v>-1.1711813300000005</v>
      </c>
    </row>
    <row r="1221" spans="1:12" ht="30" x14ac:dyDescent="0.2">
      <c r="A1221" s="8"/>
      <c r="B1221" s="28"/>
      <c r="C1221" s="28"/>
      <c r="D1221" s="13"/>
      <c r="E1221" s="13"/>
      <c r="F1221" s="13"/>
      <c r="G1221" s="61"/>
      <c r="H1221" s="62" t="s">
        <v>2186</v>
      </c>
      <c r="I1221" s="63" t="s">
        <v>1891</v>
      </c>
      <c r="J1221" s="64">
        <v>6.409662</v>
      </c>
      <c r="K1221" s="64">
        <v>8.5350654799999983</v>
      </c>
      <c r="L1221" s="64">
        <f t="shared" si="20"/>
        <v>2.1254034799999983</v>
      </c>
    </row>
    <row r="1222" spans="1:12" ht="15" x14ac:dyDescent="0.2">
      <c r="A1222" s="8"/>
      <c r="B1222" s="28"/>
      <c r="C1222" s="28"/>
      <c r="D1222" s="13"/>
      <c r="E1222" s="13"/>
      <c r="F1222" s="13"/>
      <c r="G1222" s="61"/>
      <c r="H1222" s="62" t="s">
        <v>2178</v>
      </c>
      <c r="I1222" s="63" t="s">
        <v>1892</v>
      </c>
      <c r="J1222" s="64">
        <v>18.162510999999999</v>
      </c>
      <c r="K1222" s="64">
        <v>16.776981739999993</v>
      </c>
      <c r="L1222" s="64">
        <f t="shared" si="20"/>
        <v>-1.3855292600000055</v>
      </c>
    </row>
    <row r="1223" spans="1:12" ht="15" x14ac:dyDescent="0.2">
      <c r="A1223" s="8"/>
      <c r="B1223" s="28"/>
      <c r="C1223" s="28"/>
      <c r="D1223" s="13"/>
      <c r="E1223" s="13"/>
      <c r="F1223" s="13"/>
      <c r="G1223" s="61"/>
      <c r="H1223" s="62" t="s">
        <v>2223</v>
      </c>
      <c r="I1223" s="63" t="s">
        <v>1893</v>
      </c>
      <c r="J1223" s="64">
        <v>9.5347050000000007</v>
      </c>
      <c r="K1223" s="64">
        <v>6.8094198399999994</v>
      </c>
      <c r="L1223" s="64">
        <f t="shared" si="20"/>
        <v>-2.7252851600000012</v>
      </c>
    </row>
    <row r="1224" spans="1:12" ht="30" x14ac:dyDescent="0.2">
      <c r="A1224" s="8"/>
      <c r="B1224" s="28"/>
      <c r="C1224" s="28"/>
      <c r="D1224" s="13"/>
      <c r="E1224" s="13"/>
      <c r="F1224" s="13"/>
      <c r="G1224" s="61"/>
      <c r="H1224" s="62" t="s">
        <v>2378</v>
      </c>
      <c r="I1224" s="63" t="s">
        <v>1894</v>
      </c>
      <c r="J1224" s="64">
        <v>12.794731000000001</v>
      </c>
      <c r="K1224" s="64">
        <v>11.099760809999999</v>
      </c>
      <c r="L1224" s="64">
        <f t="shared" si="20"/>
        <v>-1.6949701900000012</v>
      </c>
    </row>
    <row r="1225" spans="1:12" ht="15" x14ac:dyDescent="0.2">
      <c r="A1225" s="8"/>
      <c r="B1225" s="28"/>
      <c r="C1225" s="28"/>
      <c r="D1225" s="13"/>
      <c r="E1225" s="13"/>
      <c r="F1225" s="13"/>
      <c r="G1225" s="61"/>
      <c r="H1225" s="62" t="s">
        <v>2457</v>
      </c>
      <c r="I1225" s="63" t="s">
        <v>1895</v>
      </c>
      <c r="J1225" s="64">
        <v>4.9009200000000002</v>
      </c>
      <c r="K1225" s="64">
        <v>6.50308609</v>
      </c>
      <c r="L1225" s="64">
        <f t="shared" si="20"/>
        <v>1.6021660899999999</v>
      </c>
    </row>
    <row r="1226" spans="1:12" ht="15" x14ac:dyDescent="0.2">
      <c r="A1226" s="8"/>
      <c r="B1226" s="28"/>
      <c r="C1226" s="28"/>
      <c r="D1226" s="13"/>
      <c r="E1226" s="13"/>
      <c r="F1226" s="13"/>
      <c r="G1226" s="61"/>
      <c r="H1226" s="62" t="s">
        <v>2458</v>
      </c>
      <c r="I1226" s="63" t="s">
        <v>1896</v>
      </c>
      <c r="J1226" s="64">
        <v>4.0216839999999996</v>
      </c>
      <c r="K1226" s="64">
        <v>4.4518173000000001</v>
      </c>
      <c r="L1226" s="64">
        <f t="shared" si="20"/>
        <v>0.4301333000000005</v>
      </c>
    </row>
    <row r="1227" spans="1:12" ht="30" x14ac:dyDescent="0.2">
      <c r="A1227" s="8"/>
      <c r="B1227" s="28"/>
      <c r="C1227" s="28"/>
      <c r="D1227" s="13"/>
      <c r="E1227" s="13"/>
      <c r="F1227" s="13"/>
      <c r="G1227" s="61"/>
      <c r="H1227" s="62" t="s">
        <v>2459</v>
      </c>
      <c r="I1227" s="63" t="s">
        <v>1897</v>
      </c>
      <c r="J1227" s="64">
        <v>4.3265219999999998</v>
      </c>
      <c r="K1227" s="64">
        <v>4.3466311899999983</v>
      </c>
      <c r="L1227" s="64">
        <f t="shared" si="20"/>
        <v>2.0109189999998556E-2</v>
      </c>
    </row>
    <row r="1228" spans="1:12" ht="30" x14ac:dyDescent="0.2">
      <c r="A1228" s="8"/>
      <c r="B1228" s="28"/>
      <c r="C1228" s="28"/>
      <c r="D1228" s="13"/>
      <c r="E1228" s="13"/>
      <c r="F1228" s="13"/>
      <c r="G1228" s="61"/>
      <c r="H1228" s="62" t="s">
        <v>2460</v>
      </c>
      <c r="I1228" s="63" t="s">
        <v>1898</v>
      </c>
      <c r="J1228" s="64">
        <v>3.9060519999999999</v>
      </c>
      <c r="K1228" s="64">
        <v>4.7822976299999995</v>
      </c>
      <c r="L1228" s="64">
        <f t="shared" si="20"/>
        <v>0.87624562999999966</v>
      </c>
    </row>
    <row r="1229" spans="1:12" ht="15" x14ac:dyDescent="0.2">
      <c r="A1229" s="8"/>
      <c r="B1229" s="28"/>
      <c r="C1229" s="28"/>
      <c r="D1229" s="13"/>
      <c r="E1229" s="13"/>
      <c r="F1229" s="13"/>
      <c r="G1229" s="61"/>
      <c r="H1229" s="62" t="s">
        <v>2258</v>
      </c>
      <c r="I1229" s="63" t="s">
        <v>2107</v>
      </c>
      <c r="J1229" s="64">
        <v>27.992692999999999</v>
      </c>
      <c r="K1229" s="64">
        <v>23.898624450000007</v>
      </c>
      <c r="L1229" s="64">
        <f t="shared" si="20"/>
        <v>-4.0940685499999923</v>
      </c>
    </row>
    <row r="1230" spans="1:12" ht="30" x14ac:dyDescent="0.2">
      <c r="A1230" s="8"/>
      <c r="B1230" s="28"/>
      <c r="C1230" s="28"/>
      <c r="D1230" s="13"/>
      <c r="E1230" s="13"/>
      <c r="F1230" s="13"/>
      <c r="G1230" s="61"/>
      <c r="H1230" s="62" t="s">
        <v>2259</v>
      </c>
      <c r="I1230" s="63" t="s">
        <v>1899</v>
      </c>
      <c r="J1230" s="64">
        <v>35.455914</v>
      </c>
      <c r="K1230" s="64">
        <v>46.594359320000002</v>
      </c>
      <c r="L1230" s="64">
        <f t="shared" si="20"/>
        <v>11.138445320000002</v>
      </c>
    </row>
    <row r="1231" spans="1:12" ht="15" x14ac:dyDescent="0.2">
      <c r="A1231" s="8"/>
      <c r="B1231" s="28"/>
      <c r="C1231" s="28"/>
      <c r="D1231" s="13"/>
      <c r="E1231" s="13"/>
      <c r="F1231" s="13"/>
      <c r="G1231" s="61"/>
      <c r="H1231" s="62" t="s">
        <v>2260</v>
      </c>
      <c r="I1231" s="63" t="s">
        <v>1261</v>
      </c>
      <c r="J1231" s="64">
        <v>15.679662</v>
      </c>
      <c r="K1231" s="64">
        <v>20.512884850000003</v>
      </c>
      <c r="L1231" s="64">
        <f t="shared" si="20"/>
        <v>4.8332228500000021</v>
      </c>
    </row>
    <row r="1232" spans="1:12" ht="30" x14ac:dyDescent="0.2">
      <c r="A1232" s="8"/>
      <c r="B1232" s="28"/>
      <c r="C1232" s="28"/>
      <c r="D1232" s="13"/>
      <c r="E1232" s="13"/>
      <c r="F1232" s="13"/>
      <c r="G1232" s="61"/>
      <c r="H1232" s="62" t="s">
        <v>2261</v>
      </c>
      <c r="I1232" s="63" t="s">
        <v>1900</v>
      </c>
      <c r="J1232" s="64">
        <v>8.4565520000000003</v>
      </c>
      <c r="K1232" s="64">
        <v>11.218100339999994</v>
      </c>
      <c r="L1232" s="64">
        <f t="shared" si="20"/>
        <v>2.7615483399999938</v>
      </c>
    </row>
    <row r="1233" spans="1:12" ht="15" x14ac:dyDescent="0.2">
      <c r="A1233" s="8"/>
      <c r="B1233" s="28"/>
      <c r="C1233" s="28"/>
      <c r="D1233" s="13"/>
      <c r="E1233" s="13"/>
      <c r="F1233" s="13"/>
      <c r="G1233" s="61"/>
      <c r="H1233" s="62" t="s">
        <v>2262</v>
      </c>
      <c r="I1233" s="63" t="s">
        <v>1901</v>
      </c>
      <c r="J1233" s="64">
        <v>5.7324869999999999</v>
      </c>
      <c r="K1233" s="64">
        <v>8.5112609299999971</v>
      </c>
      <c r="L1233" s="64">
        <f t="shared" si="20"/>
        <v>2.7787739299999972</v>
      </c>
    </row>
    <row r="1234" spans="1:12" ht="15" x14ac:dyDescent="0.2">
      <c r="A1234" s="8"/>
      <c r="B1234" s="28"/>
      <c r="C1234" s="28"/>
      <c r="D1234" s="13"/>
      <c r="E1234" s="13"/>
      <c r="F1234" s="13"/>
      <c r="G1234" s="61"/>
      <c r="H1234" s="62" t="s">
        <v>2182</v>
      </c>
      <c r="I1234" s="63" t="s">
        <v>1902</v>
      </c>
      <c r="J1234" s="64">
        <v>46277.507704000003</v>
      </c>
      <c r="K1234" s="64">
        <v>46280.842602300007</v>
      </c>
      <c r="L1234" s="64">
        <f t="shared" ref="L1234:L1296" si="21">+K1234-J1234</f>
        <v>3.3348983000032604</v>
      </c>
    </row>
    <row r="1235" spans="1:12" ht="15" x14ac:dyDescent="0.2">
      <c r="A1235" s="8"/>
      <c r="B1235" s="28"/>
      <c r="C1235" s="28"/>
      <c r="D1235" s="13"/>
      <c r="E1235" s="13"/>
      <c r="F1235" s="13"/>
      <c r="G1235" s="61"/>
      <c r="H1235" s="62" t="s">
        <v>2274</v>
      </c>
      <c r="I1235" s="63" t="s">
        <v>1903</v>
      </c>
      <c r="J1235" s="64">
        <v>5.9711650000000001</v>
      </c>
      <c r="K1235" s="64">
        <v>7.3277851100000007</v>
      </c>
      <c r="L1235" s="64">
        <f t="shared" si="21"/>
        <v>1.3566201100000006</v>
      </c>
    </row>
    <row r="1236" spans="1:12" ht="15" x14ac:dyDescent="0.2">
      <c r="A1236" s="8"/>
      <c r="B1236" s="28"/>
      <c r="C1236" s="28"/>
      <c r="D1236" s="13"/>
      <c r="E1236" s="13"/>
      <c r="F1236" s="13"/>
      <c r="G1236" s="61"/>
      <c r="H1236" s="62" t="s">
        <v>2349</v>
      </c>
      <c r="I1236" s="63" t="s">
        <v>1904</v>
      </c>
      <c r="J1236" s="64">
        <v>5.7169809999999996</v>
      </c>
      <c r="K1236" s="64">
        <v>5.5028190099999987</v>
      </c>
      <c r="L1236" s="64">
        <f t="shared" si="21"/>
        <v>-0.21416199000000091</v>
      </c>
    </row>
    <row r="1237" spans="1:12" ht="15" x14ac:dyDescent="0.2">
      <c r="A1237" s="8"/>
      <c r="B1237" s="28"/>
      <c r="C1237" s="28"/>
      <c r="D1237" s="13"/>
      <c r="E1237" s="13"/>
      <c r="F1237" s="13"/>
      <c r="G1237" s="61"/>
      <c r="H1237" s="62" t="s">
        <v>2351</v>
      </c>
      <c r="I1237" s="63" t="s">
        <v>1905</v>
      </c>
      <c r="J1237" s="64">
        <v>26.933589000000001</v>
      </c>
      <c r="K1237" s="64">
        <v>25.736875879999999</v>
      </c>
      <c r="L1237" s="64">
        <f t="shared" si="21"/>
        <v>-1.1967131200000019</v>
      </c>
    </row>
    <row r="1238" spans="1:12" ht="15" x14ac:dyDescent="0.2">
      <c r="A1238" s="8"/>
      <c r="B1238" s="28"/>
      <c r="C1238" s="28"/>
      <c r="D1238" s="13"/>
      <c r="E1238" s="13"/>
      <c r="F1238" s="13"/>
      <c r="G1238" s="61"/>
      <c r="H1238" s="62" t="s">
        <v>2353</v>
      </c>
      <c r="I1238" s="63" t="s">
        <v>1906</v>
      </c>
      <c r="J1238" s="64">
        <v>10.688041</v>
      </c>
      <c r="K1238" s="64">
        <v>12.160410430000002</v>
      </c>
      <c r="L1238" s="64">
        <f t="shared" si="21"/>
        <v>1.4723694300000023</v>
      </c>
    </row>
    <row r="1239" spans="1:12" ht="15" x14ac:dyDescent="0.2">
      <c r="A1239" s="8"/>
      <c r="B1239" s="28"/>
      <c r="C1239" s="28"/>
      <c r="D1239" s="13"/>
      <c r="E1239" s="13"/>
      <c r="F1239" s="13"/>
      <c r="G1239" s="61"/>
      <c r="H1239" s="62" t="s">
        <v>2478</v>
      </c>
      <c r="I1239" s="63" t="s">
        <v>1907</v>
      </c>
      <c r="J1239" s="64">
        <v>5.7789200000000003</v>
      </c>
      <c r="K1239" s="64">
        <v>6.3453082400000005</v>
      </c>
      <c r="L1239" s="64">
        <f t="shared" si="21"/>
        <v>0.56638824000000021</v>
      </c>
    </row>
    <row r="1240" spans="1:12" ht="15" x14ac:dyDescent="0.2">
      <c r="A1240" s="8"/>
      <c r="B1240" s="28"/>
      <c r="C1240" s="28"/>
      <c r="D1240" s="13"/>
      <c r="E1240" s="13"/>
      <c r="F1240" s="13"/>
      <c r="G1240" s="61"/>
      <c r="H1240" s="62" t="s">
        <v>2480</v>
      </c>
      <c r="I1240" s="63" t="s">
        <v>1908</v>
      </c>
      <c r="J1240" s="64">
        <v>17.654454999999999</v>
      </c>
      <c r="K1240" s="64">
        <v>14.845117389999999</v>
      </c>
      <c r="L1240" s="64">
        <f t="shared" si="21"/>
        <v>-2.80933761</v>
      </c>
    </row>
    <row r="1241" spans="1:12" ht="15" x14ac:dyDescent="0.2">
      <c r="A1241" s="8"/>
      <c r="B1241" s="28"/>
      <c r="C1241" s="28"/>
      <c r="D1241" s="13"/>
      <c r="E1241" s="13"/>
      <c r="F1241" s="13"/>
      <c r="G1241" s="61"/>
      <c r="H1241" s="62" t="s">
        <v>2534</v>
      </c>
      <c r="I1241" s="63" t="s">
        <v>1909</v>
      </c>
      <c r="J1241" s="64">
        <v>19.179950000000002</v>
      </c>
      <c r="K1241" s="64">
        <v>16.425516800000004</v>
      </c>
      <c r="L1241" s="64">
        <f t="shared" si="21"/>
        <v>-2.7544331999999976</v>
      </c>
    </row>
    <row r="1242" spans="1:12" ht="15" x14ac:dyDescent="0.2">
      <c r="A1242" s="8"/>
      <c r="B1242" s="28"/>
      <c r="C1242" s="28"/>
      <c r="D1242" s="13"/>
      <c r="E1242" s="13"/>
      <c r="F1242" s="24"/>
      <c r="G1242" s="57" t="s">
        <v>41</v>
      </c>
      <c r="H1242" s="58"/>
      <c r="I1242" s="59"/>
      <c r="J1242" s="60">
        <v>150.518663</v>
      </c>
      <c r="K1242" s="60">
        <v>133.41606363</v>
      </c>
      <c r="L1242" s="60">
        <f t="shared" si="21"/>
        <v>-17.102599370000007</v>
      </c>
    </row>
    <row r="1243" spans="1:12" ht="15" x14ac:dyDescent="0.2">
      <c r="A1243" s="8"/>
      <c r="B1243" s="28"/>
      <c r="C1243" s="28"/>
      <c r="D1243" s="13"/>
      <c r="E1243" s="13"/>
      <c r="F1243" s="13"/>
      <c r="G1243" s="61"/>
      <c r="H1243" s="62" t="s">
        <v>42</v>
      </c>
      <c r="I1243" s="63" t="s">
        <v>294</v>
      </c>
      <c r="J1243" s="64">
        <v>77.950049000000007</v>
      </c>
      <c r="K1243" s="64">
        <v>74.355544229999978</v>
      </c>
      <c r="L1243" s="64">
        <f t="shared" si="21"/>
        <v>-3.5945047700000288</v>
      </c>
    </row>
    <row r="1244" spans="1:12" ht="15" x14ac:dyDescent="0.2">
      <c r="A1244" s="8"/>
      <c r="B1244" s="28"/>
      <c r="C1244" s="28"/>
      <c r="D1244" s="13"/>
      <c r="E1244" s="13"/>
      <c r="F1244" s="13"/>
      <c r="G1244" s="61"/>
      <c r="H1244" s="62" t="s">
        <v>88</v>
      </c>
      <c r="I1244" s="63" t="s">
        <v>295</v>
      </c>
      <c r="J1244" s="64">
        <v>72.568613999999997</v>
      </c>
      <c r="K1244" s="64">
        <v>59.060519400000011</v>
      </c>
      <c r="L1244" s="64">
        <f t="shared" si="21"/>
        <v>-13.508094599999986</v>
      </c>
    </row>
    <row r="1245" spans="1:12" ht="15" x14ac:dyDescent="0.2">
      <c r="A1245" s="8"/>
      <c r="B1245" s="28"/>
      <c r="C1245" s="28"/>
      <c r="D1245" s="13"/>
      <c r="E1245" s="13"/>
      <c r="F1245" s="24"/>
      <c r="G1245" s="57" t="s">
        <v>70</v>
      </c>
      <c r="H1245" s="58"/>
      <c r="I1245" s="59"/>
      <c r="J1245" s="60">
        <v>696.37673500000005</v>
      </c>
      <c r="K1245" s="60">
        <v>1109.2644925</v>
      </c>
      <c r="L1245" s="60">
        <f t="shared" si="21"/>
        <v>412.88775749999991</v>
      </c>
    </row>
    <row r="1246" spans="1:12" ht="15" x14ac:dyDescent="0.2">
      <c r="A1246" s="8"/>
      <c r="B1246" s="28"/>
      <c r="C1246" s="28"/>
      <c r="D1246" s="13"/>
      <c r="E1246" s="13"/>
      <c r="F1246" s="13"/>
      <c r="G1246" s="61"/>
      <c r="H1246" s="62" t="s">
        <v>296</v>
      </c>
      <c r="I1246" s="63" t="s">
        <v>297</v>
      </c>
      <c r="J1246" s="64">
        <v>290.08402899999999</v>
      </c>
      <c r="K1246" s="64">
        <v>300.49402900000001</v>
      </c>
      <c r="L1246" s="64">
        <f t="shared" si="21"/>
        <v>10.410000000000025</v>
      </c>
    </row>
    <row r="1247" spans="1:12" ht="15" x14ac:dyDescent="0.2">
      <c r="A1247" s="8"/>
      <c r="B1247" s="28"/>
      <c r="C1247" s="28"/>
      <c r="D1247" s="13"/>
      <c r="E1247" s="13"/>
      <c r="F1247" s="13"/>
      <c r="G1247" s="61"/>
      <c r="H1247" s="62" t="s">
        <v>298</v>
      </c>
      <c r="I1247" s="63" t="s">
        <v>299</v>
      </c>
      <c r="J1247" s="64">
        <v>0</v>
      </c>
      <c r="K1247" s="64">
        <v>402.4777575</v>
      </c>
      <c r="L1247" s="64">
        <f t="shared" si="21"/>
        <v>402.4777575</v>
      </c>
    </row>
    <row r="1248" spans="1:12" ht="15" x14ac:dyDescent="0.2">
      <c r="A1248" s="8"/>
      <c r="B1248" s="28"/>
      <c r="C1248" s="28"/>
      <c r="D1248" s="13"/>
      <c r="E1248" s="13"/>
      <c r="F1248" s="13"/>
      <c r="G1248" s="61"/>
      <c r="H1248" s="62" t="s">
        <v>300</v>
      </c>
      <c r="I1248" s="63" t="s">
        <v>301</v>
      </c>
      <c r="J1248" s="64">
        <v>406.29270600000001</v>
      </c>
      <c r="K1248" s="64">
        <v>406.29270600000001</v>
      </c>
      <c r="L1248" s="64">
        <f t="shared" si="21"/>
        <v>0</v>
      </c>
    </row>
    <row r="1249" spans="1:12" ht="15" x14ac:dyDescent="0.2">
      <c r="A1249" s="8"/>
      <c r="B1249" s="28"/>
      <c r="C1249" s="28"/>
      <c r="D1249" s="13"/>
      <c r="E1249" s="29">
        <v>20</v>
      </c>
      <c r="F1249" s="30" t="s">
        <v>2050</v>
      </c>
      <c r="G1249" s="31"/>
      <c r="H1249" s="32"/>
      <c r="I1249" s="33"/>
      <c r="J1249" s="34">
        <v>142751.61389000001</v>
      </c>
      <c r="K1249" s="34">
        <v>163030.57903200999</v>
      </c>
      <c r="L1249" s="34">
        <f t="shared" si="21"/>
        <v>20278.965142009984</v>
      </c>
    </row>
    <row r="1250" spans="1:12" ht="15" x14ac:dyDescent="0.2">
      <c r="A1250" s="8"/>
      <c r="B1250" s="28"/>
      <c r="C1250" s="28"/>
      <c r="D1250" s="13"/>
      <c r="E1250" s="13"/>
      <c r="F1250" s="24"/>
      <c r="G1250" s="57" t="s">
        <v>2</v>
      </c>
      <c r="H1250" s="58"/>
      <c r="I1250" s="59"/>
      <c r="J1250" s="60">
        <v>141531.67261199999</v>
      </c>
      <c r="K1250" s="60">
        <v>161663.90281365</v>
      </c>
      <c r="L1250" s="60">
        <f t="shared" si="21"/>
        <v>20132.230201650003</v>
      </c>
    </row>
    <row r="1251" spans="1:12" ht="15" x14ac:dyDescent="0.2">
      <c r="A1251" s="8"/>
      <c r="B1251" s="28"/>
      <c r="C1251" s="28"/>
      <c r="D1251" s="13"/>
      <c r="E1251" s="13"/>
      <c r="F1251" s="13"/>
      <c r="G1251" s="61"/>
      <c r="H1251" s="62" t="s">
        <v>2153</v>
      </c>
      <c r="I1251" s="63" t="s">
        <v>1276</v>
      </c>
      <c r="J1251" s="64">
        <v>67.449634000000003</v>
      </c>
      <c r="K1251" s="64">
        <v>40.884527180000013</v>
      </c>
      <c r="L1251" s="64">
        <f t="shared" si="21"/>
        <v>-26.56510681999999</v>
      </c>
    </row>
    <row r="1252" spans="1:12" ht="15" x14ac:dyDescent="0.2">
      <c r="A1252" s="8"/>
      <c r="B1252" s="28"/>
      <c r="C1252" s="28"/>
      <c r="D1252" s="13"/>
      <c r="E1252" s="13"/>
      <c r="F1252" s="13"/>
      <c r="G1252" s="61"/>
      <c r="H1252" s="62" t="s">
        <v>2156</v>
      </c>
      <c r="I1252" s="63" t="s">
        <v>1910</v>
      </c>
      <c r="J1252" s="64">
        <v>16.227025999999999</v>
      </c>
      <c r="K1252" s="64">
        <v>14.322397689999999</v>
      </c>
      <c r="L1252" s="64">
        <f t="shared" si="21"/>
        <v>-1.9046283099999997</v>
      </c>
    </row>
    <row r="1253" spans="1:12" ht="15" x14ac:dyDescent="0.2">
      <c r="A1253" s="8"/>
      <c r="B1253" s="28"/>
      <c r="C1253" s="28"/>
      <c r="D1253" s="13"/>
      <c r="E1253" s="13"/>
      <c r="F1253" s="13"/>
      <c r="G1253" s="61"/>
      <c r="H1253" s="62" t="s">
        <v>2168</v>
      </c>
      <c r="I1253" s="63" t="s">
        <v>1911</v>
      </c>
      <c r="J1253" s="64">
        <v>2863.032741</v>
      </c>
      <c r="K1253" s="64">
        <v>2615.5505705600008</v>
      </c>
      <c r="L1253" s="64">
        <f t="shared" si="21"/>
        <v>-247.48217043999921</v>
      </c>
    </row>
    <row r="1254" spans="1:12" ht="15" x14ac:dyDescent="0.2">
      <c r="A1254" s="8"/>
      <c r="B1254" s="28"/>
      <c r="C1254" s="28"/>
      <c r="D1254" s="13"/>
      <c r="E1254" s="13"/>
      <c r="F1254" s="13"/>
      <c r="G1254" s="61"/>
      <c r="H1254" s="62" t="s">
        <v>2171</v>
      </c>
      <c r="I1254" s="63" t="s">
        <v>1882</v>
      </c>
      <c r="J1254" s="64">
        <v>14.185074</v>
      </c>
      <c r="K1254" s="64">
        <v>13.670114230000005</v>
      </c>
      <c r="L1254" s="64">
        <f t="shared" si="21"/>
        <v>-0.51495976999999549</v>
      </c>
    </row>
    <row r="1255" spans="1:12" ht="15" x14ac:dyDescent="0.2">
      <c r="A1255" s="8"/>
      <c r="B1255" s="28"/>
      <c r="C1255" s="28"/>
      <c r="D1255" s="13"/>
      <c r="E1255" s="13"/>
      <c r="F1255" s="13"/>
      <c r="G1255" s="61"/>
      <c r="H1255" s="62" t="s">
        <v>2201</v>
      </c>
      <c r="I1255" s="63" t="s">
        <v>1913</v>
      </c>
      <c r="J1255" s="64">
        <v>16.017329</v>
      </c>
      <c r="K1255" s="64">
        <v>16.929857890000001</v>
      </c>
      <c r="L1255" s="64">
        <f t="shared" si="21"/>
        <v>0.91252889000000081</v>
      </c>
    </row>
    <row r="1256" spans="1:12" ht="15" x14ac:dyDescent="0.2">
      <c r="A1256" s="8"/>
      <c r="B1256" s="28"/>
      <c r="C1256" s="28"/>
      <c r="D1256" s="13"/>
      <c r="E1256" s="13"/>
      <c r="F1256" s="13"/>
      <c r="G1256" s="61"/>
      <c r="H1256" s="62" t="s">
        <v>2175</v>
      </c>
      <c r="I1256" s="63" t="s">
        <v>1914</v>
      </c>
      <c r="J1256" s="64">
        <v>9.1837490000000006</v>
      </c>
      <c r="K1256" s="64">
        <v>16.323128760000003</v>
      </c>
      <c r="L1256" s="64">
        <f t="shared" si="21"/>
        <v>7.1393797600000024</v>
      </c>
    </row>
    <row r="1257" spans="1:12" ht="15" x14ac:dyDescent="0.2">
      <c r="A1257" s="8"/>
      <c r="B1257" s="28"/>
      <c r="C1257" s="28"/>
      <c r="D1257" s="13"/>
      <c r="E1257" s="13"/>
      <c r="F1257" s="13"/>
      <c r="G1257" s="61"/>
      <c r="H1257" s="62" t="s">
        <v>2176</v>
      </c>
      <c r="I1257" s="63" t="s">
        <v>1915</v>
      </c>
      <c r="J1257" s="64">
        <v>9.3482819999999993</v>
      </c>
      <c r="K1257" s="64">
        <v>16.6518868</v>
      </c>
      <c r="L1257" s="64">
        <f t="shared" si="21"/>
        <v>7.3036048000000005</v>
      </c>
    </row>
    <row r="1258" spans="1:12" ht="15" x14ac:dyDescent="0.2">
      <c r="A1258" s="8"/>
      <c r="B1258" s="28"/>
      <c r="C1258" s="28"/>
      <c r="D1258" s="13"/>
      <c r="E1258" s="13"/>
      <c r="F1258" s="13"/>
      <c r="G1258" s="61"/>
      <c r="H1258" s="62" t="s">
        <v>2177</v>
      </c>
      <c r="I1258" s="63" t="s">
        <v>1916</v>
      </c>
      <c r="J1258" s="64">
        <v>10.022945999999999</v>
      </c>
      <c r="K1258" s="64">
        <v>16.21172181</v>
      </c>
      <c r="L1258" s="64">
        <f t="shared" si="21"/>
        <v>6.188775810000001</v>
      </c>
    </row>
    <row r="1259" spans="1:12" ht="15" x14ac:dyDescent="0.2">
      <c r="A1259" s="8"/>
      <c r="B1259" s="28"/>
      <c r="C1259" s="28"/>
      <c r="D1259" s="13"/>
      <c r="E1259" s="13"/>
      <c r="F1259" s="13"/>
      <c r="G1259" s="61"/>
      <c r="H1259" s="62" t="s">
        <v>2181</v>
      </c>
      <c r="I1259" s="63" t="s">
        <v>1917</v>
      </c>
      <c r="J1259" s="64">
        <v>10.341199</v>
      </c>
      <c r="K1259" s="64">
        <v>11.275016539999998</v>
      </c>
      <c r="L1259" s="64">
        <f t="shared" si="21"/>
        <v>0.93381753999999795</v>
      </c>
    </row>
    <row r="1260" spans="1:12" ht="15" x14ac:dyDescent="0.2">
      <c r="A1260" s="8"/>
      <c r="B1260" s="28"/>
      <c r="C1260" s="28"/>
      <c r="D1260" s="13"/>
      <c r="E1260" s="13"/>
      <c r="F1260" s="13"/>
      <c r="G1260" s="61"/>
      <c r="H1260" s="62" t="s">
        <v>2398</v>
      </c>
      <c r="I1260" s="63" t="s">
        <v>1918</v>
      </c>
      <c r="J1260" s="64">
        <v>11.120752</v>
      </c>
      <c r="K1260" s="64">
        <v>13.752323479999999</v>
      </c>
      <c r="L1260" s="64">
        <f t="shared" si="21"/>
        <v>2.6315714799999999</v>
      </c>
    </row>
    <row r="1261" spans="1:12" ht="15" x14ac:dyDescent="0.2">
      <c r="A1261" s="8"/>
      <c r="B1261" s="28"/>
      <c r="C1261" s="28"/>
      <c r="D1261" s="13"/>
      <c r="E1261" s="13"/>
      <c r="F1261" s="13"/>
      <c r="G1261" s="61"/>
      <c r="H1261" s="62" t="s">
        <v>2322</v>
      </c>
      <c r="I1261" s="63" t="s">
        <v>1919</v>
      </c>
      <c r="J1261" s="64">
        <v>19.324856</v>
      </c>
      <c r="K1261" s="64">
        <v>29.835063519999991</v>
      </c>
      <c r="L1261" s="64">
        <f t="shared" si="21"/>
        <v>10.510207519999991</v>
      </c>
    </row>
    <row r="1262" spans="1:12" ht="15" x14ac:dyDescent="0.2">
      <c r="A1262" s="8"/>
      <c r="B1262" s="28"/>
      <c r="C1262" s="28"/>
      <c r="D1262" s="13"/>
      <c r="E1262" s="13"/>
      <c r="F1262" s="13"/>
      <c r="G1262" s="61"/>
      <c r="H1262" s="62" t="s">
        <v>2323</v>
      </c>
      <c r="I1262" s="63" t="s">
        <v>1920</v>
      </c>
      <c r="J1262" s="64">
        <v>12.562265</v>
      </c>
      <c r="K1262" s="64">
        <v>32.965886979999993</v>
      </c>
      <c r="L1262" s="64">
        <f t="shared" si="21"/>
        <v>20.403621979999993</v>
      </c>
    </row>
    <row r="1263" spans="1:12" ht="15" x14ac:dyDescent="0.2">
      <c r="A1263" s="8"/>
      <c r="B1263" s="28"/>
      <c r="C1263" s="28"/>
      <c r="D1263" s="13"/>
      <c r="E1263" s="13"/>
      <c r="F1263" s="13"/>
      <c r="G1263" s="61"/>
      <c r="H1263" s="62" t="s">
        <v>2202</v>
      </c>
      <c r="I1263" s="63" t="s">
        <v>1921</v>
      </c>
      <c r="J1263" s="64">
        <v>14.517372</v>
      </c>
      <c r="K1263" s="64">
        <v>13.060761640000003</v>
      </c>
      <c r="L1263" s="64">
        <f t="shared" si="21"/>
        <v>-1.4566103599999973</v>
      </c>
    </row>
    <row r="1264" spans="1:12" ht="15" x14ac:dyDescent="0.2">
      <c r="A1264" s="8"/>
      <c r="B1264" s="28"/>
      <c r="C1264" s="28"/>
      <c r="D1264" s="13"/>
      <c r="E1264" s="13"/>
      <c r="F1264" s="13"/>
      <c r="G1264" s="61"/>
      <c r="H1264" s="62" t="s">
        <v>2203</v>
      </c>
      <c r="I1264" s="63" t="s">
        <v>1922</v>
      </c>
      <c r="J1264" s="64">
        <v>16.985842999999999</v>
      </c>
      <c r="K1264" s="64">
        <v>18.331531840000004</v>
      </c>
      <c r="L1264" s="64">
        <f t="shared" si="21"/>
        <v>1.3456888400000047</v>
      </c>
    </row>
    <row r="1265" spans="1:12" ht="15" x14ac:dyDescent="0.2">
      <c r="A1265" s="8"/>
      <c r="B1265" s="28"/>
      <c r="C1265" s="28"/>
      <c r="D1265" s="13"/>
      <c r="E1265" s="13"/>
      <c r="F1265" s="13"/>
      <c r="G1265" s="61"/>
      <c r="H1265" s="62" t="s">
        <v>2204</v>
      </c>
      <c r="I1265" s="63" t="s">
        <v>1923</v>
      </c>
      <c r="J1265" s="64">
        <v>17.479112000000001</v>
      </c>
      <c r="K1265" s="64">
        <v>14.674275400000001</v>
      </c>
      <c r="L1265" s="64">
        <f t="shared" si="21"/>
        <v>-2.8048365999999998</v>
      </c>
    </row>
    <row r="1266" spans="1:12" ht="15" x14ac:dyDescent="0.2">
      <c r="A1266" s="8"/>
      <c r="B1266" s="28"/>
      <c r="C1266" s="28"/>
      <c r="D1266" s="13"/>
      <c r="E1266" s="13"/>
      <c r="F1266" s="13"/>
      <c r="G1266" s="61"/>
      <c r="H1266" s="62" t="s">
        <v>2205</v>
      </c>
      <c r="I1266" s="63" t="s">
        <v>1924</v>
      </c>
      <c r="J1266" s="64">
        <v>17.262902</v>
      </c>
      <c r="K1266" s="64">
        <v>25.664885080000001</v>
      </c>
      <c r="L1266" s="64">
        <f t="shared" si="21"/>
        <v>8.4019830800000008</v>
      </c>
    </row>
    <row r="1267" spans="1:12" ht="15" x14ac:dyDescent="0.2">
      <c r="A1267" s="8"/>
      <c r="B1267" s="28"/>
      <c r="C1267" s="28"/>
      <c r="D1267" s="13"/>
      <c r="E1267" s="13"/>
      <c r="F1267" s="13"/>
      <c r="G1267" s="61"/>
      <c r="H1267" s="62" t="s">
        <v>2206</v>
      </c>
      <c r="I1267" s="63" t="s">
        <v>1925</v>
      </c>
      <c r="J1267" s="64">
        <v>15.953543</v>
      </c>
      <c r="K1267" s="64">
        <v>10.044321029999997</v>
      </c>
      <c r="L1267" s="64">
        <f t="shared" si="21"/>
        <v>-5.9092219700000026</v>
      </c>
    </row>
    <row r="1268" spans="1:12" ht="15" x14ac:dyDescent="0.2">
      <c r="A1268" s="8"/>
      <c r="B1268" s="28"/>
      <c r="C1268" s="28"/>
      <c r="D1268" s="13"/>
      <c r="E1268" s="13"/>
      <c r="F1268" s="13"/>
      <c r="G1268" s="61"/>
      <c r="H1268" s="62" t="s">
        <v>2207</v>
      </c>
      <c r="I1268" s="63" t="s">
        <v>1926</v>
      </c>
      <c r="J1268" s="64">
        <v>16.112739000000001</v>
      </c>
      <c r="K1268" s="64">
        <v>13.847074919999995</v>
      </c>
      <c r="L1268" s="64">
        <f t="shared" si="21"/>
        <v>-2.2656640800000059</v>
      </c>
    </row>
    <row r="1269" spans="1:12" ht="15" x14ac:dyDescent="0.2">
      <c r="A1269" s="8"/>
      <c r="B1269" s="28"/>
      <c r="C1269" s="28"/>
      <c r="D1269" s="13"/>
      <c r="E1269" s="13"/>
      <c r="F1269" s="13"/>
      <c r="G1269" s="61"/>
      <c r="H1269" s="62" t="s">
        <v>2324</v>
      </c>
      <c r="I1269" s="63" t="s">
        <v>1927</v>
      </c>
      <c r="J1269" s="64">
        <v>16.867657000000001</v>
      </c>
      <c r="K1269" s="64">
        <v>25.53081091</v>
      </c>
      <c r="L1269" s="64">
        <f t="shared" si="21"/>
        <v>8.6631539099999983</v>
      </c>
    </row>
    <row r="1270" spans="1:12" ht="15" x14ac:dyDescent="0.2">
      <c r="A1270" s="8"/>
      <c r="B1270" s="28"/>
      <c r="C1270" s="28"/>
      <c r="D1270" s="13"/>
      <c r="E1270" s="13"/>
      <c r="F1270" s="13"/>
      <c r="G1270" s="61"/>
      <c r="H1270" s="62" t="s">
        <v>2325</v>
      </c>
      <c r="I1270" s="63" t="s">
        <v>1928</v>
      </c>
      <c r="J1270" s="64">
        <v>20.600605000000002</v>
      </c>
      <c r="K1270" s="64">
        <v>20.935961299999995</v>
      </c>
      <c r="L1270" s="64">
        <f t="shared" si="21"/>
        <v>0.33535629999999372</v>
      </c>
    </row>
    <row r="1271" spans="1:12" ht="15" x14ac:dyDescent="0.2">
      <c r="A1271" s="8"/>
      <c r="B1271" s="28"/>
      <c r="C1271" s="28"/>
      <c r="D1271" s="13"/>
      <c r="E1271" s="13"/>
      <c r="F1271" s="13"/>
      <c r="G1271" s="61"/>
      <c r="H1271" s="62" t="s">
        <v>2326</v>
      </c>
      <c r="I1271" s="63" t="s">
        <v>1929</v>
      </c>
      <c r="J1271" s="64">
        <v>13.434027</v>
      </c>
      <c r="K1271" s="64">
        <v>17.993116290000003</v>
      </c>
      <c r="L1271" s="64">
        <f t="shared" si="21"/>
        <v>4.5590892900000028</v>
      </c>
    </row>
    <row r="1272" spans="1:12" ht="15" x14ac:dyDescent="0.2">
      <c r="A1272" s="8"/>
      <c r="B1272" s="28"/>
      <c r="C1272" s="28"/>
      <c r="D1272" s="13"/>
      <c r="E1272" s="13"/>
      <c r="F1272" s="13"/>
      <c r="G1272" s="61"/>
      <c r="H1272" s="62" t="s">
        <v>2327</v>
      </c>
      <c r="I1272" s="63" t="s">
        <v>1930</v>
      </c>
      <c r="J1272" s="64">
        <v>15.317849000000001</v>
      </c>
      <c r="K1272" s="64">
        <v>20.819251340000005</v>
      </c>
      <c r="L1272" s="64">
        <f t="shared" si="21"/>
        <v>5.5014023400000038</v>
      </c>
    </row>
    <row r="1273" spans="1:12" ht="15" x14ac:dyDescent="0.2">
      <c r="A1273" s="8"/>
      <c r="B1273" s="28"/>
      <c r="C1273" s="28"/>
      <c r="D1273" s="13"/>
      <c r="E1273" s="13"/>
      <c r="F1273" s="13"/>
      <c r="G1273" s="61"/>
      <c r="H1273" s="62" t="s">
        <v>2328</v>
      </c>
      <c r="I1273" s="63" t="s">
        <v>1931</v>
      </c>
      <c r="J1273" s="64">
        <v>10.258384</v>
      </c>
      <c r="K1273" s="64">
        <v>14.7125962</v>
      </c>
      <c r="L1273" s="64">
        <f t="shared" si="21"/>
        <v>4.4542122000000006</v>
      </c>
    </row>
    <row r="1274" spans="1:12" ht="15" x14ac:dyDescent="0.2">
      <c r="A1274" s="8"/>
      <c r="B1274" s="28"/>
      <c r="C1274" s="28"/>
      <c r="D1274" s="13"/>
      <c r="E1274" s="13"/>
      <c r="F1274" s="13"/>
      <c r="G1274" s="61"/>
      <c r="H1274" s="62" t="s">
        <v>2208</v>
      </c>
      <c r="I1274" s="63" t="s">
        <v>1932</v>
      </c>
      <c r="J1274" s="64">
        <v>12.244179000000001</v>
      </c>
      <c r="K1274" s="64">
        <v>19.076298909999998</v>
      </c>
      <c r="L1274" s="64">
        <f t="shared" si="21"/>
        <v>6.8321199099999976</v>
      </c>
    </row>
    <row r="1275" spans="1:12" ht="15" x14ac:dyDescent="0.2">
      <c r="A1275" s="8"/>
      <c r="B1275" s="28"/>
      <c r="C1275" s="28"/>
      <c r="D1275" s="13"/>
      <c r="E1275" s="13"/>
      <c r="F1275" s="13"/>
      <c r="G1275" s="61"/>
      <c r="H1275" s="62" t="s">
        <v>2209</v>
      </c>
      <c r="I1275" s="63" t="s">
        <v>1933</v>
      </c>
      <c r="J1275" s="64">
        <v>16.524750000000001</v>
      </c>
      <c r="K1275" s="64">
        <v>17.969183610000002</v>
      </c>
      <c r="L1275" s="64">
        <f t="shared" si="21"/>
        <v>1.4444336100000008</v>
      </c>
    </row>
    <row r="1276" spans="1:12" ht="15" x14ac:dyDescent="0.2">
      <c r="A1276" s="8"/>
      <c r="B1276" s="28"/>
      <c r="C1276" s="28"/>
      <c r="D1276" s="13"/>
      <c r="E1276" s="13"/>
      <c r="F1276" s="13"/>
      <c r="G1276" s="61"/>
      <c r="H1276" s="62" t="s">
        <v>2210</v>
      </c>
      <c r="I1276" s="63" t="s">
        <v>1934</v>
      </c>
      <c r="J1276" s="64">
        <v>11.970617000000001</v>
      </c>
      <c r="K1276" s="64">
        <v>17.949663650000005</v>
      </c>
      <c r="L1276" s="64">
        <f t="shared" si="21"/>
        <v>5.9790466500000043</v>
      </c>
    </row>
    <row r="1277" spans="1:12" ht="15" x14ac:dyDescent="0.2">
      <c r="A1277" s="8"/>
      <c r="B1277" s="28"/>
      <c r="C1277" s="28"/>
      <c r="D1277" s="13"/>
      <c r="E1277" s="13"/>
      <c r="F1277" s="13"/>
      <c r="G1277" s="61"/>
      <c r="H1277" s="62" t="s">
        <v>2211</v>
      </c>
      <c r="I1277" s="63" t="s">
        <v>1935</v>
      </c>
      <c r="J1277" s="64">
        <v>8.8008970000000009</v>
      </c>
      <c r="K1277" s="64">
        <v>12.904800960000001</v>
      </c>
      <c r="L1277" s="64">
        <f t="shared" si="21"/>
        <v>4.1039039600000002</v>
      </c>
    </row>
    <row r="1278" spans="1:12" ht="15" x14ac:dyDescent="0.2">
      <c r="A1278" s="8"/>
      <c r="B1278" s="28"/>
      <c r="C1278" s="28"/>
      <c r="D1278" s="13"/>
      <c r="E1278" s="13"/>
      <c r="F1278" s="13"/>
      <c r="G1278" s="61"/>
      <c r="H1278" s="62" t="s">
        <v>2212</v>
      </c>
      <c r="I1278" s="63" t="s">
        <v>1936</v>
      </c>
      <c r="J1278" s="64">
        <v>8.7275240000000007</v>
      </c>
      <c r="K1278" s="64">
        <v>13.798276829999999</v>
      </c>
      <c r="L1278" s="64">
        <f t="shared" si="21"/>
        <v>5.0707528299999982</v>
      </c>
    </row>
    <row r="1279" spans="1:12" ht="15" x14ac:dyDescent="0.2">
      <c r="A1279" s="8"/>
      <c r="B1279" s="28"/>
      <c r="C1279" s="28"/>
      <c r="D1279" s="13"/>
      <c r="E1279" s="13"/>
      <c r="F1279" s="13"/>
      <c r="G1279" s="61"/>
      <c r="H1279" s="62" t="s">
        <v>2399</v>
      </c>
      <c r="I1279" s="63" t="s">
        <v>1937</v>
      </c>
      <c r="J1279" s="64">
        <v>12.254854</v>
      </c>
      <c r="K1279" s="64">
        <v>11.470832849999999</v>
      </c>
      <c r="L1279" s="64">
        <f t="shared" si="21"/>
        <v>-0.78402115000000094</v>
      </c>
    </row>
    <row r="1280" spans="1:12" ht="15" x14ac:dyDescent="0.2">
      <c r="A1280" s="8"/>
      <c r="B1280" s="28"/>
      <c r="C1280" s="28"/>
      <c r="D1280" s="13"/>
      <c r="E1280" s="13"/>
      <c r="F1280" s="13"/>
      <c r="G1280" s="61"/>
      <c r="H1280" s="62" t="s">
        <v>2400</v>
      </c>
      <c r="I1280" s="63" t="s">
        <v>1938</v>
      </c>
      <c r="J1280" s="64">
        <v>13.714784999999999</v>
      </c>
      <c r="K1280" s="64">
        <v>13.081674130000001</v>
      </c>
      <c r="L1280" s="64">
        <f t="shared" si="21"/>
        <v>-0.63311086999999766</v>
      </c>
    </row>
    <row r="1281" spans="1:12" ht="15" x14ac:dyDescent="0.2">
      <c r="A1281" s="8"/>
      <c r="B1281" s="28"/>
      <c r="C1281" s="28"/>
      <c r="D1281" s="13"/>
      <c r="E1281" s="13"/>
      <c r="F1281" s="13"/>
      <c r="G1281" s="61"/>
      <c r="H1281" s="62" t="s">
        <v>2401</v>
      </c>
      <c r="I1281" s="63" t="s">
        <v>1939</v>
      </c>
      <c r="J1281" s="64">
        <v>12.561024</v>
      </c>
      <c r="K1281" s="64">
        <v>17.695068839999998</v>
      </c>
      <c r="L1281" s="64">
        <f t="shared" si="21"/>
        <v>5.1340448399999978</v>
      </c>
    </row>
    <row r="1282" spans="1:12" ht="15" x14ac:dyDescent="0.2">
      <c r="A1282" s="8"/>
      <c r="B1282" s="28"/>
      <c r="C1282" s="28"/>
      <c r="D1282" s="13"/>
      <c r="E1282" s="13"/>
      <c r="F1282" s="13"/>
      <c r="G1282" s="61"/>
      <c r="H1282" s="62" t="s">
        <v>2402</v>
      </c>
      <c r="I1282" s="63" t="s">
        <v>1940</v>
      </c>
      <c r="J1282" s="64">
        <v>10.467919999999999</v>
      </c>
      <c r="K1282" s="64">
        <v>18.481399149999998</v>
      </c>
      <c r="L1282" s="64">
        <f t="shared" si="21"/>
        <v>8.0134791499999984</v>
      </c>
    </row>
    <row r="1283" spans="1:12" ht="15" x14ac:dyDescent="0.2">
      <c r="A1283" s="8"/>
      <c r="B1283" s="28"/>
      <c r="C1283" s="28"/>
      <c r="D1283" s="13"/>
      <c r="E1283" s="13"/>
      <c r="F1283" s="13"/>
      <c r="G1283" s="61"/>
      <c r="H1283" s="62" t="s">
        <v>2403</v>
      </c>
      <c r="I1283" s="63" t="s">
        <v>1941</v>
      </c>
      <c r="J1283" s="64">
        <v>13.57902</v>
      </c>
      <c r="K1283" s="64">
        <v>17.091913869999999</v>
      </c>
      <c r="L1283" s="64">
        <f t="shared" si="21"/>
        <v>3.5128938699999992</v>
      </c>
    </row>
    <row r="1284" spans="1:12" ht="15" x14ac:dyDescent="0.2">
      <c r="A1284" s="8"/>
      <c r="B1284" s="28"/>
      <c r="C1284" s="28"/>
      <c r="D1284" s="13"/>
      <c r="E1284" s="13"/>
      <c r="F1284" s="13"/>
      <c r="G1284" s="61"/>
      <c r="H1284" s="62" t="s">
        <v>2404</v>
      </c>
      <c r="I1284" s="63" t="s">
        <v>1942</v>
      </c>
      <c r="J1284" s="64">
        <v>18.386354999999998</v>
      </c>
      <c r="K1284" s="64">
        <v>30.326595040000001</v>
      </c>
      <c r="L1284" s="64">
        <f t="shared" si="21"/>
        <v>11.940240040000003</v>
      </c>
    </row>
    <row r="1285" spans="1:12" ht="15" x14ac:dyDescent="0.2">
      <c r="A1285" s="8"/>
      <c r="B1285" s="28"/>
      <c r="C1285" s="28"/>
      <c r="D1285" s="13"/>
      <c r="E1285" s="13"/>
      <c r="F1285" s="13"/>
      <c r="G1285" s="61"/>
      <c r="H1285" s="62" t="s">
        <v>2405</v>
      </c>
      <c r="I1285" s="63" t="s">
        <v>1943</v>
      </c>
      <c r="J1285" s="64">
        <v>15.468381000000001</v>
      </c>
      <c r="K1285" s="64">
        <v>21.95768339</v>
      </c>
      <c r="L1285" s="64">
        <f t="shared" si="21"/>
        <v>6.4893023899999989</v>
      </c>
    </row>
    <row r="1286" spans="1:12" ht="15" x14ac:dyDescent="0.2">
      <c r="A1286" s="8"/>
      <c r="B1286" s="28"/>
      <c r="C1286" s="28"/>
      <c r="D1286" s="13"/>
      <c r="E1286" s="13"/>
      <c r="F1286" s="13"/>
      <c r="G1286" s="61"/>
      <c r="H1286" s="62" t="s">
        <v>2406</v>
      </c>
      <c r="I1286" s="63" t="s">
        <v>1944</v>
      </c>
      <c r="J1286" s="64">
        <v>13.143224</v>
      </c>
      <c r="K1286" s="64">
        <v>22.095605320000001</v>
      </c>
      <c r="L1286" s="64">
        <f t="shared" si="21"/>
        <v>8.9523813200000006</v>
      </c>
    </row>
    <row r="1287" spans="1:12" ht="15" x14ac:dyDescent="0.2">
      <c r="A1287" s="8"/>
      <c r="B1287" s="28"/>
      <c r="C1287" s="28"/>
      <c r="D1287" s="13"/>
      <c r="E1287" s="13"/>
      <c r="F1287" s="13"/>
      <c r="G1287" s="61"/>
      <c r="H1287" s="62" t="s">
        <v>2155</v>
      </c>
      <c r="I1287" s="63" t="s">
        <v>1945</v>
      </c>
      <c r="J1287" s="64">
        <v>11.346824</v>
      </c>
      <c r="K1287" s="64">
        <v>5.096156409999999</v>
      </c>
      <c r="L1287" s="64">
        <f t="shared" si="21"/>
        <v>-6.2506675900000008</v>
      </c>
    </row>
    <row r="1288" spans="1:12" ht="15" x14ac:dyDescent="0.2">
      <c r="A1288" s="8"/>
      <c r="B1288" s="28"/>
      <c r="C1288" s="28"/>
      <c r="D1288" s="13"/>
      <c r="E1288" s="13"/>
      <c r="F1288" s="13"/>
      <c r="G1288" s="61"/>
      <c r="H1288" s="62" t="s">
        <v>2157</v>
      </c>
      <c r="I1288" s="63" t="s">
        <v>1946</v>
      </c>
      <c r="J1288" s="64">
        <v>152.780203</v>
      </c>
      <c r="K1288" s="64">
        <v>154.59194575000001</v>
      </c>
      <c r="L1288" s="64">
        <f t="shared" si="21"/>
        <v>1.8117427500000076</v>
      </c>
    </row>
    <row r="1289" spans="1:12" ht="15" x14ac:dyDescent="0.2">
      <c r="A1289" s="8"/>
      <c r="B1289" s="28"/>
      <c r="C1289" s="28"/>
      <c r="D1289" s="13"/>
      <c r="E1289" s="13"/>
      <c r="F1289" s="13"/>
      <c r="G1289" s="61"/>
      <c r="H1289" s="62" t="s">
        <v>2158</v>
      </c>
      <c r="I1289" s="63" t="s">
        <v>1947</v>
      </c>
      <c r="J1289" s="64">
        <v>1760.0765859999999</v>
      </c>
      <c r="K1289" s="64">
        <v>1708.3844739300002</v>
      </c>
      <c r="L1289" s="64">
        <f t="shared" si="21"/>
        <v>-51.692112069999666</v>
      </c>
    </row>
    <row r="1290" spans="1:12" ht="15" x14ac:dyDescent="0.2">
      <c r="A1290" s="8"/>
      <c r="B1290" s="28"/>
      <c r="C1290" s="28"/>
      <c r="D1290" s="13"/>
      <c r="E1290" s="13"/>
      <c r="F1290" s="13"/>
      <c r="G1290" s="61"/>
      <c r="H1290" s="62" t="s">
        <v>2186</v>
      </c>
      <c r="I1290" s="63" t="s">
        <v>1948</v>
      </c>
      <c r="J1290" s="64">
        <v>117941.943509</v>
      </c>
      <c r="K1290" s="64">
        <v>138430.85354042999</v>
      </c>
      <c r="L1290" s="64">
        <f t="shared" si="21"/>
        <v>20488.910031429987</v>
      </c>
    </row>
    <row r="1291" spans="1:12" ht="15" x14ac:dyDescent="0.2">
      <c r="A1291" s="8"/>
      <c r="B1291" s="28"/>
      <c r="C1291" s="28"/>
      <c r="D1291" s="13"/>
      <c r="E1291" s="13"/>
      <c r="F1291" s="13"/>
      <c r="G1291" s="61"/>
      <c r="H1291" s="62" t="s">
        <v>2219</v>
      </c>
      <c r="I1291" s="63" t="s">
        <v>1949</v>
      </c>
      <c r="J1291" s="64">
        <v>19.490718000000001</v>
      </c>
      <c r="K1291" s="64">
        <v>13.383114620000001</v>
      </c>
      <c r="L1291" s="64">
        <f t="shared" si="21"/>
        <v>-6.1076033800000005</v>
      </c>
    </row>
    <row r="1292" spans="1:12" ht="15" x14ac:dyDescent="0.2">
      <c r="A1292" s="8"/>
      <c r="B1292" s="28"/>
      <c r="C1292" s="28"/>
      <c r="D1292" s="13"/>
      <c r="E1292" s="13"/>
      <c r="F1292" s="13"/>
      <c r="G1292" s="61"/>
      <c r="H1292" s="62" t="s">
        <v>2311</v>
      </c>
      <c r="I1292" s="63" t="s">
        <v>1950</v>
      </c>
      <c r="J1292" s="64">
        <v>16.377316</v>
      </c>
      <c r="K1292" s="64">
        <v>159.41000829999999</v>
      </c>
      <c r="L1292" s="64">
        <f t="shared" si="21"/>
        <v>143.03269229999998</v>
      </c>
    </row>
    <row r="1293" spans="1:12" ht="15" x14ac:dyDescent="0.2">
      <c r="A1293" s="8"/>
      <c r="B1293" s="28"/>
      <c r="C1293" s="28"/>
      <c r="D1293" s="13"/>
      <c r="E1293" s="13"/>
      <c r="F1293" s="13"/>
      <c r="G1293" s="61"/>
      <c r="H1293" s="62" t="s">
        <v>2258</v>
      </c>
      <c r="I1293" s="63" t="s">
        <v>2107</v>
      </c>
      <c r="J1293" s="64">
        <v>13.550364999999999</v>
      </c>
      <c r="K1293" s="64">
        <v>11.242900190000002</v>
      </c>
      <c r="L1293" s="64">
        <f t="shared" si="21"/>
        <v>-2.3074648099999973</v>
      </c>
    </row>
    <row r="1294" spans="1:12" ht="15" x14ac:dyDescent="0.2">
      <c r="A1294" s="8"/>
      <c r="B1294" s="28"/>
      <c r="C1294" s="28"/>
      <c r="D1294" s="13"/>
      <c r="E1294" s="13"/>
      <c r="F1294" s="13"/>
      <c r="G1294" s="61"/>
      <c r="H1294" s="62" t="s">
        <v>2259</v>
      </c>
      <c r="I1294" s="63" t="s">
        <v>1261</v>
      </c>
      <c r="J1294" s="64">
        <v>28.676871999999999</v>
      </c>
      <c r="K1294" s="64">
        <v>31.025500460000003</v>
      </c>
      <c r="L1294" s="64">
        <f t="shared" si="21"/>
        <v>2.348628460000004</v>
      </c>
    </row>
    <row r="1295" spans="1:12" ht="15" x14ac:dyDescent="0.2">
      <c r="A1295" s="8"/>
      <c r="B1295" s="28"/>
      <c r="C1295" s="28"/>
      <c r="D1295" s="13"/>
      <c r="E1295" s="13"/>
      <c r="F1295" s="13"/>
      <c r="G1295" s="61"/>
      <c r="H1295" s="62" t="s">
        <v>2260</v>
      </c>
      <c r="I1295" s="63" t="s">
        <v>1499</v>
      </c>
      <c r="J1295" s="64">
        <v>107.68547599999999</v>
      </c>
      <c r="K1295" s="64">
        <v>89.106615160000032</v>
      </c>
      <c r="L1295" s="64">
        <f t="shared" si="21"/>
        <v>-18.578860839999962</v>
      </c>
    </row>
    <row r="1296" spans="1:12" ht="15" x14ac:dyDescent="0.2">
      <c r="A1296" s="8"/>
      <c r="B1296" s="28"/>
      <c r="C1296" s="28"/>
      <c r="D1296" s="13"/>
      <c r="E1296" s="13"/>
      <c r="F1296" s="13"/>
      <c r="G1296" s="61"/>
      <c r="H1296" s="62" t="s">
        <v>2261</v>
      </c>
      <c r="I1296" s="63" t="s">
        <v>1260</v>
      </c>
      <c r="J1296" s="64">
        <v>150.00118900000001</v>
      </c>
      <c r="K1296" s="64">
        <v>182.56749868</v>
      </c>
      <c r="L1296" s="64">
        <f t="shared" si="21"/>
        <v>32.566309679999989</v>
      </c>
    </row>
    <row r="1297" spans="1:12" ht="30" x14ac:dyDescent="0.2">
      <c r="A1297" s="8"/>
      <c r="B1297" s="28"/>
      <c r="C1297" s="28"/>
      <c r="D1297" s="13"/>
      <c r="E1297" s="13"/>
      <c r="F1297" s="13"/>
      <c r="G1297" s="61"/>
      <c r="H1297" s="62" t="s">
        <v>2262</v>
      </c>
      <c r="I1297" s="63" t="s">
        <v>1296</v>
      </c>
      <c r="J1297" s="64">
        <v>30.942898</v>
      </c>
      <c r="K1297" s="64">
        <v>44.170830280000004</v>
      </c>
      <c r="L1297" s="64">
        <f t="shared" ref="L1297:L1357" si="22">+K1297-J1297</f>
        <v>13.227932280000005</v>
      </c>
    </row>
    <row r="1298" spans="1:12" ht="15" x14ac:dyDescent="0.2">
      <c r="A1298" s="8"/>
      <c r="B1298" s="28"/>
      <c r="C1298" s="28"/>
      <c r="D1298" s="13"/>
      <c r="E1298" s="13"/>
      <c r="F1298" s="13"/>
      <c r="G1298" s="61"/>
      <c r="H1298" s="62" t="s">
        <v>2263</v>
      </c>
      <c r="I1298" s="63" t="s">
        <v>1951</v>
      </c>
      <c r="J1298" s="64">
        <v>13.842362</v>
      </c>
      <c r="K1298" s="64">
        <v>13.613496230000001</v>
      </c>
      <c r="L1298" s="64">
        <f t="shared" si="22"/>
        <v>-0.22886576999999875</v>
      </c>
    </row>
    <row r="1299" spans="1:12" ht="15" x14ac:dyDescent="0.2">
      <c r="A1299" s="8"/>
      <c r="B1299" s="28"/>
      <c r="C1299" s="28"/>
      <c r="D1299" s="13"/>
      <c r="E1299" s="13"/>
      <c r="F1299" s="13"/>
      <c r="G1299" s="61"/>
      <c r="H1299" s="62" t="s">
        <v>2182</v>
      </c>
      <c r="I1299" s="69" t="s">
        <v>1952</v>
      </c>
      <c r="J1299" s="64">
        <v>13.072483</v>
      </c>
      <c r="K1299" s="64">
        <v>11.338279450000002</v>
      </c>
      <c r="L1299" s="64">
        <f t="shared" si="22"/>
        <v>-1.7342035499999984</v>
      </c>
    </row>
    <row r="1300" spans="1:12" ht="15" x14ac:dyDescent="0.2">
      <c r="A1300" s="8"/>
      <c r="B1300" s="28"/>
      <c r="C1300" s="28"/>
      <c r="D1300" s="13"/>
      <c r="E1300" s="13"/>
      <c r="F1300" s="13"/>
      <c r="G1300" s="61"/>
      <c r="H1300" s="62" t="s">
        <v>2269</v>
      </c>
      <c r="I1300" s="63" t="s">
        <v>1953</v>
      </c>
      <c r="J1300" s="64">
        <v>18.163547999999999</v>
      </c>
      <c r="K1300" s="64">
        <v>17.855070940000001</v>
      </c>
      <c r="L1300" s="64">
        <f t="shared" si="22"/>
        <v>-0.30847705999999775</v>
      </c>
    </row>
    <row r="1301" spans="1:12" ht="15" x14ac:dyDescent="0.2">
      <c r="A1301" s="8"/>
      <c r="B1301" s="28"/>
      <c r="C1301" s="28"/>
      <c r="D1301" s="13"/>
      <c r="E1301" s="13"/>
      <c r="F1301" s="13"/>
      <c r="G1301" s="61"/>
      <c r="H1301" s="62" t="s">
        <v>2183</v>
      </c>
      <c r="I1301" s="63" t="s">
        <v>1954</v>
      </c>
      <c r="J1301" s="64">
        <v>17767.549276999998</v>
      </c>
      <c r="K1301" s="64">
        <v>17486.288998489999</v>
      </c>
      <c r="L1301" s="64">
        <f t="shared" si="22"/>
        <v>-281.2602785099989</v>
      </c>
    </row>
    <row r="1302" spans="1:12" ht="30" x14ac:dyDescent="0.2">
      <c r="A1302" s="8"/>
      <c r="B1302" s="28"/>
      <c r="C1302" s="28"/>
      <c r="D1302" s="13"/>
      <c r="E1302" s="13"/>
      <c r="F1302" s="13"/>
      <c r="G1302" s="61"/>
      <c r="H1302" s="62" t="s">
        <v>2280</v>
      </c>
      <c r="I1302" s="63" t="s">
        <v>1955</v>
      </c>
      <c r="J1302" s="64">
        <v>7.2378099999999996</v>
      </c>
      <c r="K1302" s="64">
        <v>5.62736532</v>
      </c>
      <c r="L1302" s="64">
        <f t="shared" si="22"/>
        <v>-1.6104446799999996</v>
      </c>
    </row>
    <row r="1303" spans="1:12" ht="15" x14ac:dyDescent="0.2">
      <c r="A1303" s="8"/>
      <c r="B1303" s="28"/>
      <c r="C1303" s="28"/>
      <c r="D1303" s="13"/>
      <c r="E1303" s="13"/>
      <c r="F1303" s="13"/>
      <c r="G1303" s="61"/>
      <c r="H1303" s="62" t="s">
        <v>2281</v>
      </c>
      <c r="I1303" s="63" t="s">
        <v>1956</v>
      </c>
      <c r="J1303" s="64">
        <v>6.0541530000000003</v>
      </c>
      <c r="K1303" s="64">
        <v>8.7849170399999998</v>
      </c>
      <c r="L1303" s="64">
        <f t="shared" si="22"/>
        <v>2.7307640399999995</v>
      </c>
    </row>
    <row r="1304" spans="1:12" ht="15" x14ac:dyDescent="0.2">
      <c r="A1304" s="8"/>
      <c r="B1304" s="28"/>
      <c r="C1304" s="28"/>
      <c r="D1304" s="13"/>
      <c r="E1304" s="13"/>
      <c r="F1304" s="13"/>
      <c r="G1304" s="61"/>
      <c r="H1304" s="62" t="s">
        <v>2375</v>
      </c>
      <c r="I1304" s="63" t="s">
        <v>1957</v>
      </c>
      <c r="J1304" s="64">
        <v>44.699423000000003</v>
      </c>
      <c r="K1304" s="64">
        <v>8.3175338000000014</v>
      </c>
      <c r="L1304" s="64">
        <f t="shared" si="22"/>
        <v>-36.381889200000003</v>
      </c>
    </row>
    <row r="1305" spans="1:12" ht="15" x14ac:dyDescent="0.2">
      <c r="A1305" s="8"/>
      <c r="B1305" s="28"/>
      <c r="C1305" s="28"/>
      <c r="D1305" s="13"/>
      <c r="E1305" s="13"/>
      <c r="F1305" s="13"/>
      <c r="G1305" s="61"/>
      <c r="H1305" s="62" t="s">
        <v>2282</v>
      </c>
      <c r="I1305" s="63" t="s">
        <v>1958</v>
      </c>
      <c r="J1305" s="64">
        <v>9.0074480000000001</v>
      </c>
      <c r="K1305" s="64">
        <v>7.7657393500000014</v>
      </c>
      <c r="L1305" s="64">
        <f t="shared" si="22"/>
        <v>-1.2417086499999987</v>
      </c>
    </row>
    <row r="1306" spans="1:12" ht="15" x14ac:dyDescent="0.2">
      <c r="A1306" s="8"/>
      <c r="B1306" s="28"/>
      <c r="C1306" s="28"/>
      <c r="D1306" s="13"/>
      <c r="E1306" s="13"/>
      <c r="F1306" s="13"/>
      <c r="G1306" s="61"/>
      <c r="H1306" s="62" t="s">
        <v>2376</v>
      </c>
      <c r="I1306" s="63" t="s">
        <v>1761</v>
      </c>
      <c r="J1306" s="64">
        <v>14.661607</v>
      </c>
      <c r="K1306" s="64">
        <v>4.6490619299999993</v>
      </c>
      <c r="L1306" s="64">
        <f t="shared" si="22"/>
        <v>-10.012545070000002</v>
      </c>
    </row>
    <row r="1307" spans="1:12" ht="15" x14ac:dyDescent="0.2">
      <c r="A1307" s="8"/>
      <c r="B1307" s="28"/>
      <c r="C1307" s="28"/>
      <c r="D1307" s="13"/>
      <c r="E1307" s="13"/>
      <c r="F1307" s="13"/>
      <c r="G1307" s="61"/>
      <c r="H1307" s="62" t="s">
        <v>2535</v>
      </c>
      <c r="I1307" s="63" t="s">
        <v>1912</v>
      </c>
      <c r="J1307" s="64">
        <v>3.063129</v>
      </c>
      <c r="K1307" s="64">
        <v>1.9436889500000001</v>
      </c>
      <c r="L1307" s="64">
        <f t="shared" si="22"/>
        <v>-1.1194400499999999</v>
      </c>
    </row>
    <row r="1308" spans="1:12" ht="15" x14ac:dyDescent="0.2">
      <c r="A1308" s="8"/>
      <c r="B1308" s="28"/>
      <c r="C1308" s="28"/>
      <c r="D1308" s="13"/>
      <c r="E1308" s="13"/>
      <c r="F1308" s="24"/>
      <c r="G1308" s="57" t="s">
        <v>41</v>
      </c>
      <c r="H1308" s="58"/>
      <c r="I1308" s="59"/>
      <c r="J1308" s="60">
        <v>498.74617799999999</v>
      </c>
      <c r="K1308" s="60">
        <v>796.37325301000021</v>
      </c>
      <c r="L1308" s="60">
        <f t="shared" si="22"/>
        <v>297.62707501000023</v>
      </c>
    </row>
    <row r="1309" spans="1:12" ht="15" x14ac:dyDescent="0.2">
      <c r="A1309" s="8"/>
      <c r="B1309" s="28"/>
      <c r="C1309" s="28"/>
      <c r="D1309" s="13"/>
      <c r="E1309" s="13"/>
      <c r="F1309" s="13"/>
      <c r="G1309" s="61"/>
      <c r="H1309" s="62" t="s">
        <v>44</v>
      </c>
      <c r="I1309" s="63" t="s">
        <v>302</v>
      </c>
      <c r="J1309" s="64">
        <v>332.826391</v>
      </c>
      <c r="K1309" s="64">
        <v>675.93912430000023</v>
      </c>
      <c r="L1309" s="64">
        <f t="shared" si="22"/>
        <v>343.11273330000023</v>
      </c>
    </row>
    <row r="1310" spans="1:12" ht="15" x14ac:dyDescent="0.2">
      <c r="A1310" s="8"/>
      <c r="B1310" s="28"/>
      <c r="C1310" s="28"/>
      <c r="D1310" s="13"/>
      <c r="E1310" s="13"/>
      <c r="F1310" s="13"/>
      <c r="G1310" s="61"/>
      <c r="H1310" s="62" t="s">
        <v>55</v>
      </c>
      <c r="I1310" s="63" t="s">
        <v>303</v>
      </c>
      <c r="J1310" s="64">
        <v>165.91978700000001</v>
      </c>
      <c r="K1310" s="64">
        <v>120.43412871</v>
      </c>
      <c r="L1310" s="64">
        <f t="shared" si="22"/>
        <v>-45.485658290000018</v>
      </c>
    </row>
    <row r="1311" spans="1:12" ht="15" x14ac:dyDescent="0.2">
      <c r="A1311" s="8"/>
      <c r="B1311" s="28"/>
      <c r="C1311" s="28"/>
      <c r="D1311" s="13"/>
      <c r="E1311" s="13"/>
      <c r="F1311" s="24"/>
      <c r="G1311" s="57" t="s">
        <v>70</v>
      </c>
      <c r="H1311" s="58"/>
      <c r="I1311" s="59"/>
      <c r="J1311" s="60">
        <v>721.19510000000002</v>
      </c>
      <c r="K1311" s="60">
        <v>570.30296535000025</v>
      </c>
      <c r="L1311" s="60">
        <f t="shared" si="22"/>
        <v>-150.89213464999978</v>
      </c>
    </row>
    <row r="1312" spans="1:12" ht="15" x14ac:dyDescent="0.2">
      <c r="A1312" s="8"/>
      <c r="B1312" s="28"/>
      <c r="C1312" s="28"/>
      <c r="D1312" s="13"/>
      <c r="E1312" s="13"/>
      <c r="F1312" s="13"/>
      <c r="G1312" s="61"/>
      <c r="H1312" s="62" t="s">
        <v>304</v>
      </c>
      <c r="I1312" s="63" t="s">
        <v>305</v>
      </c>
      <c r="J1312" s="64">
        <v>236.15700799999999</v>
      </c>
      <c r="K1312" s="64">
        <v>207.9523377400001</v>
      </c>
      <c r="L1312" s="64">
        <f t="shared" si="22"/>
        <v>-28.204670259999887</v>
      </c>
    </row>
    <row r="1313" spans="1:12" ht="15" x14ac:dyDescent="0.2">
      <c r="A1313" s="8"/>
      <c r="B1313" s="28"/>
      <c r="C1313" s="28"/>
      <c r="D1313" s="13"/>
      <c r="E1313" s="13"/>
      <c r="F1313" s="13"/>
      <c r="G1313" s="61"/>
      <c r="H1313" s="62" t="s">
        <v>306</v>
      </c>
      <c r="I1313" s="69" t="s">
        <v>307</v>
      </c>
      <c r="J1313" s="64">
        <v>283.19702699999999</v>
      </c>
      <c r="K1313" s="64">
        <v>214.0409865100001</v>
      </c>
      <c r="L1313" s="64">
        <f t="shared" si="22"/>
        <v>-69.156040489999896</v>
      </c>
    </row>
    <row r="1314" spans="1:12" ht="30" x14ac:dyDescent="0.2">
      <c r="A1314" s="8"/>
      <c r="B1314" s="28"/>
      <c r="C1314" s="28"/>
      <c r="D1314" s="13"/>
      <c r="E1314" s="13"/>
      <c r="F1314" s="13"/>
      <c r="G1314" s="61"/>
      <c r="H1314" s="62" t="s">
        <v>308</v>
      </c>
      <c r="I1314" s="63" t="s">
        <v>309</v>
      </c>
      <c r="J1314" s="64">
        <v>16.213908</v>
      </c>
      <c r="K1314" s="64">
        <v>11.167644379999999</v>
      </c>
      <c r="L1314" s="64">
        <f t="shared" si="22"/>
        <v>-5.0462636200000013</v>
      </c>
    </row>
    <row r="1315" spans="1:12" ht="15" x14ac:dyDescent="0.2">
      <c r="A1315" s="8"/>
      <c r="B1315" s="28"/>
      <c r="C1315" s="28"/>
      <c r="D1315" s="13"/>
      <c r="E1315" s="13"/>
      <c r="F1315" s="13"/>
      <c r="G1315" s="61"/>
      <c r="H1315" s="62" t="s">
        <v>314</v>
      </c>
      <c r="I1315" s="63" t="s">
        <v>315</v>
      </c>
      <c r="J1315" s="64">
        <v>90.809161000000003</v>
      </c>
      <c r="K1315" s="64">
        <v>57.620104529999992</v>
      </c>
      <c r="L1315" s="64">
        <f t="shared" si="22"/>
        <v>-33.189056470000011</v>
      </c>
    </row>
    <row r="1316" spans="1:12" ht="15" x14ac:dyDescent="0.2">
      <c r="A1316" s="8"/>
      <c r="B1316" s="28"/>
      <c r="C1316" s="28"/>
      <c r="D1316" s="13"/>
      <c r="E1316" s="13"/>
      <c r="F1316" s="13"/>
      <c r="G1316" s="61"/>
      <c r="H1316" s="62" t="s">
        <v>316</v>
      </c>
      <c r="I1316" s="63" t="s">
        <v>317</v>
      </c>
      <c r="J1316" s="64">
        <v>94.817995999999994</v>
      </c>
      <c r="K1316" s="64">
        <v>79.521892190000017</v>
      </c>
      <c r="L1316" s="64">
        <f t="shared" si="22"/>
        <v>-15.296103809999977</v>
      </c>
    </row>
    <row r="1317" spans="1:12" ht="15" x14ac:dyDescent="0.2">
      <c r="A1317" s="8"/>
      <c r="B1317" s="28"/>
      <c r="C1317" s="28"/>
      <c r="D1317" s="13"/>
      <c r="E1317" s="29">
        <v>21</v>
      </c>
      <c r="F1317" s="30" t="s">
        <v>318</v>
      </c>
      <c r="G1317" s="31"/>
      <c r="H1317" s="32"/>
      <c r="I1317" s="33"/>
      <c r="J1317" s="34">
        <v>3327.0412999999999</v>
      </c>
      <c r="K1317" s="34">
        <v>14588.42753565</v>
      </c>
      <c r="L1317" s="34">
        <f t="shared" si="22"/>
        <v>11261.386235649999</v>
      </c>
    </row>
    <row r="1318" spans="1:12" ht="15" x14ac:dyDescent="0.2">
      <c r="A1318" s="8"/>
      <c r="B1318" s="28"/>
      <c r="C1318" s="28"/>
      <c r="D1318" s="13"/>
      <c r="E1318" s="13"/>
      <c r="F1318" s="24"/>
      <c r="G1318" s="57" t="s">
        <v>2</v>
      </c>
      <c r="H1318" s="58"/>
      <c r="I1318" s="59"/>
      <c r="J1318" s="60">
        <v>282.87365</v>
      </c>
      <c r="K1318" s="60">
        <v>219.59871065999997</v>
      </c>
      <c r="L1318" s="60">
        <f t="shared" si="22"/>
        <v>-63.274939340000032</v>
      </c>
    </row>
    <row r="1319" spans="1:12" ht="15" x14ac:dyDescent="0.2">
      <c r="A1319" s="8"/>
      <c r="B1319" s="28"/>
      <c r="C1319" s="28"/>
      <c r="D1319" s="13"/>
      <c r="E1319" s="13"/>
      <c r="F1319" s="13"/>
      <c r="G1319" s="61"/>
      <c r="H1319" s="62" t="s">
        <v>2153</v>
      </c>
      <c r="I1319" s="63" t="s">
        <v>1276</v>
      </c>
      <c r="J1319" s="64">
        <v>38.946446000000002</v>
      </c>
      <c r="K1319" s="64">
        <v>27.448887790000001</v>
      </c>
      <c r="L1319" s="64">
        <f t="shared" si="22"/>
        <v>-11.497558210000001</v>
      </c>
    </row>
    <row r="1320" spans="1:12" ht="15" x14ac:dyDescent="0.2">
      <c r="A1320" s="8"/>
      <c r="B1320" s="28"/>
      <c r="C1320" s="28"/>
      <c r="D1320" s="13"/>
      <c r="E1320" s="13"/>
      <c r="F1320" s="13"/>
      <c r="G1320" s="61"/>
      <c r="H1320" s="62" t="s">
        <v>2167</v>
      </c>
      <c r="I1320" s="63" t="s">
        <v>1277</v>
      </c>
      <c r="J1320" s="64">
        <v>16.397853000000001</v>
      </c>
      <c r="K1320" s="64">
        <v>9.1868994199999996</v>
      </c>
      <c r="L1320" s="64">
        <f t="shared" si="22"/>
        <v>-7.2109535800000018</v>
      </c>
    </row>
    <row r="1321" spans="1:12" ht="15" x14ac:dyDescent="0.2">
      <c r="A1321" s="8"/>
      <c r="B1321" s="28"/>
      <c r="C1321" s="28"/>
      <c r="D1321" s="13"/>
      <c r="E1321" s="13"/>
      <c r="F1321" s="13"/>
      <c r="G1321" s="61"/>
      <c r="H1321" s="62" t="s">
        <v>2168</v>
      </c>
      <c r="I1321" s="63" t="s">
        <v>1304</v>
      </c>
      <c r="J1321" s="64">
        <v>9.6925050000000006</v>
      </c>
      <c r="K1321" s="64">
        <v>9.1635969899999985</v>
      </c>
      <c r="L1321" s="64">
        <f t="shared" si="22"/>
        <v>-0.52890801000000209</v>
      </c>
    </row>
    <row r="1322" spans="1:12" ht="15" x14ac:dyDescent="0.2">
      <c r="A1322" s="8"/>
      <c r="B1322" s="28"/>
      <c r="C1322" s="28"/>
      <c r="D1322" s="13"/>
      <c r="E1322" s="13"/>
      <c r="F1322" s="13"/>
      <c r="G1322" s="61"/>
      <c r="H1322" s="62" t="s">
        <v>2169</v>
      </c>
      <c r="I1322" s="63" t="s">
        <v>1959</v>
      </c>
      <c r="J1322" s="64">
        <v>9.5871530000000007</v>
      </c>
      <c r="K1322" s="64">
        <v>3.1336003899999993</v>
      </c>
      <c r="L1322" s="64">
        <f t="shared" si="22"/>
        <v>-6.4535526100000009</v>
      </c>
    </row>
    <row r="1323" spans="1:12" ht="15" x14ac:dyDescent="0.2">
      <c r="A1323" s="8"/>
      <c r="B1323" s="28"/>
      <c r="C1323" s="28"/>
      <c r="D1323" s="13"/>
      <c r="E1323" s="13"/>
      <c r="F1323" s="13"/>
      <c r="G1323" s="61"/>
      <c r="H1323" s="62" t="s">
        <v>2174</v>
      </c>
      <c r="I1323" s="63" t="s">
        <v>1960</v>
      </c>
      <c r="J1323" s="64">
        <v>3.9176229999999999</v>
      </c>
      <c r="K1323" s="64">
        <v>3.1024895099999998</v>
      </c>
      <c r="L1323" s="64">
        <f t="shared" si="22"/>
        <v>-0.81513349000000002</v>
      </c>
    </row>
    <row r="1324" spans="1:12" ht="15" x14ac:dyDescent="0.2">
      <c r="A1324" s="8"/>
      <c r="B1324" s="28"/>
      <c r="C1324" s="28"/>
      <c r="D1324" s="13"/>
      <c r="E1324" s="13"/>
      <c r="F1324" s="13"/>
      <c r="G1324" s="61"/>
      <c r="H1324" s="62" t="s">
        <v>2177</v>
      </c>
      <c r="I1324" s="63" t="s">
        <v>1961</v>
      </c>
      <c r="J1324" s="64">
        <v>1.8666940000000001</v>
      </c>
      <c r="K1324" s="64">
        <v>1.8604858500000001</v>
      </c>
      <c r="L1324" s="64">
        <f t="shared" si="22"/>
        <v>-6.2081499999999679E-3</v>
      </c>
    </row>
    <row r="1325" spans="1:12" ht="15" x14ac:dyDescent="0.2">
      <c r="A1325" s="8"/>
      <c r="B1325" s="28"/>
      <c r="C1325" s="28"/>
      <c r="D1325" s="13"/>
      <c r="E1325" s="13"/>
      <c r="F1325" s="13"/>
      <c r="G1325" s="61"/>
      <c r="H1325" s="62" t="s">
        <v>2155</v>
      </c>
      <c r="I1325" s="63" t="s">
        <v>1962</v>
      </c>
      <c r="J1325" s="64">
        <v>13.436271</v>
      </c>
      <c r="K1325" s="64">
        <v>8.2828467200000002</v>
      </c>
      <c r="L1325" s="64">
        <f t="shared" si="22"/>
        <v>-5.1534242799999994</v>
      </c>
    </row>
    <row r="1326" spans="1:12" ht="15" x14ac:dyDescent="0.2">
      <c r="A1326" s="8"/>
      <c r="B1326" s="28"/>
      <c r="C1326" s="28"/>
      <c r="D1326" s="13"/>
      <c r="E1326" s="13"/>
      <c r="F1326" s="13"/>
      <c r="G1326" s="61"/>
      <c r="H1326" s="62" t="s">
        <v>2157</v>
      </c>
      <c r="I1326" s="63" t="s">
        <v>1963</v>
      </c>
      <c r="J1326" s="64">
        <v>12.643979</v>
      </c>
      <c r="K1326" s="64">
        <v>9.9342484899999999</v>
      </c>
      <c r="L1326" s="64">
        <f t="shared" si="22"/>
        <v>-2.70973051</v>
      </c>
    </row>
    <row r="1327" spans="1:12" ht="15" x14ac:dyDescent="0.2">
      <c r="A1327" s="8"/>
      <c r="B1327" s="28"/>
      <c r="C1327" s="28"/>
      <c r="D1327" s="13"/>
      <c r="E1327" s="13"/>
      <c r="F1327" s="13"/>
      <c r="G1327" s="61"/>
      <c r="H1327" s="62" t="s">
        <v>2158</v>
      </c>
      <c r="I1327" s="63" t="s">
        <v>1964</v>
      </c>
      <c r="J1327" s="64">
        <v>9.7504290000000005</v>
      </c>
      <c r="K1327" s="64">
        <v>8.768701440000001</v>
      </c>
      <c r="L1327" s="64">
        <f t="shared" si="22"/>
        <v>-0.9817275599999995</v>
      </c>
    </row>
    <row r="1328" spans="1:12" ht="15" x14ac:dyDescent="0.2">
      <c r="A1328" s="8"/>
      <c r="B1328" s="28"/>
      <c r="C1328" s="28"/>
      <c r="D1328" s="13"/>
      <c r="E1328" s="13"/>
      <c r="F1328" s="13"/>
      <c r="G1328" s="61"/>
      <c r="H1328" s="62" t="s">
        <v>2219</v>
      </c>
      <c r="I1328" s="63" t="s">
        <v>1965</v>
      </c>
      <c r="J1328" s="64">
        <v>8.164949</v>
      </c>
      <c r="K1328" s="64">
        <v>6.9682107800000006</v>
      </c>
      <c r="L1328" s="64">
        <f t="shared" si="22"/>
        <v>-1.1967382199999994</v>
      </c>
    </row>
    <row r="1329" spans="1:12" ht="30" x14ac:dyDescent="0.2">
      <c r="A1329" s="8"/>
      <c r="B1329" s="28"/>
      <c r="C1329" s="28"/>
      <c r="D1329" s="13"/>
      <c r="E1329" s="13"/>
      <c r="F1329" s="13"/>
      <c r="G1329" s="61"/>
      <c r="H1329" s="62" t="s">
        <v>2311</v>
      </c>
      <c r="I1329" s="63" t="s">
        <v>1966</v>
      </c>
      <c r="J1329" s="64">
        <v>4.9424679999999999</v>
      </c>
      <c r="K1329" s="64">
        <v>4.0170759600000006</v>
      </c>
      <c r="L1329" s="64">
        <f t="shared" si="22"/>
        <v>-0.92539203999999931</v>
      </c>
    </row>
    <row r="1330" spans="1:12" ht="15" x14ac:dyDescent="0.2">
      <c r="A1330" s="8"/>
      <c r="B1330" s="28"/>
      <c r="C1330" s="28"/>
      <c r="D1330" s="13"/>
      <c r="E1330" s="13"/>
      <c r="F1330" s="13"/>
      <c r="G1330" s="61"/>
      <c r="H1330" s="62" t="s">
        <v>2178</v>
      </c>
      <c r="I1330" s="63" t="s">
        <v>1967</v>
      </c>
      <c r="J1330" s="64">
        <v>12.316105</v>
      </c>
      <c r="K1330" s="64">
        <v>8.5950432400000008</v>
      </c>
      <c r="L1330" s="64">
        <f t="shared" si="22"/>
        <v>-3.7210617599999996</v>
      </c>
    </row>
    <row r="1331" spans="1:12" ht="30" x14ac:dyDescent="0.2">
      <c r="A1331" s="8"/>
      <c r="B1331" s="28"/>
      <c r="C1331" s="28"/>
      <c r="D1331" s="13"/>
      <c r="E1331" s="13"/>
      <c r="F1331" s="13"/>
      <c r="G1331" s="61"/>
      <c r="H1331" s="62" t="s">
        <v>2222</v>
      </c>
      <c r="I1331" s="63" t="s">
        <v>1968</v>
      </c>
      <c r="J1331" s="64">
        <v>7.68485</v>
      </c>
      <c r="K1331" s="64">
        <v>6.3632107600000003</v>
      </c>
      <c r="L1331" s="64">
        <f t="shared" si="22"/>
        <v>-1.3216392399999997</v>
      </c>
    </row>
    <row r="1332" spans="1:12" ht="15" x14ac:dyDescent="0.2">
      <c r="A1332" s="8"/>
      <c r="B1332" s="28"/>
      <c r="C1332" s="28"/>
      <c r="D1332" s="13"/>
      <c r="E1332" s="13"/>
      <c r="F1332" s="13"/>
      <c r="G1332" s="61"/>
      <c r="H1332" s="62" t="s">
        <v>2223</v>
      </c>
      <c r="I1332" s="63" t="s">
        <v>1969</v>
      </c>
      <c r="J1332" s="64">
        <v>7.5491140000000003</v>
      </c>
      <c r="K1332" s="64">
        <v>6.5428202199999994</v>
      </c>
      <c r="L1332" s="64">
        <f t="shared" si="22"/>
        <v>-1.0062937800000009</v>
      </c>
    </row>
    <row r="1333" spans="1:12" ht="15" x14ac:dyDescent="0.2">
      <c r="A1333" s="8"/>
      <c r="B1333" s="28"/>
      <c r="C1333" s="28"/>
      <c r="D1333" s="13"/>
      <c r="E1333" s="13"/>
      <c r="F1333" s="13"/>
      <c r="G1333" s="61"/>
      <c r="H1333" s="62" t="s">
        <v>2224</v>
      </c>
      <c r="I1333" s="63" t="s">
        <v>1970</v>
      </c>
      <c r="J1333" s="64">
        <v>4.6968839999999998</v>
      </c>
      <c r="K1333" s="64">
        <v>4.1085799599999993</v>
      </c>
      <c r="L1333" s="64">
        <f t="shared" si="22"/>
        <v>-0.58830404000000058</v>
      </c>
    </row>
    <row r="1334" spans="1:12" ht="15" x14ac:dyDescent="0.2">
      <c r="A1334" s="8"/>
      <c r="B1334" s="28"/>
      <c r="C1334" s="28"/>
      <c r="D1334" s="13"/>
      <c r="E1334" s="13"/>
      <c r="F1334" s="13"/>
      <c r="G1334" s="61"/>
      <c r="H1334" s="62" t="s">
        <v>2182</v>
      </c>
      <c r="I1334" s="63" t="s">
        <v>2107</v>
      </c>
      <c r="J1334" s="64">
        <v>17.327261</v>
      </c>
      <c r="K1334" s="64">
        <v>11.08819473</v>
      </c>
      <c r="L1334" s="64">
        <f t="shared" si="22"/>
        <v>-6.2390662700000004</v>
      </c>
    </row>
    <row r="1335" spans="1:12" ht="15" x14ac:dyDescent="0.2">
      <c r="A1335" s="8"/>
      <c r="B1335" s="28"/>
      <c r="C1335" s="28"/>
      <c r="D1335" s="13"/>
      <c r="E1335" s="13"/>
      <c r="F1335" s="13"/>
      <c r="G1335" s="61"/>
      <c r="H1335" s="62" t="s">
        <v>2269</v>
      </c>
      <c r="I1335" s="63" t="s">
        <v>1219</v>
      </c>
      <c r="J1335" s="64">
        <v>34.246732000000002</v>
      </c>
      <c r="K1335" s="64">
        <v>36.673100169999984</v>
      </c>
      <c r="L1335" s="64">
        <f t="shared" si="22"/>
        <v>2.4263681699999822</v>
      </c>
    </row>
    <row r="1336" spans="1:12" ht="15" x14ac:dyDescent="0.2">
      <c r="A1336" s="8"/>
      <c r="B1336" s="28"/>
      <c r="C1336" s="28"/>
      <c r="D1336" s="13"/>
      <c r="E1336" s="13"/>
      <c r="F1336" s="13"/>
      <c r="G1336" s="61"/>
      <c r="H1336" s="62" t="s">
        <v>2271</v>
      </c>
      <c r="I1336" s="63" t="s">
        <v>1261</v>
      </c>
      <c r="J1336" s="64">
        <v>12.544793</v>
      </c>
      <c r="K1336" s="64">
        <v>11.906691790000002</v>
      </c>
      <c r="L1336" s="64">
        <f t="shared" si="22"/>
        <v>-0.63810120999999853</v>
      </c>
    </row>
    <row r="1337" spans="1:12" ht="30" x14ac:dyDescent="0.2">
      <c r="A1337" s="8"/>
      <c r="B1337" s="28"/>
      <c r="C1337" s="28"/>
      <c r="D1337" s="13"/>
      <c r="E1337" s="13"/>
      <c r="F1337" s="13"/>
      <c r="G1337" s="61"/>
      <c r="H1337" s="62" t="s">
        <v>2272</v>
      </c>
      <c r="I1337" s="63" t="s">
        <v>1971</v>
      </c>
      <c r="J1337" s="64">
        <v>10.048006000000001</v>
      </c>
      <c r="K1337" s="64">
        <v>8.4279036200000004</v>
      </c>
      <c r="L1337" s="64">
        <f t="shared" si="22"/>
        <v>-1.6201023800000005</v>
      </c>
    </row>
    <row r="1338" spans="1:12" ht="15" x14ac:dyDescent="0.2">
      <c r="A1338" s="8"/>
      <c r="B1338" s="28"/>
      <c r="C1338" s="28"/>
      <c r="D1338" s="13"/>
      <c r="E1338" s="13"/>
      <c r="F1338" s="13"/>
      <c r="G1338" s="61"/>
      <c r="H1338" s="62" t="s">
        <v>2183</v>
      </c>
      <c r="I1338" s="63" t="s">
        <v>1972</v>
      </c>
      <c r="J1338" s="64">
        <v>20.540531999999999</v>
      </c>
      <c r="K1338" s="64">
        <v>11.624238020000002</v>
      </c>
      <c r="L1338" s="64">
        <f t="shared" si="22"/>
        <v>-8.9162939799999972</v>
      </c>
    </row>
    <row r="1339" spans="1:12" ht="15" x14ac:dyDescent="0.2">
      <c r="A1339" s="8"/>
      <c r="B1339" s="28"/>
      <c r="C1339" s="28"/>
      <c r="D1339" s="13"/>
      <c r="E1339" s="13"/>
      <c r="F1339" s="13"/>
      <c r="G1339" s="61"/>
      <c r="H1339" s="62" t="s">
        <v>2280</v>
      </c>
      <c r="I1339" s="63" t="s">
        <v>1973</v>
      </c>
      <c r="J1339" s="64">
        <v>9.1672519999999995</v>
      </c>
      <c r="K1339" s="64">
        <v>7.8025868500000026</v>
      </c>
      <c r="L1339" s="64">
        <f t="shared" si="22"/>
        <v>-1.3646651499999969</v>
      </c>
    </row>
    <row r="1340" spans="1:12" ht="15" x14ac:dyDescent="0.2">
      <c r="A1340" s="8"/>
      <c r="B1340" s="28"/>
      <c r="C1340" s="28"/>
      <c r="D1340" s="13"/>
      <c r="E1340" s="13"/>
      <c r="F1340" s="13"/>
      <c r="G1340" s="61"/>
      <c r="H1340" s="62" t="s">
        <v>2281</v>
      </c>
      <c r="I1340" s="63" t="s">
        <v>1447</v>
      </c>
      <c r="J1340" s="64">
        <v>6.7884840000000004</v>
      </c>
      <c r="K1340" s="64">
        <v>5.7327496499999997</v>
      </c>
      <c r="L1340" s="64">
        <f t="shared" si="22"/>
        <v>-1.0557343500000007</v>
      </c>
    </row>
    <row r="1341" spans="1:12" ht="15" x14ac:dyDescent="0.2">
      <c r="A1341" s="8"/>
      <c r="B1341" s="28"/>
      <c r="C1341" s="28"/>
      <c r="D1341" s="13"/>
      <c r="E1341" s="13"/>
      <c r="F1341" s="13"/>
      <c r="G1341" s="61"/>
      <c r="H1341" s="62" t="s">
        <v>2375</v>
      </c>
      <c r="I1341" s="63" t="s">
        <v>1974</v>
      </c>
      <c r="J1341" s="64">
        <v>5.020079</v>
      </c>
      <c r="K1341" s="64">
        <v>4.7408719599999989</v>
      </c>
      <c r="L1341" s="64">
        <f t="shared" si="22"/>
        <v>-0.27920704000000107</v>
      </c>
    </row>
    <row r="1342" spans="1:12" ht="15" x14ac:dyDescent="0.2">
      <c r="A1342" s="8"/>
      <c r="B1342" s="28"/>
      <c r="C1342" s="28"/>
      <c r="D1342" s="13"/>
      <c r="E1342" s="13"/>
      <c r="F1342" s="13"/>
      <c r="G1342" s="61"/>
      <c r="H1342" s="62" t="s">
        <v>2282</v>
      </c>
      <c r="I1342" s="63" t="s">
        <v>1975</v>
      </c>
      <c r="J1342" s="64">
        <v>5.5971880000000001</v>
      </c>
      <c r="K1342" s="64">
        <v>4.12567635</v>
      </c>
      <c r="L1342" s="64">
        <f t="shared" si="22"/>
        <v>-1.4715116500000001</v>
      </c>
    </row>
    <row r="1343" spans="1:12" ht="15" x14ac:dyDescent="0.2">
      <c r="A1343" s="8"/>
      <c r="B1343" s="28"/>
      <c r="C1343" s="28"/>
      <c r="D1343" s="13"/>
      <c r="E1343" s="13"/>
      <c r="F1343" s="24"/>
      <c r="G1343" s="57" t="s">
        <v>41</v>
      </c>
      <c r="H1343" s="58"/>
      <c r="I1343" s="59"/>
      <c r="J1343" s="60">
        <v>177.33591699999999</v>
      </c>
      <c r="K1343" s="60">
        <v>152.76531496000001</v>
      </c>
      <c r="L1343" s="60">
        <f t="shared" si="22"/>
        <v>-24.570602039999983</v>
      </c>
    </row>
    <row r="1344" spans="1:12" ht="15" x14ac:dyDescent="0.2">
      <c r="A1344" s="8"/>
      <c r="B1344" s="28"/>
      <c r="C1344" s="28"/>
      <c r="D1344" s="13"/>
      <c r="E1344" s="13"/>
      <c r="F1344" s="13"/>
      <c r="G1344" s="61"/>
      <c r="H1344" s="62" t="s">
        <v>42</v>
      </c>
      <c r="I1344" s="63" t="s">
        <v>319</v>
      </c>
      <c r="J1344" s="64">
        <v>11.876080999999999</v>
      </c>
      <c r="K1344" s="64">
        <v>9.933457719999998</v>
      </c>
      <c r="L1344" s="64">
        <f t="shared" si="22"/>
        <v>-1.9426232800000012</v>
      </c>
    </row>
    <row r="1345" spans="1:12" ht="15" x14ac:dyDescent="0.2">
      <c r="A1345" s="8"/>
      <c r="B1345" s="28"/>
      <c r="C1345" s="28"/>
      <c r="D1345" s="13"/>
      <c r="E1345" s="13"/>
      <c r="F1345" s="13"/>
      <c r="G1345" s="61"/>
      <c r="H1345" s="62" t="s">
        <v>76</v>
      </c>
      <c r="I1345" s="63" t="s">
        <v>320</v>
      </c>
      <c r="J1345" s="64">
        <v>165.459836</v>
      </c>
      <c r="K1345" s="64">
        <v>142.83185724000001</v>
      </c>
      <c r="L1345" s="64">
        <f t="shared" si="22"/>
        <v>-22.627978759999991</v>
      </c>
    </row>
    <row r="1346" spans="1:12" ht="15" x14ac:dyDescent="0.2">
      <c r="A1346" s="8"/>
      <c r="B1346" s="28"/>
      <c r="C1346" s="28"/>
      <c r="D1346" s="13"/>
      <c r="E1346" s="13"/>
      <c r="F1346" s="24"/>
      <c r="G1346" s="57" t="s">
        <v>70</v>
      </c>
      <c r="H1346" s="58"/>
      <c r="I1346" s="59"/>
      <c r="J1346" s="60">
        <v>2866.831733</v>
      </c>
      <c r="K1346" s="60">
        <v>14216.063510029999</v>
      </c>
      <c r="L1346" s="60">
        <f t="shared" si="22"/>
        <v>11349.23177703</v>
      </c>
    </row>
    <row r="1347" spans="1:12" ht="15" x14ac:dyDescent="0.2">
      <c r="A1347" s="8"/>
      <c r="B1347" s="28"/>
      <c r="C1347" s="28"/>
      <c r="D1347" s="13"/>
      <c r="E1347" s="13"/>
      <c r="F1347" s="13"/>
      <c r="G1347" s="61"/>
      <c r="H1347" s="62" t="s">
        <v>321</v>
      </c>
      <c r="I1347" s="63" t="s">
        <v>322</v>
      </c>
      <c r="J1347" s="64">
        <v>2739.0461700000001</v>
      </c>
      <c r="K1347" s="64">
        <v>14144.466110119998</v>
      </c>
      <c r="L1347" s="64">
        <f t="shared" si="22"/>
        <v>11405.419940119999</v>
      </c>
    </row>
    <row r="1348" spans="1:12" ht="15" x14ac:dyDescent="0.2">
      <c r="A1348" s="8"/>
      <c r="B1348" s="28"/>
      <c r="C1348" s="28"/>
      <c r="D1348" s="13"/>
      <c r="E1348" s="13"/>
      <c r="F1348" s="13"/>
      <c r="G1348" s="61"/>
      <c r="H1348" s="62" t="s">
        <v>323</v>
      </c>
      <c r="I1348" s="63" t="s">
        <v>2111</v>
      </c>
      <c r="J1348" s="64">
        <v>127.785563</v>
      </c>
      <c r="K1348" s="64">
        <v>71.597399910000007</v>
      </c>
      <c r="L1348" s="64">
        <f t="shared" si="22"/>
        <v>-56.188163089999989</v>
      </c>
    </row>
    <row r="1349" spans="1:12" ht="15" x14ac:dyDescent="0.2">
      <c r="A1349" s="8"/>
      <c r="B1349" s="28"/>
      <c r="C1349" s="28"/>
      <c r="D1349" s="13"/>
      <c r="E1349" s="29">
        <v>27</v>
      </c>
      <c r="F1349" s="30" t="s">
        <v>324</v>
      </c>
      <c r="G1349" s="31"/>
      <c r="H1349" s="32"/>
      <c r="I1349" s="33"/>
      <c r="J1349" s="34">
        <v>1081.8572389999999</v>
      </c>
      <c r="K1349" s="34">
        <v>1077.8788962100002</v>
      </c>
      <c r="L1349" s="34">
        <f t="shared" si="22"/>
        <v>-3.978342789999715</v>
      </c>
    </row>
    <row r="1350" spans="1:12" ht="15" x14ac:dyDescent="0.2">
      <c r="A1350" s="8"/>
      <c r="B1350" s="28"/>
      <c r="C1350" s="28"/>
      <c r="D1350" s="13"/>
      <c r="E1350" s="13"/>
      <c r="F1350" s="24"/>
      <c r="G1350" s="57" t="s">
        <v>2</v>
      </c>
      <c r="H1350" s="58"/>
      <c r="I1350" s="59"/>
      <c r="J1350" s="60">
        <v>1081.8572389999999</v>
      </c>
      <c r="K1350" s="60">
        <v>1077.8788962100002</v>
      </c>
      <c r="L1350" s="60">
        <f t="shared" si="22"/>
        <v>-3.978342789999715</v>
      </c>
    </row>
    <row r="1351" spans="1:12" ht="15" x14ac:dyDescent="0.2">
      <c r="A1351" s="8"/>
      <c r="B1351" s="28"/>
      <c r="C1351" s="28"/>
      <c r="D1351" s="13"/>
      <c r="E1351" s="13"/>
      <c r="F1351" s="13"/>
      <c r="G1351" s="61"/>
      <c r="H1351" s="62" t="s">
        <v>2153</v>
      </c>
      <c r="I1351" s="63" t="s">
        <v>1276</v>
      </c>
      <c r="J1351" s="64">
        <v>20.166395999999999</v>
      </c>
      <c r="K1351" s="64">
        <v>17.849551659999999</v>
      </c>
      <c r="L1351" s="64">
        <f t="shared" si="22"/>
        <v>-2.3168443399999994</v>
      </c>
    </row>
    <row r="1352" spans="1:12" ht="15" x14ac:dyDescent="0.2">
      <c r="A1352" s="8"/>
      <c r="B1352" s="28"/>
      <c r="C1352" s="28"/>
      <c r="D1352" s="13"/>
      <c r="E1352" s="13"/>
      <c r="F1352" s="13"/>
      <c r="G1352" s="61"/>
      <c r="H1352" s="62" t="s">
        <v>2156</v>
      </c>
      <c r="I1352" s="63" t="s">
        <v>1215</v>
      </c>
      <c r="J1352" s="64">
        <v>64.366968</v>
      </c>
      <c r="K1352" s="64">
        <v>33.634296220000003</v>
      </c>
      <c r="L1352" s="64">
        <f t="shared" si="22"/>
        <v>-30.732671779999997</v>
      </c>
    </row>
    <row r="1353" spans="1:12" ht="15" x14ac:dyDescent="0.2">
      <c r="A1353" s="8"/>
      <c r="B1353" s="28"/>
      <c r="C1353" s="28"/>
      <c r="D1353" s="13"/>
      <c r="E1353" s="13"/>
      <c r="F1353" s="13"/>
      <c r="G1353" s="61"/>
      <c r="H1353" s="62" t="s">
        <v>2168</v>
      </c>
      <c r="I1353" s="63" t="s">
        <v>1220</v>
      </c>
      <c r="J1353" s="64">
        <v>30.956182999999999</v>
      </c>
      <c r="K1353" s="64">
        <v>31.685274420000002</v>
      </c>
      <c r="L1353" s="64">
        <f t="shared" si="22"/>
        <v>0.72909142000000315</v>
      </c>
    </row>
    <row r="1354" spans="1:12" ht="15" x14ac:dyDescent="0.2">
      <c r="A1354" s="8"/>
      <c r="B1354" s="28"/>
      <c r="C1354" s="28"/>
      <c r="D1354" s="13"/>
      <c r="E1354" s="13"/>
      <c r="F1354" s="13"/>
      <c r="G1354" s="61"/>
      <c r="H1354" s="62" t="s">
        <v>2169</v>
      </c>
      <c r="I1354" s="63" t="s">
        <v>1976</v>
      </c>
      <c r="J1354" s="64">
        <v>307.68514399999998</v>
      </c>
      <c r="K1354" s="64">
        <v>445.38533667000019</v>
      </c>
      <c r="L1354" s="64">
        <f t="shared" si="22"/>
        <v>137.70019267000021</v>
      </c>
    </row>
    <row r="1355" spans="1:12" ht="15" x14ac:dyDescent="0.2">
      <c r="A1355" s="8"/>
      <c r="B1355" s="28"/>
      <c r="C1355" s="28"/>
      <c r="D1355" s="13"/>
      <c r="E1355" s="13"/>
      <c r="F1355" s="13"/>
      <c r="G1355" s="61"/>
      <c r="H1355" s="62" t="s">
        <v>2172</v>
      </c>
      <c r="I1355" s="63" t="s">
        <v>1277</v>
      </c>
      <c r="J1355" s="64">
        <v>17.884775999999999</v>
      </c>
      <c r="K1355" s="64">
        <v>16.04693748</v>
      </c>
      <c r="L1355" s="64">
        <f t="shared" si="22"/>
        <v>-1.8378385199999983</v>
      </c>
    </row>
    <row r="1356" spans="1:12" ht="15" x14ac:dyDescent="0.2">
      <c r="A1356" s="8"/>
      <c r="B1356" s="28"/>
      <c r="C1356" s="28"/>
      <c r="D1356" s="13"/>
      <c r="E1356" s="13"/>
      <c r="F1356" s="13"/>
      <c r="G1356" s="61"/>
      <c r="H1356" s="62" t="s">
        <v>2173</v>
      </c>
      <c r="I1356" s="63" t="s">
        <v>1977</v>
      </c>
      <c r="J1356" s="64">
        <v>35.161579000000003</v>
      </c>
      <c r="K1356" s="64">
        <v>22.632665459999998</v>
      </c>
      <c r="L1356" s="64">
        <f t="shared" si="22"/>
        <v>-12.528913540000005</v>
      </c>
    </row>
    <row r="1357" spans="1:12" ht="15" x14ac:dyDescent="0.2">
      <c r="A1357" s="8"/>
      <c r="B1357" s="28"/>
      <c r="C1357" s="28"/>
      <c r="D1357" s="13"/>
      <c r="E1357" s="13"/>
      <c r="F1357" s="13"/>
      <c r="G1357" s="61"/>
      <c r="H1357" s="62" t="s">
        <v>2174</v>
      </c>
      <c r="I1357" s="63" t="s">
        <v>2671</v>
      </c>
      <c r="J1357" s="64">
        <v>49.453223000000001</v>
      </c>
      <c r="K1357" s="64">
        <v>25.13046787</v>
      </c>
      <c r="L1357" s="64">
        <f t="shared" si="22"/>
        <v>-24.322755130000001</v>
      </c>
    </row>
    <row r="1358" spans="1:12" ht="15" x14ac:dyDescent="0.2">
      <c r="A1358" s="8"/>
      <c r="B1358" s="28"/>
      <c r="C1358" s="28"/>
      <c r="D1358" s="13"/>
      <c r="E1358" s="13"/>
      <c r="F1358" s="13"/>
      <c r="G1358" s="61"/>
      <c r="H1358" s="62" t="s">
        <v>2201</v>
      </c>
      <c r="I1358" s="63" t="s">
        <v>1978</v>
      </c>
      <c r="J1358" s="64">
        <v>10.775486000000001</v>
      </c>
      <c r="K1358" s="64">
        <v>10.086394999999998</v>
      </c>
      <c r="L1358" s="64">
        <f t="shared" ref="L1358:L1421" si="23">+K1358-J1358</f>
        <v>-0.68909100000000301</v>
      </c>
    </row>
    <row r="1359" spans="1:12" ht="15" x14ac:dyDescent="0.2">
      <c r="A1359" s="8"/>
      <c r="B1359" s="28"/>
      <c r="C1359" s="28"/>
      <c r="D1359" s="13"/>
      <c r="E1359" s="13"/>
      <c r="F1359" s="13"/>
      <c r="G1359" s="61"/>
      <c r="H1359" s="62" t="s">
        <v>2155</v>
      </c>
      <c r="I1359" s="63" t="s">
        <v>2792</v>
      </c>
      <c r="J1359" s="64">
        <v>7.453697</v>
      </c>
      <c r="K1359" s="64">
        <v>7.4026130400000003</v>
      </c>
      <c r="L1359" s="64">
        <f t="shared" si="23"/>
        <v>-5.1083959999999706E-2</v>
      </c>
    </row>
    <row r="1360" spans="1:12" ht="15" x14ac:dyDescent="0.2">
      <c r="A1360" s="8"/>
      <c r="B1360" s="28"/>
      <c r="C1360" s="28"/>
      <c r="D1360" s="13"/>
      <c r="E1360" s="13"/>
      <c r="F1360" s="13"/>
      <c r="G1360" s="61"/>
      <c r="H1360" s="62" t="s">
        <v>2309</v>
      </c>
      <c r="I1360" s="63" t="s">
        <v>2672</v>
      </c>
      <c r="J1360" s="64">
        <v>17.996997</v>
      </c>
      <c r="K1360" s="64">
        <v>23.972047090000007</v>
      </c>
      <c r="L1360" s="64">
        <f t="shared" si="23"/>
        <v>5.975050090000007</v>
      </c>
    </row>
    <row r="1361" spans="1:12" ht="15" x14ac:dyDescent="0.2">
      <c r="A1361" s="8"/>
      <c r="B1361" s="28"/>
      <c r="C1361" s="28"/>
      <c r="D1361" s="13"/>
      <c r="E1361" s="13"/>
      <c r="F1361" s="13"/>
      <c r="G1361" s="61"/>
      <c r="H1361" s="62" t="s">
        <v>2310</v>
      </c>
      <c r="I1361" s="63" t="s">
        <v>2673</v>
      </c>
      <c r="J1361" s="64">
        <v>24.350874000000001</v>
      </c>
      <c r="K1361" s="64">
        <v>26.625070870000002</v>
      </c>
      <c r="L1361" s="64">
        <f t="shared" si="23"/>
        <v>2.2741968700000008</v>
      </c>
    </row>
    <row r="1362" spans="1:12" ht="15" x14ac:dyDescent="0.2">
      <c r="A1362" s="8"/>
      <c r="B1362" s="28"/>
      <c r="C1362" s="28"/>
      <c r="D1362" s="13"/>
      <c r="E1362" s="13"/>
      <c r="F1362" s="13"/>
      <c r="G1362" s="61"/>
      <c r="H1362" s="62" t="s">
        <v>2157</v>
      </c>
      <c r="I1362" s="63" t="s">
        <v>1980</v>
      </c>
      <c r="J1362" s="64">
        <v>34.259096999999997</v>
      </c>
      <c r="K1362" s="64">
        <v>36.129955349999996</v>
      </c>
      <c r="L1362" s="64">
        <f t="shared" si="23"/>
        <v>1.8708583499999989</v>
      </c>
    </row>
    <row r="1363" spans="1:12" ht="15" x14ac:dyDescent="0.2">
      <c r="A1363" s="8"/>
      <c r="B1363" s="28"/>
      <c r="C1363" s="28"/>
      <c r="D1363" s="13"/>
      <c r="E1363" s="13"/>
      <c r="F1363" s="13"/>
      <c r="G1363" s="61"/>
      <c r="H1363" s="62" t="s">
        <v>2158</v>
      </c>
      <c r="I1363" s="63" t="s">
        <v>1981</v>
      </c>
      <c r="J1363" s="64">
        <v>27.136485</v>
      </c>
      <c r="K1363" s="64">
        <v>32.124532259999995</v>
      </c>
      <c r="L1363" s="64">
        <f t="shared" si="23"/>
        <v>4.9880472599999948</v>
      </c>
    </row>
    <row r="1364" spans="1:12" ht="15" x14ac:dyDescent="0.2">
      <c r="A1364" s="8"/>
      <c r="B1364" s="28"/>
      <c r="C1364" s="28"/>
      <c r="D1364" s="13"/>
      <c r="E1364" s="13"/>
      <c r="F1364" s="13"/>
      <c r="G1364" s="61"/>
      <c r="H1364" s="62" t="s">
        <v>2185</v>
      </c>
      <c r="I1364" s="69" t="s">
        <v>2674</v>
      </c>
      <c r="J1364" s="64">
        <v>9.4411769999999997</v>
      </c>
      <c r="K1364" s="64">
        <v>9.9363374499999999</v>
      </c>
      <c r="L1364" s="64">
        <f t="shared" si="23"/>
        <v>0.4951604500000002</v>
      </c>
    </row>
    <row r="1365" spans="1:12" ht="15" x14ac:dyDescent="0.2">
      <c r="A1365" s="8"/>
      <c r="B1365" s="28"/>
      <c r="C1365" s="28"/>
      <c r="D1365" s="13"/>
      <c r="E1365" s="13"/>
      <c r="F1365" s="13"/>
      <c r="G1365" s="61"/>
      <c r="H1365" s="62" t="s">
        <v>2178</v>
      </c>
      <c r="I1365" s="63" t="s">
        <v>2793</v>
      </c>
      <c r="J1365" s="64">
        <v>9.9176230000000007</v>
      </c>
      <c r="K1365" s="64">
        <v>9.4531831700000026</v>
      </c>
      <c r="L1365" s="64">
        <f t="shared" si="23"/>
        <v>-0.46443982999999811</v>
      </c>
    </row>
    <row r="1366" spans="1:12" ht="15" x14ac:dyDescent="0.2">
      <c r="A1366" s="8"/>
      <c r="B1366" s="28"/>
      <c r="C1366" s="28"/>
      <c r="D1366" s="13"/>
      <c r="E1366" s="13"/>
      <c r="F1366" s="13"/>
      <c r="G1366" s="61"/>
      <c r="H1366" s="62" t="s">
        <v>2320</v>
      </c>
      <c r="I1366" s="63" t="s">
        <v>1982</v>
      </c>
      <c r="J1366" s="64">
        <v>13.307843999999999</v>
      </c>
      <c r="K1366" s="64">
        <v>7.9967784499999999</v>
      </c>
      <c r="L1366" s="64">
        <f t="shared" si="23"/>
        <v>-5.3110655499999995</v>
      </c>
    </row>
    <row r="1367" spans="1:12" ht="15" x14ac:dyDescent="0.2">
      <c r="A1367" s="8"/>
      <c r="B1367" s="28"/>
      <c r="C1367" s="28"/>
      <c r="D1367" s="13"/>
      <c r="E1367" s="13"/>
      <c r="F1367" s="13"/>
      <c r="G1367" s="61"/>
      <c r="H1367" s="62" t="s">
        <v>2536</v>
      </c>
      <c r="I1367" s="63" t="s">
        <v>1983</v>
      </c>
      <c r="J1367" s="64">
        <v>22.097664999999999</v>
      </c>
      <c r="K1367" s="64">
        <v>22.268890110000001</v>
      </c>
      <c r="L1367" s="64">
        <f t="shared" si="23"/>
        <v>0.17122511000000173</v>
      </c>
    </row>
    <row r="1368" spans="1:12" ht="15" x14ac:dyDescent="0.2">
      <c r="A1368" s="8"/>
      <c r="B1368" s="28"/>
      <c r="C1368" s="28"/>
      <c r="D1368" s="13"/>
      <c r="E1368" s="13"/>
      <c r="F1368" s="13"/>
      <c r="G1368" s="61"/>
      <c r="H1368" s="62" t="s">
        <v>2222</v>
      </c>
      <c r="I1368" s="63" t="s">
        <v>1984</v>
      </c>
      <c r="J1368" s="64">
        <v>14.433564000000001</v>
      </c>
      <c r="K1368" s="64">
        <v>13.729114209999999</v>
      </c>
      <c r="L1368" s="64">
        <f t="shared" si="23"/>
        <v>-0.70444979000000174</v>
      </c>
    </row>
    <row r="1369" spans="1:12" ht="15" x14ac:dyDescent="0.2">
      <c r="A1369" s="8"/>
      <c r="B1369" s="28"/>
      <c r="C1369" s="28"/>
      <c r="D1369" s="13"/>
      <c r="E1369" s="13"/>
      <c r="F1369" s="13"/>
      <c r="G1369" s="61"/>
      <c r="H1369" s="62" t="s">
        <v>2223</v>
      </c>
      <c r="I1369" s="63" t="s">
        <v>1985</v>
      </c>
      <c r="J1369" s="64">
        <v>29.250547999999998</v>
      </c>
      <c r="K1369" s="64">
        <v>24.499106229999995</v>
      </c>
      <c r="L1369" s="64">
        <f t="shared" si="23"/>
        <v>-4.7514417700000031</v>
      </c>
    </row>
    <row r="1370" spans="1:12" ht="30" x14ac:dyDescent="0.2">
      <c r="A1370" s="8"/>
      <c r="B1370" s="28"/>
      <c r="C1370" s="28"/>
      <c r="D1370" s="13"/>
      <c r="E1370" s="13"/>
      <c r="F1370" s="13"/>
      <c r="G1370" s="61"/>
      <c r="H1370" s="62" t="s">
        <v>2224</v>
      </c>
      <c r="I1370" s="63" t="s">
        <v>1986</v>
      </c>
      <c r="J1370" s="64">
        <v>23.602875000000001</v>
      </c>
      <c r="K1370" s="64">
        <v>19.336815990000002</v>
      </c>
      <c r="L1370" s="64">
        <f t="shared" si="23"/>
        <v>-4.2660590099999993</v>
      </c>
    </row>
    <row r="1371" spans="1:12" ht="15" x14ac:dyDescent="0.2">
      <c r="A1371" s="8"/>
      <c r="B1371" s="28"/>
      <c r="C1371" s="28"/>
      <c r="D1371" s="13"/>
      <c r="E1371" s="13"/>
      <c r="F1371" s="13"/>
      <c r="G1371" s="61"/>
      <c r="H1371" s="62" t="s">
        <v>2258</v>
      </c>
      <c r="I1371" s="63" t="s">
        <v>1987</v>
      </c>
      <c r="J1371" s="64">
        <v>9.8463580000000004</v>
      </c>
      <c r="K1371" s="64">
        <v>6.0267178999999995</v>
      </c>
      <c r="L1371" s="64">
        <f t="shared" si="23"/>
        <v>-3.8196401000000009</v>
      </c>
    </row>
    <row r="1372" spans="1:12" ht="30" x14ac:dyDescent="0.2">
      <c r="A1372" s="8"/>
      <c r="B1372" s="28"/>
      <c r="C1372" s="28"/>
      <c r="D1372" s="13"/>
      <c r="E1372" s="13"/>
      <c r="F1372" s="13"/>
      <c r="G1372" s="61"/>
      <c r="H1372" s="62" t="s">
        <v>2537</v>
      </c>
      <c r="I1372" s="63" t="s">
        <v>1988</v>
      </c>
      <c r="J1372" s="64">
        <v>51.134103000000003</v>
      </c>
      <c r="K1372" s="64">
        <v>37.80093686</v>
      </c>
      <c r="L1372" s="64">
        <f t="shared" si="23"/>
        <v>-13.333166140000003</v>
      </c>
    </row>
    <row r="1373" spans="1:12" ht="15" x14ac:dyDescent="0.2">
      <c r="A1373" s="8"/>
      <c r="B1373" s="28"/>
      <c r="C1373" s="28"/>
      <c r="D1373" s="13"/>
      <c r="E1373" s="13"/>
      <c r="F1373" s="13"/>
      <c r="G1373" s="61"/>
      <c r="H1373" s="62" t="s">
        <v>2538</v>
      </c>
      <c r="I1373" s="63" t="s">
        <v>1989</v>
      </c>
      <c r="J1373" s="64">
        <v>19.363056</v>
      </c>
      <c r="K1373" s="64">
        <v>1.79350491</v>
      </c>
      <c r="L1373" s="64">
        <f t="shared" si="23"/>
        <v>-17.569551090000001</v>
      </c>
    </row>
    <row r="1374" spans="1:12" ht="15" x14ac:dyDescent="0.2">
      <c r="A1374" s="8"/>
      <c r="B1374" s="28"/>
      <c r="C1374" s="28"/>
      <c r="D1374" s="13"/>
      <c r="E1374" s="13"/>
      <c r="F1374" s="13"/>
      <c r="G1374" s="61"/>
      <c r="H1374" s="62" t="s">
        <v>2260</v>
      </c>
      <c r="I1374" s="63" t="s">
        <v>1990</v>
      </c>
      <c r="J1374" s="64">
        <v>31.289228000000001</v>
      </c>
      <c r="K1374" s="64">
        <v>17.388098709999998</v>
      </c>
      <c r="L1374" s="64">
        <f t="shared" si="23"/>
        <v>-13.901129290000004</v>
      </c>
    </row>
    <row r="1375" spans="1:12" ht="30" x14ac:dyDescent="0.2">
      <c r="A1375" s="8"/>
      <c r="B1375" s="28"/>
      <c r="C1375" s="28"/>
      <c r="D1375" s="13"/>
      <c r="E1375" s="13"/>
      <c r="F1375" s="13"/>
      <c r="G1375" s="61"/>
      <c r="H1375" s="62" t="s">
        <v>2268</v>
      </c>
      <c r="I1375" s="63" t="s">
        <v>1991</v>
      </c>
      <c r="J1375" s="64">
        <v>16.683498</v>
      </c>
      <c r="K1375" s="64">
        <v>14.009844790000001</v>
      </c>
      <c r="L1375" s="64">
        <f t="shared" si="23"/>
        <v>-2.6736532099999994</v>
      </c>
    </row>
    <row r="1376" spans="1:12" ht="30" x14ac:dyDescent="0.2">
      <c r="A1376" s="8"/>
      <c r="B1376" s="28"/>
      <c r="C1376" s="28"/>
      <c r="D1376" s="13"/>
      <c r="E1376" s="13"/>
      <c r="F1376" s="13"/>
      <c r="G1376" s="61"/>
      <c r="H1376" s="62" t="s">
        <v>2463</v>
      </c>
      <c r="I1376" s="63" t="s">
        <v>1992</v>
      </c>
      <c r="J1376" s="64">
        <v>20.264831000000001</v>
      </c>
      <c r="K1376" s="64">
        <v>12.841651120000002</v>
      </c>
      <c r="L1376" s="64">
        <f t="shared" si="23"/>
        <v>-7.4231798799999993</v>
      </c>
    </row>
    <row r="1377" spans="1:12" ht="15" x14ac:dyDescent="0.2">
      <c r="A1377" s="8"/>
      <c r="B1377" s="28"/>
      <c r="C1377" s="28"/>
      <c r="D1377" s="13"/>
      <c r="E1377" s="13"/>
      <c r="F1377" s="13"/>
      <c r="G1377" s="61"/>
      <c r="H1377" s="62" t="s">
        <v>2539</v>
      </c>
      <c r="I1377" s="63" t="s">
        <v>1979</v>
      </c>
      <c r="J1377" s="64">
        <v>7.0962880000000004</v>
      </c>
      <c r="K1377" s="64">
        <v>5.4893897999999997</v>
      </c>
      <c r="L1377" s="64">
        <f t="shared" si="23"/>
        <v>-1.6068982000000007</v>
      </c>
    </row>
    <row r="1378" spans="1:12" ht="15" x14ac:dyDescent="0.2">
      <c r="A1378" s="8"/>
      <c r="B1378" s="28"/>
      <c r="C1378" s="28"/>
      <c r="D1378" s="13"/>
      <c r="E1378" s="13"/>
      <c r="F1378" s="13"/>
      <c r="G1378" s="61"/>
      <c r="H1378" s="62" t="s">
        <v>2182</v>
      </c>
      <c r="I1378" s="63" t="s">
        <v>2107</v>
      </c>
      <c r="J1378" s="64">
        <v>8.9962180000000007</v>
      </c>
      <c r="K1378" s="64">
        <v>8.8519520000000007</v>
      </c>
      <c r="L1378" s="64">
        <f t="shared" si="23"/>
        <v>-0.14426600000000001</v>
      </c>
    </row>
    <row r="1379" spans="1:12" ht="15" x14ac:dyDescent="0.2">
      <c r="A1379" s="8"/>
      <c r="B1379" s="28"/>
      <c r="C1379" s="28"/>
      <c r="D1379" s="13"/>
      <c r="E1379" s="13"/>
      <c r="F1379" s="13"/>
      <c r="G1379" s="61"/>
      <c r="H1379" s="62" t="s">
        <v>2269</v>
      </c>
      <c r="I1379" s="63" t="s">
        <v>1260</v>
      </c>
      <c r="J1379" s="64">
        <v>41.207433000000002</v>
      </c>
      <c r="K1379" s="64">
        <v>37.796126430000001</v>
      </c>
      <c r="L1379" s="64">
        <f t="shared" si="23"/>
        <v>-3.4113065700000007</v>
      </c>
    </row>
    <row r="1380" spans="1:12" ht="15" x14ac:dyDescent="0.2">
      <c r="A1380" s="8"/>
      <c r="B1380" s="28"/>
      <c r="C1380" s="28"/>
      <c r="D1380" s="13"/>
      <c r="E1380" s="13"/>
      <c r="F1380" s="13"/>
      <c r="G1380" s="61"/>
      <c r="H1380" s="62" t="s">
        <v>2270</v>
      </c>
      <c r="I1380" s="63" t="s">
        <v>1993</v>
      </c>
      <c r="J1380" s="64">
        <v>47.523353999999998</v>
      </c>
      <c r="K1380" s="64">
        <v>48.259779419999987</v>
      </c>
      <c r="L1380" s="64">
        <f t="shared" si="23"/>
        <v>0.73642541999998912</v>
      </c>
    </row>
    <row r="1381" spans="1:12" ht="15" x14ac:dyDescent="0.2">
      <c r="A1381" s="8"/>
      <c r="B1381" s="28"/>
      <c r="C1381" s="28"/>
      <c r="D1381" s="13"/>
      <c r="E1381" s="13"/>
      <c r="F1381" s="13"/>
      <c r="G1381" s="61"/>
      <c r="H1381" s="62" t="s">
        <v>2271</v>
      </c>
      <c r="I1381" s="63" t="s">
        <v>1261</v>
      </c>
      <c r="J1381" s="64">
        <v>20.768820999999999</v>
      </c>
      <c r="K1381" s="64">
        <v>17.65459486</v>
      </c>
      <c r="L1381" s="64">
        <f t="shared" si="23"/>
        <v>-3.1142261399999995</v>
      </c>
    </row>
    <row r="1382" spans="1:12" ht="15" x14ac:dyDescent="0.2">
      <c r="A1382" s="8"/>
      <c r="B1382" s="28"/>
      <c r="C1382" s="28"/>
      <c r="D1382" s="13"/>
      <c r="E1382" s="13"/>
      <c r="F1382" s="13"/>
      <c r="G1382" s="61"/>
      <c r="H1382" s="62" t="s">
        <v>2273</v>
      </c>
      <c r="I1382" s="63" t="s">
        <v>1262</v>
      </c>
      <c r="J1382" s="64">
        <v>37.985849999999999</v>
      </c>
      <c r="K1382" s="64">
        <v>34.040930409999994</v>
      </c>
      <c r="L1382" s="64">
        <f t="shared" si="23"/>
        <v>-3.9449195900000049</v>
      </c>
    </row>
    <row r="1383" spans="1:12" ht="15" x14ac:dyDescent="0.2">
      <c r="A1383" s="8"/>
      <c r="B1383" s="28"/>
      <c r="C1383" s="28"/>
      <c r="D1383" s="13"/>
      <c r="E1383" s="29">
        <v>31</v>
      </c>
      <c r="F1383" s="30" t="s">
        <v>325</v>
      </c>
      <c r="G1383" s="31"/>
      <c r="H1383" s="32"/>
      <c r="I1383" s="33"/>
      <c r="J1383" s="34">
        <v>678.82466299999999</v>
      </c>
      <c r="K1383" s="34">
        <v>611.70231273000002</v>
      </c>
      <c r="L1383" s="34">
        <f t="shared" si="23"/>
        <v>-67.12235026999997</v>
      </c>
    </row>
    <row r="1384" spans="1:12" ht="15" x14ac:dyDescent="0.2">
      <c r="A1384" s="8"/>
      <c r="B1384" s="28"/>
      <c r="C1384" s="28"/>
      <c r="D1384" s="13"/>
      <c r="E1384" s="13"/>
      <c r="F1384" s="24"/>
      <c r="G1384" s="57" t="s">
        <v>2</v>
      </c>
      <c r="H1384" s="58"/>
      <c r="I1384" s="59"/>
      <c r="J1384" s="60">
        <v>678.82466299999999</v>
      </c>
      <c r="K1384" s="60">
        <v>611.70231273000002</v>
      </c>
      <c r="L1384" s="60">
        <f t="shared" si="23"/>
        <v>-67.12235026999997</v>
      </c>
    </row>
    <row r="1385" spans="1:12" ht="15" x14ac:dyDescent="0.2">
      <c r="A1385" s="8"/>
      <c r="B1385" s="28"/>
      <c r="C1385" s="28"/>
      <c r="D1385" s="13"/>
      <c r="E1385" s="13"/>
      <c r="F1385" s="13"/>
      <c r="G1385" s="61"/>
      <c r="H1385" s="62" t="s">
        <v>2153</v>
      </c>
      <c r="I1385" s="63" t="s">
        <v>1994</v>
      </c>
      <c r="J1385" s="64">
        <v>182.98329699999999</v>
      </c>
      <c r="K1385" s="64">
        <v>170.76689921000005</v>
      </c>
      <c r="L1385" s="64">
        <f t="shared" si="23"/>
        <v>-12.216397789999945</v>
      </c>
    </row>
    <row r="1386" spans="1:12" ht="15" x14ac:dyDescent="0.2">
      <c r="A1386" s="8"/>
      <c r="B1386" s="28"/>
      <c r="C1386" s="28"/>
      <c r="D1386" s="13"/>
      <c r="E1386" s="13"/>
      <c r="F1386" s="13"/>
      <c r="G1386" s="61"/>
      <c r="H1386" s="62" t="s">
        <v>2155</v>
      </c>
      <c r="I1386" s="63" t="s">
        <v>1995</v>
      </c>
      <c r="J1386" s="64">
        <v>446.21557200000001</v>
      </c>
      <c r="K1386" s="64">
        <v>401.82135299999993</v>
      </c>
      <c r="L1386" s="64">
        <f t="shared" si="23"/>
        <v>-44.394219000000078</v>
      </c>
    </row>
    <row r="1387" spans="1:12" ht="15" x14ac:dyDescent="0.2">
      <c r="A1387" s="8"/>
      <c r="B1387" s="28"/>
      <c r="C1387" s="28"/>
      <c r="D1387" s="13"/>
      <c r="E1387" s="13"/>
      <c r="F1387" s="13"/>
      <c r="G1387" s="61"/>
      <c r="H1387" s="62" t="s">
        <v>2178</v>
      </c>
      <c r="I1387" s="63" t="s">
        <v>2107</v>
      </c>
      <c r="J1387" s="64">
        <v>49.625793999999999</v>
      </c>
      <c r="K1387" s="64">
        <v>39.114060519999995</v>
      </c>
      <c r="L1387" s="64">
        <f t="shared" si="23"/>
        <v>-10.511733480000004</v>
      </c>
    </row>
    <row r="1388" spans="1:12" ht="15" x14ac:dyDescent="0.2">
      <c r="A1388" s="8"/>
      <c r="B1388" s="28"/>
      <c r="C1388" s="28"/>
      <c r="D1388" s="13"/>
      <c r="E1388" s="29">
        <v>36</v>
      </c>
      <c r="F1388" s="30" t="s">
        <v>2112</v>
      </c>
      <c r="G1388" s="31"/>
      <c r="H1388" s="32"/>
      <c r="I1388" s="33"/>
      <c r="J1388" s="34">
        <v>43878.362516000001</v>
      </c>
      <c r="K1388" s="34">
        <v>43928.019920719998</v>
      </c>
      <c r="L1388" s="34">
        <f t="shared" si="23"/>
        <v>49.65740471999743</v>
      </c>
    </row>
    <row r="1389" spans="1:12" ht="15" x14ac:dyDescent="0.2">
      <c r="A1389" s="8"/>
      <c r="B1389" s="28"/>
      <c r="C1389" s="28"/>
      <c r="D1389" s="13"/>
      <c r="E1389" s="13"/>
      <c r="F1389" s="24"/>
      <c r="G1389" s="57" t="s">
        <v>2</v>
      </c>
      <c r="H1389" s="58"/>
      <c r="I1389" s="59"/>
      <c r="J1389" s="60">
        <v>1072.4217550000001</v>
      </c>
      <c r="K1389" s="60">
        <v>694.42508389999989</v>
      </c>
      <c r="L1389" s="60">
        <f t="shared" si="23"/>
        <v>-377.99667110000019</v>
      </c>
    </row>
    <row r="1390" spans="1:12" ht="15" x14ac:dyDescent="0.2">
      <c r="A1390" s="8"/>
      <c r="B1390" s="28"/>
      <c r="C1390" s="28"/>
      <c r="D1390" s="13"/>
      <c r="E1390" s="13"/>
      <c r="F1390" s="13"/>
      <c r="G1390" s="61"/>
      <c r="H1390" s="62" t="s">
        <v>2153</v>
      </c>
      <c r="I1390" s="63" t="s">
        <v>1276</v>
      </c>
      <c r="J1390" s="64">
        <v>16.943729999999999</v>
      </c>
      <c r="K1390" s="64">
        <v>39.365269469999994</v>
      </c>
      <c r="L1390" s="64">
        <f t="shared" si="23"/>
        <v>22.421539469999995</v>
      </c>
    </row>
    <row r="1391" spans="1:12" ht="15" x14ac:dyDescent="0.2">
      <c r="A1391" s="8"/>
      <c r="B1391" s="28"/>
      <c r="C1391" s="28"/>
      <c r="D1391" s="13"/>
      <c r="E1391" s="13"/>
      <c r="F1391" s="13"/>
      <c r="G1391" s="61"/>
      <c r="H1391" s="62" t="s">
        <v>2167</v>
      </c>
      <c r="I1391" s="63" t="s">
        <v>1277</v>
      </c>
      <c r="J1391" s="64">
        <v>8.0168800000000005</v>
      </c>
      <c r="K1391" s="64">
        <v>4.6493793999999999</v>
      </c>
      <c r="L1391" s="64">
        <f t="shared" si="23"/>
        <v>-3.3675006000000005</v>
      </c>
    </row>
    <row r="1392" spans="1:12" ht="15" x14ac:dyDescent="0.2">
      <c r="A1392" s="8"/>
      <c r="B1392" s="28"/>
      <c r="C1392" s="28"/>
      <c r="D1392" s="13"/>
      <c r="E1392" s="13"/>
      <c r="F1392" s="13"/>
      <c r="G1392" s="61"/>
      <c r="H1392" s="62" t="s">
        <v>2174</v>
      </c>
      <c r="I1392" s="63" t="s">
        <v>2113</v>
      </c>
      <c r="J1392" s="64">
        <v>3.9433750000000001</v>
      </c>
      <c r="K1392" s="64">
        <v>1.8778490299999999</v>
      </c>
      <c r="L1392" s="64">
        <f t="shared" si="23"/>
        <v>-2.0655259700000004</v>
      </c>
    </row>
    <row r="1393" spans="1:12" ht="15" x14ac:dyDescent="0.2">
      <c r="A1393" s="8"/>
      <c r="B1393" s="28"/>
      <c r="C1393" s="28"/>
      <c r="D1393" s="13"/>
      <c r="E1393" s="13"/>
      <c r="F1393" s="13"/>
      <c r="G1393" s="61"/>
      <c r="H1393" s="62" t="s">
        <v>2201</v>
      </c>
      <c r="I1393" s="63" t="s">
        <v>2114</v>
      </c>
      <c r="J1393" s="64">
        <v>16.347586</v>
      </c>
      <c r="K1393" s="64">
        <v>15.033683270000001</v>
      </c>
      <c r="L1393" s="64">
        <f t="shared" si="23"/>
        <v>-1.3139027299999988</v>
      </c>
    </row>
    <row r="1394" spans="1:12" ht="15" x14ac:dyDescent="0.2">
      <c r="A1394" s="8"/>
      <c r="B1394" s="28"/>
      <c r="C1394" s="28"/>
      <c r="D1394" s="13"/>
      <c r="E1394" s="13"/>
      <c r="F1394" s="13"/>
      <c r="G1394" s="61"/>
      <c r="H1394" s="62" t="s">
        <v>2175</v>
      </c>
      <c r="I1394" s="63" t="s">
        <v>2115</v>
      </c>
      <c r="J1394" s="64">
        <v>17.171453</v>
      </c>
      <c r="K1394" s="64">
        <v>13.916021810000002</v>
      </c>
      <c r="L1394" s="64">
        <f t="shared" si="23"/>
        <v>-3.2554311899999977</v>
      </c>
    </row>
    <row r="1395" spans="1:12" ht="15" x14ac:dyDescent="0.2">
      <c r="A1395" s="8"/>
      <c r="B1395" s="28"/>
      <c r="C1395" s="28"/>
      <c r="D1395" s="13"/>
      <c r="E1395" s="13"/>
      <c r="F1395" s="13"/>
      <c r="G1395" s="61"/>
      <c r="H1395" s="62" t="s">
        <v>2176</v>
      </c>
      <c r="I1395" s="63" t="s">
        <v>1882</v>
      </c>
      <c r="J1395" s="64">
        <v>16.538571999999998</v>
      </c>
      <c r="K1395" s="64">
        <v>11.96546318</v>
      </c>
      <c r="L1395" s="64">
        <f t="shared" si="23"/>
        <v>-4.5731088199999981</v>
      </c>
    </row>
    <row r="1396" spans="1:12" ht="15" x14ac:dyDescent="0.2">
      <c r="A1396" s="8"/>
      <c r="B1396" s="28"/>
      <c r="C1396" s="28"/>
      <c r="D1396" s="13"/>
      <c r="E1396" s="13"/>
      <c r="F1396" s="13"/>
      <c r="G1396" s="61"/>
      <c r="H1396" s="62" t="s">
        <v>2177</v>
      </c>
      <c r="I1396" s="63" t="s">
        <v>2116</v>
      </c>
      <c r="J1396" s="64">
        <v>17.079602999999999</v>
      </c>
      <c r="K1396" s="64">
        <v>13.839396290000002</v>
      </c>
      <c r="L1396" s="64">
        <f t="shared" si="23"/>
        <v>-3.2402067099999972</v>
      </c>
    </row>
    <row r="1397" spans="1:12" ht="15" x14ac:dyDescent="0.2">
      <c r="A1397" s="8"/>
      <c r="B1397" s="28"/>
      <c r="C1397" s="28"/>
      <c r="D1397" s="13"/>
      <c r="E1397" s="13"/>
      <c r="F1397" s="13"/>
      <c r="G1397" s="61"/>
      <c r="H1397" s="62" t="s">
        <v>2203</v>
      </c>
      <c r="I1397" s="63" t="s">
        <v>2117</v>
      </c>
      <c r="J1397" s="64">
        <v>4.1607649999999996</v>
      </c>
      <c r="K1397" s="64">
        <v>12.069847059999999</v>
      </c>
      <c r="L1397" s="64">
        <f t="shared" si="23"/>
        <v>7.9090820599999994</v>
      </c>
    </row>
    <row r="1398" spans="1:12" ht="15" x14ac:dyDescent="0.2">
      <c r="A1398" s="8"/>
      <c r="B1398" s="28"/>
      <c r="C1398" s="28"/>
      <c r="D1398" s="13"/>
      <c r="E1398" s="13"/>
      <c r="F1398" s="13"/>
      <c r="G1398" s="61"/>
      <c r="H1398" s="62" t="s">
        <v>2204</v>
      </c>
      <c r="I1398" s="63" t="s">
        <v>2118</v>
      </c>
      <c r="J1398" s="64">
        <v>16.521749</v>
      </c>
      <c r="K1398" s="64">
        <v>11.476541809999999</v>
      </c>
      <c r="L1398" s="64">
        <f t="shared" si="23"/>
        <v>-5.0452071900000011</v>
      </c>
    </row>
    <row r="1399" spans="1:12" ht="30" x14ac:dyDescent="0.2">
      <c r="A1399" s="8"/>
      <c r="B1399" s="28"/>
      <c r="C1399" s="28"/>
      <c r="D1399" s="13"/>
      <c r="E1399" s="13"/>
      <c r="F1399" s="13"/>
      <c r="G1399" s="61"/>
      <c r="H1399" s="62" t="s">
        <v>2205</v>
      </c>
      <c r="I1399" s="63" t="s">
        <v>2119</v>
      </c>
      <c r="J1399" s="64">
        <v>13.191015999999999</v>
      </c>
      <c r="K1399" s="64">
        <v>8.9505006399999996</v>
      </c>
      <c r="L1399" s="64">
        <f t="shared" si="23"/>
        <v>-4.2405153599999998</v>
      </c>
    </row>
    <row r="1400" spans="1:12" ht="15" x14ac:dyDescent="0.2">
      <c r="A1400" s="8"/>
      <c r="B1400" s="28"/>
      <c r="C1400" s="28"/>
      <c r="D1400" s="13"/>
      <c r="E1400" s="13"/>
      <c r="F1400" s="13"/>
      <c r="G1400" s="61"/>
      <c r="H1400" s="62" t="s">
        <v>2206</v>
      </c>
      <c r="I1400" s="63" t="s">
        <v>2120</v>
      </c>
      <c r="J1400" s="64">
        <v>11.903930000000001</v>
      </c>
      <c r="K1400" s="64">
        <v>7.3369342599999987</v>
      </c>
      <c r="L1400" s="64">
        <f t="shared" si="23"/>
        <v>-4.5669957400000021</v>
      </c>
    </row>
    <row r="1401" spans="1:12" ht="15" x14ac:dyDescent="0.2">
      <c r="A1401" s="8"/>
      <c r="B1401" s="28"/>
      <c r="C1401" s="28"/>
      <c r="D1401" s="13"/>
      <c r="E1401" s="13"/>
      <c r="F1401" s="13"/>
      <c r="G1401" s="61"/>
      <c r="H1401" s="62" t="s">
        <v>2208</v>
      </c>
      <c r="I1401" s="63" t="s">
        <v>2107</v>
      </c>
      <c r="J1401" s="64">
        <v>12.369904999999999</v>
      </c>
      <c r="K1401" s="64">
        <v>5.0287896499999993</v>
      </c>
      <c r="L1401" s="64">
        <f t="shared" si="23"/>
        <v>-7.3411153499999999</v>
      </c>
    </row>
    <row r="1402" spans="1:12" ht="15" x14ac:dyDescent="0.2">
      <c r="A1402" s="8"/>
      <c r="B1402" s="28"/>
      <c r="C1402" s="28"/>
      <c r="D1402" s="13"/>
      <c r="E1402" s="13"/>
      <c r="F1402" s="13"/>
      <c r="G1402" s="61"/>
      <c r="H1402" s="62" t="s">
        <v>2209</v>
      </c>
      <c r="I1402" s="63" t="s">
        <v>1260</v>
      </c>
      <c r="J1402" s="64">
        <v>141.869471</v>
      </c>
      <c r="K1402" s="64">
        <v>44.786138519999994</v>
      </c>
      <c r="L1402" s="64">
        <f t="shared" si="23"/>
        <v>-97.08333248000001</v>
      </c>
    </row>
    <row r="1403" spans="1:12" ht="15" x14ac:dyDescent="0.2">
      <c r="A1403" s="8"/>
      <c r="B1403" s="28"/>
      <c r="C1403" s="28"/>
      <c r="D1403" s="13"/>
      <c r="E1403" s="13"/>
      <c r="F1403" s="13"/>
      <c r="G1403" s="61"/>
      <c r="H1403" s="62" t="s">
        <v>2210</v>
      </c>
      <c r="I1403" s="69" t="s">
        <v>2121</v>
      </c>
      <c r="J1403" s="64">
        <v>94.193415999999999</v>
      </c>
      <c r="K1403" s="64">
        <v>83.955172069999975</v>
      </c>
      <c r="L1403" s="64">
        <f t="shared" si="23"/>
        <v>-10.238243930000024</v>
      </c>
    </row>
    <row r="1404" spans="1:12" ht="15" x14ac:dyDescent="0.2">
      <c r="A1404" s="8"/>
      <c r="B1404" s="28"/>
      <c r="C1404" s="28"/>
      <c r="D1404" s="13"/>
      <c r="E1404" s="13"/>
      <c r="F1404" s="13"/>
      <c r="G1404" s="61"/>
      <c r="H1404" s="62" t="s">
        <v>2211</v>
      </c>
      <c r="I1404" s="63" t="s">
        <v>1261</v>
      </c>
      <c r="J1404" s="64">
        <v>55.108643999999998</v>
      </c>
      <c r="K1404" s="64">
        <v>26.660292350000002</v>
      </c>
      <c r="L1404" s="64">
        <f t="shared" si="23"/>
        <v>-28.448351649999996</v>
      </c>
    </row>
    <row r="1405" spans="1:12" ht="15" x14ac:dyDescent="0.2">
      <c r="A1405" s="8"/>
      <c r="B1405" s="28"/>
      <c r="C1405" s="28"/>
      <c r="D1405" s="13"/>
      <c r="E1405" s="13"/>
      <c r="F1405" s="13"/>
      <c r="G1405" s="61"/>
      <c r="H1405" s="62" t="s">
        <v>2155</v>
      </c>
      <c r="I1405" s="63" t="s">
        <v>2122</v>
      </c>
      <c r="J1405" s="64">
        <v>8.5287360000000003</v>
      </c>
      <c r="K1405" s="64">
        <v>5.4754061000000007</v>
      </c>
      <c r="L1405" s="64">
        <f t="shared" si="23"/>
        <v>-3.0533298999999996</v>
      </c>
    </row>
    <row r="1406" spans="1:12" ht="30" x14ac:dyDescent="0.2">
      <c r="A1406" s="8"/>
      <c r="B1406" s="28"/>
      <c r="C1406" s="28"/>
      <c r="D1406" s="13"/>
      <c r="E1406" s="13"/>
      <c r="F1406" s="13"/>
      <c r="G1406" s="61"/>
      <c r="H1406" s="62" t="s">
        <v>2157</v>
      </c>
      <c r="I1406" s="63" t="s">
        <v>2123</v>
      </c>
      <c r="J1406" s="64">
        <v>3.943994</v>
      </c>
      <c r="K1406" s="64">
        <v>2.8728952799999998</v>
      </c>
      <c r="L1406" s="64">
        <f t="shared" si="23"/>
        <v>-1.0710987200000002</v>
      </c>
    </row>
    <row r="1407" spans="1:12" ht="15" x14ac:dyDescent="0.2">
      <c r="A1407" s="8"/>
      <c r="B1407" s="28"/>
      <c r="C1407" s="28"/>
      <c r="D1407" s="13"/>
      <c r="E1407" s="13"/>
      <c r="F1407" s="13"/>
      <c r="G1407" s="61"/>
      <c r="H1407" s="62" t="s">
        <v>2158</v>
      </c>
      <c r="I1407" s="63" t="s">
        <v>2124</v>
      </c>
      <c r="J1407" s="64">
        <v>301.084925</v>
      </c>
      <c r="K1407" s="64">
        <v>164.82203207000001</v>
      </c>
      <c r="L1407" s="64">
        <f t="shared" si="23"/>
        <v>-136.26289292999999</v>
      </c>
    </row>
    <row r="1408" spans="1:12" ht="30" x14ac:dyDescent="0.2">
      <c r="A1408" s="8"/>
      <c r="B1408" s="28"/>
      <c r="C1408" s="28"/>
      <c r="D1408" s="13"/>
      <c r="E1408" s="13"/>
      <c r="F1408" s="13"/>
      <c r="G1408" s="61"/>
      <c r="H1408" s="62" t="s">
        <v>2185</v>
      </c>
      <c r="I1408" s="63" t="s">
        <v>2125</v>
      </c>
      <c r="J1408" s="64">
        <v>41.250886999999999</v>
      </c>
      <c r="K1408" s="64">
        <v>35.422440599999995</v>
      </c>
      <c r="L1408" s="64">
        <f t="shared" si="23"/>
        <v>-5.8284464000000042</v>
      </c>
    </row>
    <row r="1409" spans="1:12" ht="15" x14ac:dyDescent="0.2">
      <c r="A1409" s="8"/>
      <c r="B1409" s="28"/>
      <c r="C1409" s="28"/>
      <c r="D1409" s="13"/>
      <c r="E1409" s="13"/>
      <c r="F1409" s="13"/>
      <c r="G1409" s="61"/>
      <c r="H1409" s="62" t="s">
        <v>2187</v>
      </c>
      <c r="I1409" s="63" t="s">
        <v>2126</v>
      </c>
      <c r="J1409" s="64">
        <v>4.0770340000000003</v>
      </c>
      <c r="K1409" s="64">
        <v>2.7478227699999995</v>
      </c>
      <c r="L1409" s="64">
        <f t="shared" si="23"/>
        <v>-1.3292112300000007</v>
      </c>
    </row>
    <row r="1410" spans="1:12" ht="15" x14ac:dyDescent="0.2">
      <c r="A1410" s="8"/>
      <c r="B1410" s="28"/>
      <c r="C1410" s="28"/>
      <c r="D1410" s="13"/>
      <c r="E1410" s="13"/>
      <c r="F1410" s="13"/>
      <c r="G1410" s="61"/>
      <c r="H1410" s="62" t="s">
        <v>2188</v>
      </c>
      <c r="I1410" s="63" t="s">
        <v>1293</v>
      </c>
      <c r="J1410" s="64">
        <v>12.121214999999999</v>
      </c>
      <c r="K1410" s="64">
        <v>9.7275673900000008</v>
      </c>
      <c r="L1410" s="64">
        <f t="shared" si="23"/>
        <v>-2.3936476099999986</v>
      </c>
    </row>
    <row r="1411" spans="1:12" ht="15" x14ac:dyDescent="0.2">
      <c r="A1411" s="8"/>
      <c r="B1411" s="28"/>
      <c r="C1411" s="28"/>
      <c r="D1411" s="13"/>
      <c r="E1411" s="13"/>
      <c r="F1411" s="13"/>
      <c r="G1411" s="61"/>
      <c r="H1411" s="62" t="s">
        <v>2189</v>
      </c>
      <c r="I1411" s="63" t="s">
        <v>2127</v>
      </c>
      <c r="J1411" s="64">
        <v>18.540172999999999</v>
      </c>
      <c r="K1411" s="64">
        <v>15.655511839999999</v>
      </c>
      <c r="L1411" s="64">
        <f t="shared" si="23"/>
        <v>-2.8846611600000003</v>
      </c>
    </row>
    <row r="1412" spans="1:12" ht="15" x14ac:dyDescent="0.2">
      <c r="A1412" s="8"/>
      <c r="B1412" s="28"/>
      <c r="C1412" s="28"/>
      <c r="D1412" s="13"/>
      <c r="E1412" s="13"/>
      <c r="F1412" s="13"/>
      <c r="G1412" s="61"/>
      <c r="H1412" s="62" t="s">
        <v>2190</v>
      </c>
      <c r="I1412" s="63" t="s">
        <v>1292</v>
      </c>
      <c r="J1412" s="64">
        <v>36.559649</v>
      </c>
      <c r="K1412" s="64">
        <v>28.178067759999998</v>
      </c>
      <c r="L1412" s="64">
        <f t="shared" si="23"/>
        <v>-8.3815812400000027</v>
      </c>
    </row>
    <row r="1413" spans="1:12" ht="30" x14ac:dyDescent="0.2">
      <c r="A1413" s="8"/>
      <c r="B1413" s="28"/>
      <c r="C1413" s="28"/>
      <c r="D1413" s="13"/>
      <c r="E1413" s="13"/>
      <c r="F1413" s="13"/>
      <c r="G1413" s="61"/>
      <c r="H1413" s="62" t="s">
        <v>2336</v>
      </c>
      <c r="I1413" s="63" t="s">
        <v>2128</v>
      </c>
      <c r="J1413" s="64">
        <v>14.762153</v>
      </c>
      <c r="K1413" s="64">
        <v>7.6420554000000012</v>
      </c>
      <c r="L1413" s="64">
        <f t="shared" si="23"/>
        <v>-7.1200975999999985</v>
      </c>
    </row>
    <row r="1414" spans="1:12" ht="30" x14ac:dyDescent="0.2">
      <c r="A1414" s="8"/>
      <c r="B1414" s="28"/>
      <c r="C1414" s="28"/>
      <c r="D1414" s="13"/>
      <c r="E1414" s="13"/>
      <c r="F1414" s="13"/>
      <c r="G1414" s="61"/>
      <c r="H1414" s="62" t="s">
        <v>2178</v>
      </c>
      <c r="I1414" s="63" t="s">
        <v>2129</v>
      </c>
      <c r="J1414" s="64">
        <v>8.9170829999999999</v>
      </c>
      <c r="K1414" s="64">
        <v>5.1578902599999994</v>
      </c>
      <c r="L1414" s="64">
        <f t="shared" si="23"/>
        <v>-3.7591927400000005</v>
      </c>
    </row>
    <row r="1415" spans="1:12" ht="15" x14ac:dyDescent="0.2">
      <c r="A1415" s="8"/>
      <c r="B1415" s="28"/>
      <c r="C1415" s="28"/>
      <c r="D1415" s="13"/>
      <c r="E1415" s="13"/>
      <c r="F1415" s="13"/>
      <c r="G1415" s="61"/>
      <c r="H1415" s="62" t="s">
        <v>2222</v>
      </c>
      <c r="I1415" s="63" t="s">
        <v>2540</v>
      </c>
      <c r="J1415" s="64">
        <v>3.9363320000000002</v>
      </c>
      <c r="K1415" s="64">
        <v>1.5235801600000001</v>
      </c>
      <c r="L1415" s="64">
        <f t="shared" si="23"/>
        <v>-2.4127518400000003</v>
      </c>
    </row>
    <row r="1416" spans="1:12" ht="15" x14ac:dyDescent="0.2">
      <c r="A1416" s="8"/>
      <c r="B1416" s="28"/>
      <c r="C1416" s="28"/>
      <c r="D1416" s="13"/>
      <c r="E1416" s="13"/>
      <c r="F1416" s="13"/>
      <c r="G1416" s="61"/>
      <c r="H1416" s="62" t="s">
        <v>2223</v>
      </c>
      <c r="I1416" s="63" t="s">
        <v>2130</v>
      </c>
      <c r="J1416" s="64">
        <v>18.716246999999999</v>
      </c>
      <c r="K1416" s="64">
        <v>5.7957722799999996</v>
      </c>
      <c r="L1416" s="64">
        <f t="shared" si="23"/>
        <v>-12.92047472</v>
      </c>
    </row>
    <row r="1417" spans="1:12" ht="30" x14ac:dyDescent="0.2">
      <c r="A1417" s="8"/>
      <c r="B1417" s="28"/>
      <c r="C1417" s="28"/>
      <c r="D1417" s="13"/>
      <c r="E1417" s="13"/>
      <c r="F1417" s="13"/>
      <c r="G1417" s="61"/>
      <c r="H1417" s="62" t="s">
        <v>2224</v>
      </c>
      <c r="I1417" s="63" t="s">
        <v>2131</v>
      </c>
      <c r="J1417" s="64">
        <v>18.953679999999999</v>
      </c>
      <c r="K1417" s="64">
        <v>9.9461727899999985</v>
      </c>
      <c r="L1417" s="64">
        <f t="shared" si="23"/>
        <v>-9.00750721</v>
      </c>
    </row>
    <row r="1418" spans="1:12" ht="15" x14ac:dyDescent="0.2">
      <c r="A1418" s="8"/>
      <c r="B1418" s="28"/>
      <c r="C1418" s="28"/>
      <c r="D1418" s="13"/>
      <c r="E1418" s="13"/>
      <c r="F1418" s="13"/>
      <c r="G1418" s="61"/>
      <c r="H1418" s="62" t="s">
        <v>2492</v>
      </c>
      <c r="I1418" s="63" t="s">
        <v>1278</v>
      </c>
      <c r="J1418" s="64">
        <v>9.3406260000000003</v>
      </c>
      <c r="K1418" s="64">
        <v>11.141400980000002</v>
      </c>
      <c r="L1418" s="64">
        <f t="shared" si="23"/>
        <v>1.8007749800000017</v>
      </c>
    </row>
    <row r="1419" spans="1:12" ht="15" x14ac:dyDescent="0.2">
      <c r="A1419" s="8"/>
      <c r="B1419" s="28"/>
      <c r="C1419" s="28"/>
      <c r="D1419" s="13"/>
      <c r="E1419" s="13"/>
      <c r="F1419" s="13"/>
      <c r="G1419" s="61"/>
      <c r="H1419" s="62" t="s">
        <v>2226</v>
      </c>
      <c r="I1419" s="63" t="s">
        <v>1279</v>
      </c>
      <c r="J1419" s="64">
        <v>25.489388000000002</v>
      </c>
      <c r="K1419" s="64">
        <v>20.207937779999998</v>
      </c>
      <c r="L1419" s="64">
        <f t="shared" si="23"/>
        <v>-5.2814502200000035</v>
      </c>
    </row>
    <row r="1420" spans="1:12" ht="15" x14ac:dyDescent="0.2">
      <c r="A1420" s="8"/>
      <c r="B1420" s="28"/>
      <c r="C1420" s="28"/>
      <c r="D1420" s="13"/>
      <c r="E1420" s="13"/>
      <c r="F1420" s="13"/>
      <c r="G1420" s="61"/>
      <c r="H1420" s="62" t="s">
        <v>2227</v>
      </c>
      <c r="I1420" s="63" t="s">
        <v>1280</v>
      </c>
      <c r="J1420" s="64">
        <v>10.083815</v>
      </c>
      <c r="K1420" s="64">
        <v>7.6880149500000012</v>
      </c>
      <c r="L1420" s="64">
        <f t="shared" si="23"/>
        <v>-2.3958000499999983</v>
      </c>
    </row>
    <row r="1421" spans="1:12" ht="30" x14ac:dyDescent="0.2">
      <c r="A1421" s="8"/>
      <c r="B1421" s="28"/>
      <c r="C1421" s="28"/>
      <c r="D1421" s="13"/>
      <c r="E1421" s="13"/>
      <c r="F1421" s="13"/>
      <c r="G1421" s="61"/>
      <c r="H1421" s="62" t="s">
        <v>2228</v>
      </c>
      <c r="I1421" s="63" t="s">
        <v>2132</v>
      </c>
      <c r="J1421" s="64">
        <v>10.113754999999999</v>
      </c>
      <c r="K1421" s="64">
        <v>10.594877800000001</v>
      </c>
      <c r="L1421" s="64">
        <f t="shared" si="23"/>
        <v>0.4811228000000014</v>
      </c>
    </row>
    <row r="1422" spans="1:12" ht="15" x14ac:dyDescent="0.2">
      <c r="A1422" s="8"/>
      <c r="B1422" s="28"/>
      <c r="C1422" s="28"/>
      <c r="D1422" s="13"/>
      <c r="E1422" s="13"/>
      <c r="F1422" s="13"/>
      <c r="G1422" s="61"/>
      <c r="H1422" s="62" t="s">
        <v>2235</v>
      </c>
      <c r="I1422" s="63" t="s">
        <v>2133</v>
      </c>
      <c r="J1422" s="64">
        <v>3.7460209999999998</v>
      </c>
      <c r="K1422" s="64">
        <v>2.05048641</v>
      </c>
      <c r="L1422" s="64">
        <f t="shared" ref="L1422:L1479" si="24">+K1422-J1422</f>
        <v>-1.6955345899999998</v>
      </c>
    </row>
    <row r="1423" spans="1:12" ht="15" x14ac:dyDescent="0.2">
      <c r="A1423" s="8"/>
      <c r="B1423" s="28"/>
      <c r="C1423" s="28"/>
      <c r="D1423" s="13"/>
      <c r="E1423" s="13"/>
      <c r="F1423" s="13"/>
      <c r="G1423" s="61"/>
      <c r="H1423" s="62" t="s">
        <v>2236</v>
      </c>
      <c r="I1423" s="63" t="s">
        <v>2134</v>
      </c>
      <c r="J1423" s="64">
        <v>13.155092</v>
      </c>
      <c r="K1423" s="64">
        <v>10.076596949999999</v>
      </c>
      <c r="L1423" s="64">
        <f t="shared" si="24"/>
        <v>-3.0784950500000008</v>
      </c>
    </row>
    <row r="1424" spans="1:12" ht="15" x14ac:dyDescent="0.2">
      <c r="A1424" s="8"/>
      <c r="B1424" s="28"/>
      <c r="C1424" s="28"/>
      <c r="D1424" s="13"/>
      <c r="E1424" s="13"/>
      <c r="F1424" s="13"/>
      <c r="G1424" s="61"/>
      <c r="H1424" s="62" t="s">
        <v>2237</v>
      </c>
      <c r="I1424" s="63" t="s">
        <v>2135</v>
      </c>
      <c r="J1424" s="64">
        <v>13.155279999999999</v>
      </c>
      <c r="K1424" s="64">
        <v>9.8433931999999995</v>
      </c>
      <c r="L1424" s="64">
        <f t="shared" si="24"/>
        <v>-3.3118867999999999</v>
      </c>
    </row>
    <row r="1425" spans="1:12" ht="30" x14ac:dyDescent="0.2">
      <c r="A1425" s="8"/>
      <c r="B1425" s="28"/>
      <c r="C1425" s="28"/>
      <c r="D1425" s="13"/>
      <c r="E1425" s="13"/>
      <c r="F1425" s="13"/>
      <c r="G1425" s="61"/>
      <c r="H1425" s="62" t="s">
        <v>2245</v>
      </c>
      <c r="I1425" s="63" t="s">
        <v>2136</v>
      </c>
      <c r="J1425" s="64">
        <v>4.0457510000000001</v>
      </c>
      <c r="K1425" s="64">
        <v>1.5894339900000001</v>
      </c>
      <c r="L1425" s="64">
        <f t="shared" si="24"/>
        <v>-2.4563170100000002</v>
      </c>
    </row>
    <row r="1426" spans="1:12" ht="30" x14ac:dyDescent="0.2">
      <c r="A1426" s="8"/>
      <c r="B1426" s="28"/>
      <c r="C1426" s="28"/>
      <c r="D1426" s="13"/>
      <c r="E1426" s="13"/>
      <c r="F1426" s="13"/>
      <c r="G1426" s="61"/>
      <c r="H1426" s="62" t="s">
        <v>2246</v>
      </c>
      <c r="I1426" s="63" t="s">
        <v>2137</v>
      </c>
      <c r="J1426" s="64">
        <v>23.436831999999999</v>
      </c>
      <c r="K1426" s="64">
        <v>16.412048290000001</v>
      </c>
      <c r="L1426" s="64">
        <f t="shared" si="24"/>
        <v>-7.0247837099999977</v>
      </c>
    </row>
    <row r="1427" spans="1:12" ht="30" x14ac:dyDescent="0.2">
      <c r="A1427" s="8"/>
      <c r="B1427" s="28"/>
      <c r="C1427" s="28"/>
      <c r="D1427" s="13"/>
      <c r="E1427" s="13"/>
      <c r="F1427" s="13"/>
      <c r="G1427" s="61"/>
      <c r="H1427" s="62" t="s">
        <v>2247</v>
      </c>
      <c r="I1427" s="63" t="s">
        <v>2138</v>
      </c>
      <c r="J1427" s="64">
        <v>23.102992</v>
      </c>
      <c r="K1427" s="64">
        <v>8.942400039999999</v>
      </c>
      <c r="L1427" s="64">
        <f t="shared" si="24"/>
        <v>-14.160591960000001</v>
      </c>
    </row>
    <row r="1428" spans="1:12" ht="15" x14ac:dyDescent="0.2">
      <c r="A1428" s="8"/>
      <c r="B1428" s="28"/>
      <c r="C1428" s="28"/>
      <c r="D1428" s="13"/>
      <c r="E1428" s="13"/>
      <c r="F1428" s="24"/>
      <c r="G1428" s="57" t="s">
        <v>41</v>
      </c>
      <c r="H1428" s="58"/>
      <c r="I1428" s="59"/>
      <c r="J1428" s="60">
        <v>42805.940760999998</v>
      </c>
      <c r="K1428" s="60">
        <v>43233.594836820004</v>
      </c>
      <c r="L1428" s="60">
        <f t="shared" si="24"/>
        <v>427.65407582000626</v>
      </c>
    </row>
    <row r="1429" spans="1:12" ht="15" x14ac:dyDescent="0.2">
      <c r="A1429" s="8"/>
      <c r="B1429" s="28"/>
      <c r="C1429" s="28"/>
      <c r="D1429" s="13"/>
      <c r="E1429" s="13"/>
      <c r="F1429" s="13"/>
      <c r="G1429" s="61"/>
      <c r="H1429" s="62" t="s">
        <v>42</v>
      </c>
      <c r="I1429" s="63" t="s">
        <v>2139</v>
      </c>
      <c r="J1429" s="64">
        <v>18451.280801000001</v>
      </c>
      <c r="K1429" s="64">
        <v>5748.2494545399995</v>
      </c>
      <c r="L1429" s="64">
        <f t="shared" si="24"/>
        <v>-12703.03134646</v>
      </c>
    </row>
    <row r="1430" spans="1:12" ht="15" x14ac:dyDescent="0.2">
      <c r="A1430" s="8"/>
      <c r="B1430" s="28"/>
      <c r="C1430" s="28"/>
      <c r="D1430" s="13"/>
      <c r="E1430" s="13"/>
      <c r="F1430" s="13"/>
      <c r="G1430" s="61"/>
      <c r="H1430" s="62" t="s">
        <v>76</v>
      </c>
      <c r="I1430" s="63" t="s">
        <v>2140</v>
      </c>
      <c r="J1430" s="64">
        <v>1126.5592799999999</v>
      </c>
      <c r="K1430" s="64">
        <v>1459.76881166</v>
      </c>
      <c r="L1430" s="64">
        <f t="shared" si="24"/>
        <v>333.20953166000004</v>
      </c>
    </row>
    <row r="1431" spans="1:12" ht="15" x14ac:dyDescent="0.2">
      <c r="A1431" s="8"/>
      <c r="B1431" s="28"/>
      <c r="C1431" s="28"/>
      <c r="D1431" s="13"/>
      <c r="E1431" s="13"/>
      <c r="F1431" s="13"/>
      <c r="G1431" s="61"/>
      <c r="H1431" s="62" t="s">
        <v>78</v>
      </c>
      <c r="I1431" s="63" t="s">
        <v>64</v>
      </c>
      <c r="J1431" s="64">
        <v>36.532176</v>
      </c>
      <c r="K1431" s="64">
        <v>22.85086269</v>
      </c>
      <c r="L1431" s="64">
        <f t="shared" si="24"/>
        <v>-13.68131331</v>
      </c>
    </row>
    <row r="1432" spans="1:12" ht="15" x14ac:dyDescent="0.2">
      <c r="A1432" s="8"/>
      <c r="B1432" s="28"/>
      <c r="C1432" s="28"/>
      <c r="D1432" s="13"/>
      <c r="E1432" s="13"/>
      <c r="F1432" s="13"/>
      <c r="G1432" s="61"/>
      <c r="H1432" s="62" t="s">
        <v>44</v>
      </c>
      <c r="I1432" s="63" t="s">
        <v>45</v>
      </c>
      <c r="J1432" s="64">
        <v>16282.072748000001</v>
      </c>
      <c r="K1432" s="64">
        <v>15048.157161000005</v>
      </c>
      <c r="L1432" s="64">
        <f t="shared" si="24"/>
        <v>-1233.9155869999959</v>
      </c>
    </row>
    <row r="1433" spans="1:12" ht="15" x14ac:dyDescent="0.2">
      <c r="A1433" s="8"/>
      <c r="B1433" s="28"/>
      <c r="C1433" s="28"/>
      <c r="D1433" s="13"/>
      <c r="E1433" s="13"/>
      <c r="F1433" s="13"/>
      <c r="G1433" s="61"/>
      <c r="H1433" s="62" t="s">
        <v>88</v>
      </c>
      <c r="I1433" s="63" t="s">
        <v>51</v>
      </c>
      <c r="J1433" s="64">
        <v>49.145668000000001</v>
      </c>
      <c r="K1433" s="64">
        <v>37.855952549999998</v>
      </c>
      <c r="L1433" s="64">
        <f t="shared" si="24"/>
        <v>-11.289715450000003</v>
      </c>
    </row>
    <row r="1434" spans="1:12" ht="15" x14ac:dyDescent="0.2">
      <c r="A1434" s="8"/>
      <c r="B1434" s="28"/>
      <c r="C1434" s="28"/>
      <c r="D1434" s="13"/>
      <c r="E1434" s="13"/>
      <c r="F1434" s="13"/>
      <c r="G1434" s="61"/>
      <c r="H1434" s="62" t="s">
        <v>46</v>
      </c>
      <c r="I1434" s="63" t="s">
        <v>2141</v>
      </c>
      <c r="J1434" s="64">
        <v>1996.8439679999999</v>
      </c>
      <c r="K1434" s="64">
        <v>1769.5585221800004</v>
      </c>
      <c r="L1434" s="64">
        <f t="shared" si="24"/>
        <v>-227.2854458199995</v>
      </c>
    </row>
    <row r="1435" spans="1:12" ht="15" x14ac:dyDescent="0.2">
      <c r="A1435" s="8"/>
      <c r="B1435" s="28"/>
      <c r="C1435" s="28"/>
      <c r="D1435" s="13"/>
      <c r="E1435" s="13"/>
      <c r="F1435" s="13"/>
      <c r="G1435" s="61"/>
      <c r="H1435" s="62" t="s">
        <v>48</v>
      </c>
      <c r="I1435" s="69" t="s">
        <v>69</v>
      </c>
      <c r="J1435" s="64">
        <v>2231.856123</v>
      </c>
      <c r="K1435" s="64">
        <v>3309.7757182300002</v>
      </c>
      <c r="L1435" s="64">
        <f t="shared" si="24"/>
        <v>1077.9195952300001</v>
      </c>
    </row>
    <row r="1436" spans="1:12" ht="15" x14ac:dyDescent="0.2">
      <c r="A1436" s="8"/>
      <c r="B1436" s="28"/>
      <c r="C1436" s="28"/>
      <c r="D1436" s="13"/>
      <c r="E1436" s="13"/>
      <c r="F1436" s="13"/>
      <c r="G1436" s="61"/>
      <c r="H1436" s="62" t="s">
        <v>50</v>
      </c>
      <c r="I1436" s="63" t="s">
        <v>2541</v>
      </c>
      <c r="J1436" s="64">
        <v>2631.649997</v>
      </c>
      <c r="K1436" s="64">
        <v>15837.378353970003</v>
      </c>
      <c r="L1436" s="64">
        <f t="shared" si="24"/>
        <v>13205.728356970003</v>
      </c>
    </row>
    <row r="1437" spans="1:12" ht="15" x14ac:dyDescent="0.2">
      <c r="A1437" s="8"/>
      <c r="B1437" s="28"/>
      <c r="C1437" s="28"/>
      <c r="D1437" s="13"/>
      <c r="E1437" s="29">
        <v>37</v>
      </c>
      <c r="F1437" s="30" t="s">
        <v>326</v>
      </c>
      <c r="G1437" s="31"/>
      <c r="H1437" s="32"/>
      <c r="I1437" s="33"/>
      <c r="J1437" s="34">
        <v>103.126941</v>
      </c>
      <c r="K1437" s="34">
        <v>98.628895059999991</v>
      </c>
      <c r="L1437" s="34">
        <f t="shared" si="24"/>
        <v>-4.4980459400000115</v>
      </c>
    </row>
    <row r="1438" spans="1:12" ht="15" x14ac:dyDescent="0.2">
      <c r="A1438" s="8"/>
      <c r="B1438" s="28"/>
      <c r="C1438" s="28"/>
      <c r="D1438" s="13"/>
      <c r="E1438" s="13"/>
      <c r="F1438" s="24"/>
      <c r="G1438" s="57" t="s">
        <v>2</v>
      </c>
      <c r="H1438" s="58"/>
      <c r="I1438" s="59"/>
      <c r="J1438" s="60">
        <v>103.126941</v>
      </c>
      <c r="K1438" s="60">
        <v>98.628895059999991</v>
      </c>
      <c r="L1438" s="60">
        <f t="shared" si="24"/>
        <v>-4.4980459400000115</v>
      </c>
    </row>
    <row r="1439" spans="1:12" ht="15" x14ac:dyDescent="0.2">
      <c r="A1439" s="8"/>
      <c r="B1439" s="28"/>
      <c r="C1439" s="28"/>
      <c r="D1439" s="13"/>
      <c r="E1439" s="13"/>
      <c r="F1439" s="13"/>
      <c r="G1439" s="61"/>
      <c r="H1439" s="62" t="s">
        <v>2153</v>
      </c>
      <c r="I1439" s="63" t="s">
        <v>326</v>
      </c>
      <c r="J1439" s="64">
        <v>15.045477</v>
      </c>
      <c r="K1439" s="64">
        <v>11.913713140000002</v>
      </c>
      <c r="L1439" s="64">
        <f t="shared" si="24"/>
        <v>-3.1317638599999977</v>
      </c>
    </row>
    <row r="1440" spans="1:12" ht="15" x14ac:dyDescent="0.2">
      <c r="A1440" s="8"/>
      <c r="B1440" s="28"/>
      <c r="C1440" s="28"/>
      <c r="D1440" s="13"/>
      <c r="E1440" s="13"/>
      <c r="F1440" s="13"/>
      <c r="G1440" s="61"/>
      <c r="H1440" s="62" t="s">
        <v>2166</v>
      </c>
      <c r="I1440" s="63" t="s">
        <v>2107</v>
      </c>
      <c r="J1440" s="64">
        <v>23.199214000000001</v>
      </c>
      <c r="K1440" s="64">
        <v>17.743617649999997</v>
      </c>
      <c r="L1440" s="64">
        <f t="shared" si="24"/>
        <v>-5.455596350000004</v>
      </c>
    </row>
    <row r="1441" spans="1:12" ht="15" x14ac:dyDescent="0.2">
      <c r="A1441" s="8"/>
      <c r="B1441" s="28"/>
      <c r="C1441" s="28"/>
      <c r="D1441" s="13"/>
      <c r="E1441" s="13"/>
      <c r="F1441" s="13"/>
      <c r="G1441" s="61"/>
      <c r="H1441" s="62" t="s">
        <v>2167</v>
      </c>
      <c r="I1441" s="63" t="s">
        <v>1996</v>
      </c>
      <c r="J1441" s="64">
        <v>6.478396</v>
      </c>
      <c r="K1441" s="64">
        <v>1.558156E-2</v>
      </c>
      <c r="L1441" s="64">
        <f t="shared" si="24"/>
        <v>-6.4628144399999998</v>
      </c>
    </row>
    <row r="1442" spans="1:12" ht="15" x14ac:dyDescent="0.2">
      <c r="A1442" s="8"/>
      <c r="B1442" s="28"/>
      <c r="C1442" s="28"/>
      <c r="D1442" s="13"/>
      <c r="E1442" s="13"/>
      <c r="F1442" s="13"/>
      <c r="G1442" s="61"/>
      <c r="H1442" s="62" t="s">
        <v>2168</v>
      </c>
      <c r="I1442" s="63" t="s">
        <v>1997</v>
      </c>
      <c r="J1442" s="64">
        <v>14.188844</v>
      </c>
      <c r="K1442" s="64">
        <v>14.352057780000001</v>
      </c>
      <c r="L1442" s="64">
        <f t="shared" si="24"/>
        <v>0.16321378000000131</v>
      </c>
    </row>
    <row r="1443" spans="1:12" ht="15" x14ac:dyDescent="0.2">
      <c r="A1443" s="8"/>
      <c r="B1443" s="28"/>
      <c r="C1443" s="28"/>
      <c r="D1443" s="13"/>
      <c r="E1443" s="13"/>
      <c r="F1443" s="13"/>
      <c r="G1443" s="61"/>
      <c r="H1443" s="62" t="s">
        <v>2169</v>
      </c>
      <c r="I1443" s="63" t="s">
        <v>1998</v>
      </c>
      <c r="J1443" s="64">
        <v>17.047494</v>
      </c>
      <c r="K1443" s="64">
        <v>15.16839352</v>
      </c>
      <c r="L1443" s="64">
        <f t="shared" si="24"/>
        <v>-1.87910048</v>
      </c>
    </row>
    <row r="1444" spans="1:12" ht="15" x14ac:dyDescent="0.2">
      <c r="A1444" s="8"/>
      <c r="B1444" s="28"/>
      <c r="C1444" s="28"/>
      <c r="D1444" s="13"/>
      <c r="E1444" s="13"/>
      <c r="F1444" s="13"/>
      <c r="G1444" s="61"/>
      <c r="H1444" s="62" t="s">
        <v>2170</v>
      </c>
      <c r="I1444" s="63" t="s">
        <v>1999</v>
      </c>
      <c r="J1444" s="64">
        <v>27.167515999999999</v>
      </c>
      <c r="K1444" s="64">
        <v>39.435531409999996</v>
      </c>
      <c r="L1444" s="64">
        <f t="shared" si="24"/>
        <v>12.268015409999997</v>
      </c>
    </row>
    <row r="1445" spans="1:12" ht="15" x14ac:dyDescent="0.2">
      <c r="A1445" s="8"/>
      <c r="B1445" s="28"/>
      <c r="C1445" s="28"/>
      <c r="D1445" s="13"/>
      <c r="E1445" s="29">
        <v>38</v>
      </c>
      <c r="F1445" s="30" t="s">
        <v>327</v>
      </c>
      <c r="G1445" s="31"/>
      <c r="H1445" s="32"/>
      <c r="I1445" s="33"/>
      <c r="J1445" s="34">
        <v>20604.676017000002</v>
      </c>
      <c r="K1445" s="34">
        <v>20532.512899670004</v>
      </c>
      <c r="L1445" s="34">
        <f t="shared" si="24"/>
        <v>-72.163117329997476</v>
      </c>
    </row>
    <row r="1446" spans="1:12" ht="15" x14ac:dyDescent="0.2">
      <c r="A1446" s="8"/>
      <c r="B1446" s="28"/>
      <c r="C1446" s="28"/>
      <c r="D1446" s="13"/>
      <c r="E1446" s="13"/>
      <c r="F1446" s="24"/>
      <c r="G1446" s="57" t="s">
        <v>70</v>
      </c>
      <c r="H1446" s="58"/>
      <c r="I1446" s="59"/>
      <c r="J1446" s="60">
        <v>20604.676017000002</v>
      </c>
      <c r="K1446" s="60">
        <v>20532.512899670004</v>
      </c>
      <c r="L1446" s="60">
        <f t="shared" si="24"/>
        <v>-72.163117329997476</v>
      </c>
    </row>
    <row r="1447" spans="1:12" ht="30" x14ac:dyDescent="0.2">
      <c r="A1447" s="8"/>
      <c r="B1447" s="28"/>
      <c r="C1447" s="28"/>
      <c r="D1447" s="13"/>
      <c r="E1447" s="13"/>
      <c r="F1447" s="13"/>
      <c r="G1447" s="61"/>
      <c r="H1447" s="62" t="s">
        <v>328</v>
      </c>
      <c r="I1447" s="63" t="s">
        <v>2028</v>
      </c>
      <c r="J1447" s="64">
        <v>46.496554000000003</v>
      </c>
      <c r="K1447" s="64">
        <v>46.998609189999996</v>
      </c>
      <c r="L1447" s="64">
        <f t="shared" si="24"/>
        <v>0.50205518999999299</v>
      </c>
    </row>
    <row r="1448" spans="1:12" ht="15" x14ac:dyDescent="0.2">
      <c r="A1448" s="8"/>
      <c r="B1448" s="28"/>
      <c r="C1448" s="28"/>
      <c r="D1448" s="13"/>
      <c r="E1448" s="13"/>
      <c r="F1448" s="13"/>
      <c r="G1448" s="61"/>
      <c r="H1448" s="62" t="s">
        <v>329</v>
      </c>
      <c r="I1448" s="63" t="s">
        <v>330</v>
      </c>
      <c r="J1448" s="64">
        <v>140.52841900000001</v>
      </c>
      <c r="K1448" s="64">
        <v>142.55072128999996</v>
      </c>
      <c r="L1448" s="64">
        <f t="shared" si="24"/>
        <v>2.0223022899999421</v>
      </c>
    </row>
    <row r="1449" spans="1:12" ht="15" x14ac:dyDescent="0.2">
      <c r="A1449" s="8"/>
      <c r="B1449" s="28"/>
      <c r="C1449" s="28"/>
      <c r="D1449" s="13"/>
      <c r="E1449" s="13"/>
      <c r="F1449" s="13"/>
      <c r="G1449" s="61"/>
      <c r="H1449" s="62" t="s">
        <v>331</v>
      </c>
      <c r="I1449" s="63" t="s">
        <v>332</v>
      </c>
      <c r="J1449" s="64">
        <v>134.45725300000001</v>
      </c>
      <c r="K1449" s="64">
        <v>136.23382612</v>
      </c>
      <c r="L1449" s="64">
        <f t="shared" si="24"/>
        <v>1.7765731199999948</v>
      </c>
    </row>
    <row r="1450" spans="1:12" ht="30" x14ac:dyDescent="0.2">
      <c r="A1450" s="8"/>
      <c r="B1450" s="28"/>
      <c r="C1450" s="28"/>
      <c r="D1450" s="13"/>
      <c r="E1450" s="13"/>
      <c r="F1450" s="13"/>
      <c r="G1450" s="61"/>
      <c r="H1450" s="62" t="s">
        <v>333</v>
      </c>
      <c r="I1450" s="63" t="s">
        <v>334</v>
      </c>
      <c r="J1450" s="64">
        <v>129.22303600000001</v>
      </c>
      <c r="K1450" s="64">
        <v>126.75893791999999</v>
      </c>
      <c r="L1450" s="64">
        <f t="shared" si="24"/>
        <v>-2.4640980800000136</v>
      </c>
    </row>
    <row r="1451" spans="1:12" ht="30" x14ac:dyDescent="0.2">
      <c r="A1451" s="8"/>
      <c r="B1451" s="28"/>
      <c r="C1451" s="28"/>
      <c r="D1451" s="13"/>
      <c r="E1451" s="13"/>
      <c r="F1451" s="13"/>
      <c r="G1451" s="61"/>
      <c r="H1451" s="62" t="s">
        <v>335</v>
      </c>
      <c r="I1451" s="63" t="s">
        <v>336</v>
      </c>
      <c r="J1451" s="64">
        <v>136.796356</v>
      </c>
      <c r="K1451" s="64">
        <v>136.6973567</v>
      </c>
      <c r="L1451" s="64">
        <f t="shared" si="24"/>
        <v>-9.8999300000002677E-2</v>
      </c>
    </row>
    <row r="1452" spans="1:12" ht="30" x14ac:dyDescent="0.2">
      <c r="A1452" s="8"/>
      <c r="B1452" s="28"/>
      <c r="C1452" s="28"/>
      <c r="D1452" s="13"/>
      <c r="E1452" s="13"/>
      <c r="F1452" s="13"/>
      <c r="G1452" s="61"/>
      <c r="H1452" s="62" t="s">
        <v>337</v>
      </c>
      <c r="I1452" s="63" t="s">
        <v>338</v>
      </c>
      <c r="J1452" s="64">
        <v>81.763726000000005</v>
      </c>
      <c r="K1452" s="64">
        <v>83.354815200000004</v>
      </c>
      <c r="L1452" s="64">
        <f t="shared" si="24"/>
        <v>1.591089199999999</v>
      </c>
    </row>
    <row r="1453" spans="1:12" ht="15" x14ac:dyDescent="0.2">
      <c r="A1453" s="8"/>
      <c r="B1453" s="28"/>
      <c r="C1453" s="28"/>
      <c r="D1453" s="13"/>
      <c r="E1453" s="13"/>
      <c r="F1453" s="13"/>
      <c r="G1453" s="61"/>
      <c r="H1453" s="62" t="s">
        <v>339</v>
      </c>
      <c r="I1453" s="63" t="s">
        <v>340</v>
      </c>
      <c r="J1453" s="64">
        <v>269.51535999999999</v>
      </c>
      <c r="K1453" s="64">
        <v>268.44364253999998</v>
      </c>
      <c r="L1453" s="64">
        <f t="shared" si="24"/>
        <v>-1.0717174600000021</v>
      </c>
    </row>
    <row r="1454" spans="1:12" ht="15" x14ac:dyDescent="0.2">
      <c r="A1454" s="8"/>
      <c r="B1454" s="28"/>
      <c r="C1454" s="28"/>
      <c r="D1454" s="13"/>
      <c r="E1454" s="13"/>
      <c r="F1454" s="13"/>
      <c r="G1454" s="61"/>
      <c r="H1454" s="62" t="s">
        <v>341</v>
      </c>
      <c r="I1454" s="63" t="s">
        <v>342</v>
      </c>
      <c r="J1454" s="64">
        <v>338.85826300000002</v>
      </c>
      <c r="K1454" s="64">
        <v>344.10594302999999</v>
      </c>
      <c r="L1454" s="64">
        <f t="shared" si="24"/>
        <v>5.2476800299999695</v>
      </c>
    </row>
    <row r="1455" spans="1:12" ht="15" x14ac:dyDescent="0.2">
      <c r="A1455" s="8"/>
      <c r="B1455" s="28"/>
      <c r="C1455" s="28"/>
      <c r="D1455" s="13"/>
      <c r="E1455" s="13"/>
      <c r="F1455" s="13"/>
      <c r="G1455" s="61"/>
      <c r="H1455" s="62" t="s">
        <v>343</v>
      </c>
      <c r="I1455" s="63" t="s">
        <v>344</v>
      </c>
      <c r="J1455" s="64">
        <v>192.13489300000001</v>
      </c>
      <c r="K1455" s="64">
        <v>195.72248395</v>
      </c>
      <c r="L1455" s="64">
        <f t="shared" si="24"/>
        <v>3.5875909499999921</v>
      </c>
    </row>
    <row r="1456" spans="1:12" ht="15" x14ac:dyDescent="0.2">
      <c r="A1456" s="8"/>
      <c r="B1456" s="28"/>
      <c r="C1456" s="28"/>
      <c r="D1456" s="13"/>
      <c r="E1456" s="13"/>
      <c r="F1456" s="13"/>
      <c r="G1456" s="61"/>
      <c r="H1456" s="62" t="s">
        <v>345</v>
      </c>
      <c r="I1456" s="63" t="s">
        <v>346</v>
      </c>
      <c r="J1456" s="64">
        <v>131.96150800000001</v>
      </c>
      <c r="K1456" s="64">
        <v>134.40055157</v>
      </c>
      <c r="L1456" s="64">
        <f t="shared" si="24"/>
        <v>2.4390435699999955</v>
      </c>
    </row>
    <row r="1457" spans="1:12" ht="15" x14ac:dyDescent="0.2">
      <c r="A1457" s="8"/>
      <c r="B1457" s="28"/>
      <c r="C1457" s="28"/>
      <c r="D1457" s="13"/>
      <c r="E1457" s="13"/>
      <c r="F1457" s="13"/>
      <c r="G1457" s="61"/>
      <c r="H1457" s="62" t="s">
        <v>347</v>
      </c>
      <c r="I1457" s="63" t="s">
        <v>348</v>
      </c>
      <c r="J1457" s="64">
        <v>138.382248</v>
      </c>
      <c r="K1457" s="64">
        <v>141.36982289999997</v>
      </c>
      <c r="L1457" s="64">
        <f t="shared" si="24"/>
        <v>2.9875748999999701</v>
      </c>
    </row>
    <row r="1458" spans="1:12" ht="30" x14ac:dyDescent="0.2">
      <c r="A1458" s="8"/>
      <c r="B1458" s="28"/>
      <c r="C1458" s="28"/>
      <c r="D1458" s="13"/>
      <c r="E1458" s="13"/>
      <c r="F1458" s="13"/>
      <c r="G1458" s="61"/>
      <c r="H1458" s="62" t="s">
        <v>349</v>
      </c>
      <c r="I1458" s="63" t="s">
        <v>350</v>
      </c>
      <c r="J1458" s="64">
        <v>231.76405199999999</v>
      </c>
      <c r="K1458" s="64">
        <v>230.97698063000001</v>
      </c>
      <c r="L1458" s="64">
        <f t="shared" si="24"/>
        <v>-0.78707136999997829</v>
      </c>
    </row>
    <row r="1459" spans="1:12" ht="15" x14ac:dyDescent="0.2">
      <c r="A1459" s="8"/>
      <c r="B1459" s="28"/>
      <c r="C1459" s="28"/>
      <c r="D1459" s="13"/>
      <c r="E1459" s="13"/>
      <c r="F1459" s="13"/>
      <c r="G1459" s="61"/>
      <c r="H1459" s="62" t="s">
        <v>351</v>
      </c>
      <c r="I1459" s="63" t="s">
        <v>327</v>
      </c>
      <c r="J1459" s="64">
        <v>16160.052153000001</v>
      </c>
      <c r="K1459" s="64">
        <v>16080.21102775</v>
      </c>
      <c r="L1459" s="64">
        <f t="shared" si="24"/>
        <v>-79.841125250000914</v>
      </c>
    </row>
    <row r="1460" spans="1:12" ht="15" x14ac:dyDescent="0.2">
      <c r="A1460" s="8"/>
      <c r="B1460" s="28"/>
      <c r="C1460" s="28"/>
      <c r="D1460" s="13"/>
      <c r="E1460" s="13"/>
      <c r="F1460" s="13"/>
      <c r="G1460" s="61"/>
      <c r="H1460" s="62" t="s">
        <v>352</v>
      </c>
      <c r="I1460" s="63" t="s">
        <v>353</v>
      </c>
      <c r="J1460" s="64">
        <v>202.793792</v>
      </c>
      <c r="K1460" s="64">
        <v>202.63537161000002</v>
      </c>
      <c r="L1460" s="64">
        <f t="shared" si="24"/>
        <v>-0.15842038999997499</v>
      </c>
    </row>
    <row r="1461" spans="1:12" ht="15" x14ac:dyDescent="0.2">
      <c r="A1461" s="8"/>
      <c r="B1461" s="28"/>
      <c r="C1461" s="28"/>
      <c r="D1461" s="13"/>
      <c r="E1461" s="13"/>
      <c r="F1461" s="13"/>
      <c r="G1461" s="61"/>
      <c r="H1461" s="62" t="s">
        <v>354</v>
      </c>
      <c r="I1461" s="63" t="s">
        <v>355</v>
      </c>
      <c r="J1461" s="64">
        <v>224.474797</v>
      </c>
      <c r="K1461" s="64">
        <v>218.67308513</v>
      </c>
      <c r="L1461" s="64">
        <f t="shared" si="24"/>
        <v>-5.8017118699999912</v>
      </c>
    </row>
    <row r="1462" spans="1:12" ht="15" x14ac:dyDescent="0.2">
      <c r="A1462" s="8"/>
      <c r="B1462" s="28"/>
      <c r="C1462" s="28"/>
      <c r="D1462" s="13"/>
      <c r="E1462" s="13"/>
      <c r="F1462" s="13"/>
      <c r="G1462" s="61"/>
      <c r="H1462" s="62" t="s">
        <v>356</v>
      </c>
      <c r="I1462" s="63" t="s">
        <v>357</v>
      </c>
      <c r="J1462" s="64">
        <v>255.14708400000001</v>
      </c>
      <c r="K1462" s="64">
        <v>258.88798084000001</v>
      </c>
      <c r="L1462" s="64">
        <f t="shared" si="24"/>
        <v>3.7408968400000049</v>
      </c>
    </row>
    <row r="1463" spans="1:12" ht="15" x14ac:dyDescent="0.2">
      <c r="A1463" s="8"/>
      <c r="B1463" s="28"/>
      <c r="C1463" s="28"/>
      <c r="D1463" s="13"/>
      <c r="E1463" s="13"/>
      <c r="F1463" s="13"/>
      <c r="G1463" s="61"/>
      <c r="H1463" s="62" t="s">
        <v>358</v>
      </c>
      <c r="I1463" s="63" t="s">
        <v>359</v>
      </c>
      <c r="J1463" s="64">
        <v>104.27757200000001</v>
      </c>
      <c r="K1463" s="64">
        <v>105.86555482999999</v>
      </c>
      <c r="L1463" s="64">
        <f t="shared" si="24"/>
        <v>1.5879828299999872</v>
      </c>
    </row>
    <row r="1464" spans="1:12" ht="15" x14ac:dyDescent="0.2">
      <c r="A1464" s="8"/>
      <c r="B1464" s="28"/>
      <c r="C1464" s="28"/>
      <c r="D1464" s="13"/>
      <c r="E1464" s="13"/>
      <c r="F1464" s="13"/>
      <c r="G1464" s="61"/>
      <c r="H1464" s="62" t="s">
        <v>360</v>
      </c>
      <c r="I1464" s="63" t="s">
        <v>361</v>
      </c>
      <c r="J1464" s="64">
        <v>85.835251</v>
      </c>
      <c r="K1464" s="64">
        <v>85.81887759</v>
      </c>
      <c r="L1464" s="64">
        <f t="shared" si="24"/>
        <v>-1.6373409999999922E-2</v>
      </c>
    </row>
    <row r="1465" spans="1:12" ht="15" x14ac:dyDescent="0.2">
      <c r="A1465" s="8"/>
      <c r="B1465" s="28"/>
      <c r="C1465" s="28"/>
      <c r="D1465" s="13"/>
      <c r="E1465" s="13"/>
      <c r="F1465" s="13"/>
      <c r="G1465" s="61"/>
      <c r="H1465" s="62" t="s">
        <v>362</v>
      </c>
      <c r="I1465" s="63" t="s">
        <v>363</v>
      </c>
      <c r="J1465" s="64">
        <v>82.909334000000001</v>
      </c>
      <c r="K1465" s="64">
        <v>82.909334000000001</v>
      </c>
      <c r="L1465" s="64">
        <f t="shared" si="24"/>
        <v>0</v>
      </c>
    </row>
    <row r="1466" spans="1:12" ht="15" x14ac:dyDescent="0.2">
      <c r="A1466" s="8"/>
      <c r="B1466" s="28"/>
      <c r="C1466" s="28"/>
      <c r="D1466" s="13"/>
      <c r="E1466" s="13"/>
      <c r="F1466" s="13"/>
      <c r="G1466" s="61"/>
      <c r="H1466" s="62" t="s">
        <v>364</v>
      </c>
      <c r="I1466" s="63" t="s">
        <v>365</v>
      </c>
      <c r="J1466" s="64">
        <v>192.37431100000001</v>
      </c>
      <c r="K1466" s="64">
        <v>196.69348717000005</v>
      </c>
      <c r="L1466" s="64">
        <f t="shared" si="24"/>
        <v>4.3191761700000484</v>
      </c>
    </row>
    <row r="1467" spans="1:12" ht="15" x14ac:dyDescent="0.2">
      <c r="A1467" s="8"/>
      <c r="B1467" s="28"/>
      <c r="C1467" s="28"/>
      <c r="D1467" s="13"/>
      <c r="E1467" s="13"/>
      <c r="F1467" s="13"/>
      <c r="G1467" s="61"/>
      <c r="H1467" s="62" t="s">
        <v>366</v>
      </c>
      <c r="I1467" s="63" t="s">
        <v>367</v>
      </c>
      <c r="J1467" s="64">
        <v>137.69850199999999</v>
      </c>
      <c r="K1467" s="64">
        <v>134.602643</v>
      </c>
      <c r="L1467" s="64">
        <f t="shared" si="24"/>
        <v>-3.0958589999999901</v>
      </c>
    </row>
    <row r="1468" spans="1:12" ht="15" x14ac:dyDescent="0.2">
      <c r="A1468" s="8"/>
      <c r="B1468" s="28"/>
      <c r="C1468" s="28"/>
      <c r="D1468" s="13"/>
      <c r="E1468" s="13"/>
      <c r="F1468" s="13"/>
      <c r="G1468" s="61"/>
      <c r="H1468" s="62" t="s">
        <v>368</v>
      </c>
      <c r="I1468" s="63" t="s">
        <v>369</v>
      </c>
      <c r="J1468" s="64">
        <v>233.74622600000001</v>
      </c>
      <c r="K1468" s="64">
        <v>229.02239890000004</v>
      </c>
      <c r="L1468" s="64">
        <f t="shared" si="24"/>
        <v>-4.7238270999999656</v>
      </c>
    </row>
    <row r="1469" spans="1:12" ht="15" x14ac:dyDescent="0.2">
      <c r="A1469" s="8"/>
      <c r="B1469" s="28"/>
      <c r="C1469" s="28"/>
      <c r="D1469" s="13"/>
      <c r="E1469" s="13"/>
      <c r="F1469" s="13"/>
      <c r="G1469" s="61"/>
      <c r="H1469" s="62" t="s">
        <v>370</v>
      </c>
      <c r="I1469" s="63" t="s">
        <v>371</v>
      </c>
      <c r="J1469" s="64">
        <v>107.71592699999999</v>
      </c>
      <c r="K1469" s="64">
        <v>106.40384387</v>
      </c>
      <c r="L1469" s="64">
        <f t="shared" si="24"/>
        <v>-1.3120831299999907</v>
      </c>
    </row>
    <row r="1470" spans="1:12" ht="15" x14ac:dyDescent="0.2">
      <c r="A1470" s="8"/>
      <c r="B1470" s="28"/>
      <c r="C1470" s="28"/>
      <c r="D1470" s="13"/>
      <c r="E1470" s="13"/>
      <c r="F1470" s="13"/>
      <c r="G1470" s="61"/>
      <c r="H1470" s="62" t="s">
        <v>372</v>
      </c>
      <c r="I1470" s="63" t="s">
        <v>373</v>
      </c>
      <c r="J1470" s="64">
        <v>219.40619000000001</v>
      </c>
      <c r="K1470" s="64">
        <v>216.15083585999997</v>
      </c>
      <c r="L1470" s="64">
        <f t="shared" si="24"/>
        <v>-3.255354140000037</v>
      </c>
    </row>
    <row r="1471" spans="1:12" ht="30" x14ac:dyDescent="0.2">
      <c r="A1471" s="8"/>
      <c r="B1471" s="28"/>
      <c r="C1471" s="28"/>
      <c r="D1471" s="13"/>
      <c r="E1471" s="13"/>
      <c r="F1471" s="13"/>
      <c r="G1471" s="61"/>
      <c r="H1471" s="62" t="s">
        <v>374</v>
      </c>
      <c r="I1471" s="63" t="s">
        <v>375</v>
      </c>
      <c r="J1471" s="64">
        <v>371.77531900000002</v>
      </c>
      <c r="K1471" s="64">
        <v>373.50320105999992</v>
      </c>
      <c r="L1471" s="64">
        <f t="shared" si="24"/>
        <v>1.7278820599998994</v>
      </c>
    </row>
    <row r="1472" spans="1:12" ht="15" x14ac:dyDescent="0.2">
      <c r="A1472" s="8"/>
      <c r="B1472" s="28"/>
      <c r="C1472" s="28"/>
      <c r="D1472" s="13"/>
      <c r="E1472" s="13"/>
      <c r="F1472" s="13"/>
      <c r="G1472" s="61"/>
      <c r="H1472" s="62" t="s">
        <v>376</v>
      </c>
      <c r="I1472" s="63" t="s">
        <v>377</v>
      </c>
      <c r="J1472" s="64">
        <v>254.58789100000001</v>
      </c>
      <c r="K1472" s="64">
        <v>253.52156701999994</v>
      </c>
      <c r="L1472" s="64">
        <f t="shared" si="24"/>
        <v>-1.0663239800000781</v>
      </c>
    </row>
    <row r="1473" spans="1:12" ht="15" x14ac:dyDescent="0.2">
      <c r="A1473" s="8"/>
      <c r="B1473" s="28"/>
      <c r="C1473" s="28"/>
      <c r="D1473" s="13"/>
      <c r="E1473" s="29">
        <v>45</v>
      </c>
      <c r="F1473" s="30" t="s">
        <v>378</v>
      </c>
      <c r="G1473" s="31"/>
      <c r="H1473" s="32"/>
      <c r="I1473" s="33"/>
      <c r="J1473" s="34">
        <v>210.99511799999999</v>
      </c>
      <c r="K1473" s="34">
        <v>315.66296456000003</v>
      </c>
      <c r="L1473" s="34">
        <f t="shared" si="24"/>
        <v>104.66784656000004</v>
      </c>
    </row>
    <row r="1474" spans="1:12" ht="15" x14ac:dyDescent="0.2">
      <c r="A1474" s="8"/>
      <c r="B1474" s="28"/>
      <c r="C1474" s="28"/>
      <c r="D1474" s="13"/>
      <c r="E1474" s="13"/>
      <c r="F1474" s="24"/>
      <c r="G1474" s="57" t="s">
        <v>2</v>
      </c>
      <c r="H1474" s="58"/>
      <c r="I1474" s="59"/>
      <c r="J1474" s="60">
        <v>210.99511799999999</v>
      </c>
      <c r="K1474" s="60">
        <v>315.66296456000003</v>
      </c>
      <c r="L1474" s="60">
        <f t="shared" si="24"/>
        <v>104.66784656000004</v>
      </c>
    </row>
    <row r="1475" spans="1:12" ht="15" x14ac:dyDescent="0.2">
      <c r="A1475" s="8"/>
      <c r="B1475" s="28"/>
      <c r="C1475" s="28"/>
      <c r="D1475" s="13"/>
      <c r="E1475" s="13"/>
      <c r="F1475" s="13"/>
      <c r="G1475" s="61"/>
      <c r="H1475" s="62" t="s">
        <v>2153</v>
      </c>
      <c r="I1475" s="63" t="s">
        <v>2000</v>
      </c>
      <c r="J1475" s="64">
        <v>22.417083999999999</v>
      </c>
      <c r="K1475" s="64">
        <v>27.272090369999997</v>
      </c>
      <c r="L1475" s="64">
        <f t="shared" si="24"/>
        <v>4.8550063699999981</v>
      </c>
    </row>
    <row r="1476" spans="1:12" ht="15" x14ac:dyDescent="0.2">
      <c r="A1476" s="8"/>
      <c r="B1476" s="28"/>
      <c r="C1476" s="28"/>
      <c r="D1476" s="13"/>
      <c r="E1476" s="13"/>
      <c r="F1476" s="13"/>
      <c r="G1476" s="61"/>
      <c r="H1476" s="62" t="s">
        <v>2155</v>
      </c>
      <c r="I1476" s="63" t="s">
        <v>1181</v>
      </c>
      <c r="J1476" s="64">
        <v>4.4740719999999996</v>
      </c>
      <c r="K1476" s="64">
        <v>6.7500759299999995</v>
      </c>
      <c r="L1476" s="64">
        <f t="shared" si="24"/>
        <v>2.2760039299999999</v>
      </c>
    </row>
    <row r="1477" spans="1:12" ht="15" x14ac:dyDescent="0.2">
      <c r="A1477" s="8"/>
      <c r="B1477" s="28"/>
      <c r="C1477" s="28"/>
      <c r="D1477" s="13"/>
      <c r="E1477" s="13"/>
      <c r="F1477" s="13"/>
      <c r="G1477" s="61"/>
      <c r="H1477" s="62" t="s">
        <v>2187</v>
      </c>
      <c r="I1477" s="63" t="s">
        <v>2001</v>
      </c>
      <c r="J1477" s="64">
        <v>3.0517560000000001</v>
      </c>
      <c r="K1477" s="64">
        <v>5.9956383300000002</v>
      </c>
      <c r="L1477" s="64">
        <f t="shared" si="24"/>
        <v>2.9438823300000001</v>
      </c>
    </row>
    <row r="1478" spans="1:12" ht="15" x14ac:dyDescent="0.2">
      <c r="A1478" s="8"/>
      <c r="B1478" s="28"/>
      <c r="C1478" s="28"/>
      <c r="D1478" s="13"/>
      <c r="E1478" s="13"/>
      <c r="F1478" s="13"/>
      <c r="G1478" s="61"/>
      <c r="H1478" s="62" t="s">
        <v>2197</v>
      </c>
      <c r="I1478" s="63" t="s">
        <v>1215</v>
      </c>
      <c r="J1478" s="64">
        <v>23.692347999999999</v>
      </c>
      <c r="K1478" s="64">
        <v>34.515167310000002</v>
      </c>
      <c r="L1478" s="64">
        <f t="shared" si="24"/>
        <v>10.822819310000003</v>
      </c>
    </row>
    <row r="1479" spans="1:12" ht="15" x14ac:dyDescent="0.2">
      <c r="A1479" s="8"/>
      <c r="B1479" s="28"/>
      <c r="C1479" s="28"/>
      <c r="D1479" s="13"/>
      <c r="E1479" s="13"/>
      <c r="F1479" s="13"/>
      <c r="G1479" s="61"/>
      <c r="H1479" s="62" t="s">
        <v>2198</v>
      </c>
      <c r="I1479" s="63" t="s">
        <v>2002</v>
      </c>
      <c r="J1479" s="64">
        <v>38.494047999999999</v>
      </c>
      <c r="K1479" s="64">
        <v>53.151461750000003</v>
      </c>
      <c r="L1479" s="64">
        <f t="shared" si="24"/>
        <v>14.657413750000003</v>
      </c>
    </row>
    <row r="1480" spans="1:12" ht="15" x14ac:dyDescent="0.2">
      <c r="A1480" s="8"/>
      <c r="B1480" s="28"/>
      <c r="C1480" s="28"/>
      <c r="D1480" s="13"/>
      <c r="E1480" s="13"/>
      <c r="F1480" s="13"/>
      <c r="G1480" s="61"/>
      <c r="H1480" s="62" t="s">
        <v>2542</v>
      </c>
      <c r="I1480" s="63" t="s">
        <v>2543</v>
      </c>
      <c r="J1480" s="64">
        <v>74.212250999999995</v>
      </c>
      <c r="K1480" s="64">
        <v>120.74953104000001</v>
      </c>
      <c r="L1480" s="64">
        <f t="shared" ref="L1480:L1533" si="25">+K1480-J1480</f>
        <v>46.537280040000013</v>
      </c>
    </row>
    <row r="1481" spans="1:12" ht="15" x14ac:dyDescent="0.2">
      <c r="A1481" s="8"/>
      <c r="B1481" s="28"/>
      <c r="C1481" s="28"/>
      <c r="D1481" s="13"/>
      <c r="E1481" s="13"/>
      <c r="F1481" s="13"/>
      <c r="G1481" s="61"/>
      <c r="H1481" s="62" t="s">
        <v>2178</v>
      </c>
      <c r="I1481" s="63" t="s">
        <v>1161</v>
      </c>
      <c r="J1481" s="64">
        <v>7.1470739999999999</v>
      </c>
      <c r="K1481" s="64">
        <v>11.893100310000001</v>
      </c>
      <c r="L1481" s="64">
        <f t="shared" si="25"/>
        <v>4.7460263100000013</v>
      </c>
    </row>
    <row r="1482" spans="1:12" ht="15" x14ac:dyDescent="0.2">
      <c r="A1482" s="8"/>
      <c r="B1482" s="28"/>
      <c r="C1482" s="28"/>
      <c r="D1482" s="13"/>
      <c r="E1482" s="13"/>
      <c r="F1482" s="13"/>
      <c r="G1482" s="61"/>
      <c r="H1482" s="62" t="s">
        <v>2182</v>
      </c>
      <c r="I1482" s="63" t="s">
        <v>2107</v>
      </c>
      <c r="J1482" s="64">
        <v>37.506484999999998</v>
      </c>
      <c r="K1482" s="64">
        <v>55.335899520000027</v>
      </c>
      <c r="L1482" s="64">
        <f t="shared" si="25"/>
        <v>17.829414520000029</v>
      </c>
    </row>
    <row r="1483" spans="1:12" ht="15" x14ac:dyDescent="0.2">
      <c r="A1483" s="8"/>
      <c r="B1483" s="28"/>
      <c r="C1483" s="28"/>
      <c r="D1483" s="13"/>
      <c r="E1483" s="29">
        <v>46</v>
      </c>
      <c r="F1483" s="30" t="s">
        <v>379</v>
      </c>
      <c r="G1483" s="31"/>
      <c r="H1483" s="32"/>
      <c r="I1483" s="33"/>
      <c r="J1483" s="34">
        <v>184.084846</v>
      </c>
      <c r="K1483" s="34">
        <v>297.04481782000005</v>
      </c>
      <c r="L1483" s="34">
        <f t="shared" si="25"/>
        <v>112.95997182000005</v>
      </c>
    </row>
    <row r="1484" spans="1:12" ht="15" x14ac:dyDescent="0.2">
      <c r="A1484" s="8"/>
      <c r="B1484" s="28"/>
      <c r="C1484" s="28"/>
      <c r="D1484" s="13"/>
      <c r="E1484" s="13"/>
      <c r="F1484" s="24"/>
      <c r="G1484" s="57" t="s">
        <v>2</v>
      </c>
      <c r="H1484" s="58"/>
      <c r="I1484" s="59"/>
      <c r="J1484" s="60">
        <v>184.084846</v>
      </c>
      <c r="K1484" s="60">
        <v>297.04481782000005</v>
      </c>
      <c r="L1484" s="60">
        <f t="shared" si="25"/>
        <v>112.95997182000005</v>
      </c>
    </row>
    <row r="1485" spans="1:12" ht="15" x14ac:dyDescent="0.2">
      <c r="A1485" s="8"/>
      <c r="B1485" s="28"/>
      <c r="C1485" s="28"/>
      <c r="D1485" s="13"/>
      <c r="E1485" s="13"/>
      <c r="F1485" s="13"/>
      <c r="G1485" s="61"/>
      <c r="H1485" s="62" t="s">
        <v>2153</v>
      </c>
      <c r="I1485" s="63" t="s">
        <v>2000</v>
      </c>
      <c r="J1485" s="64">
        <v>25.361062</v>
      </c>
      <c r="K1485" s="64">
        <v>22.626213109999998</v>
      </c>
      <c r="L1485" s="64">
        <f t="shared" si="25"/>
        <v>-2.7348488900000021</v>
      </c>
    </row>
    <row r="1486" spans="1:12" ht="15" x14ac:dyDescent="0.2">
      <c r="A1486" s="8"/>
      <c r="B1486" s="28"/>
      <c r="C1486" s="28"/>
      <c r="D1486" s="13"/>
      <c r="E1486" s="13"/>
      <c r="F1486" s="13"/>
      <c r="G1486" s="61"/>
      <c r="H1486" s="62" t="s">
        <v>2155</v>
      </c>
      <c r="I1486" s="63" t="s">
        <v>1181</v>
      </c>
      <c r="J1486" s="64">
        <v>4.5039800000000003</v>
      </c>
      <c r="K1486" s="64">
        <v>5.1559119400000002</v>
      </c>
      <c r="L1486" s="64">
        <f t="shared" si="25"/>
        <v>0.65193193999999988</v>
      </c>
    </row>
    <row r="1487" spans="1:12" ht="15" x14ac:dyDescent="0.2">
      <c r="A1487" s="8"/>
      <c r="B1487" s="28"/>
      <c r="C1487" s="28"/>
      <c r="D1487" s="13"/>
      <c r="E1487" s="13"/>
      <c r="F1487" s="13"/>
      <c r="G1487" s="61"/>
      <c r="H1487" s="62" t="s">
        <v>2187</v>
      </c>
      <c r="I1487" s="63" t="s">
        <v>1161</v>
      </c>
      <c r="J1487" s="64">
        <v>11.388553</v>
      </c>
      <c r="K1487" s="64">
        <v>9.4006102900000013</v>
      </c>
      <c r="L1487" s="64">
        <f t="shared" si="25"/>
        <v>-1.9879427099999987</v>
      </c>
    </row>
    <row r="1488" spans="1:12" ht="15" x14ac:dyDescent="0.2">
      <c r="A1488" s="8"/>
      <c r="B1488" s="28"/>
      <c r="C1488" s="28"/>
      <c r="D1488" s="13"/>
      <c r="E1488" s="13"/>
      <c r="F1488" s="13"/>
      <c r="G1488" s="61"/>
      <c r="H1488" s="62" t="s">
        <v>2189</v>
      </c>
      <c r="I1488" s="63" t="s">
        <v>2544</v>
      </c>
      <c r="J1488" s="64">
        <v>2.193486</v>
      </c>
      <c r="K1488" s="64">
        <v>6.0496026400000007</v>
      </c>
      <c r="L1488" s="64">
        <f t="shared" si="25"/>
        <v>3.8561166400000007</v>
      </c>
    </row>
    <row r="1489" spans="1:12" ht="15" x14ac:dyDescent="0.2">
      <c r="A1489" s="8"/>
      <c r="B1489" s="28"/>
      <c r="C1489" s="28"/>
      <c r="D1489" s="13"/>
      <c r="E1489" s="13"/>
      <c r="F1489" s="13"/>
      <c r="G1489" s="61"/>
      <c r="H1489" s="62" t="s">
        <v>2190</v>
      </c>
      <c r="I1489" s="63" t="s">
        <v>2545</v>
      </c>
      <c r="J1489" s="64">
        <v>3.996607</v>
      </c>
      <c r="K1489" s="64">
        <v>8.3407473799999998</v>
      </c>
      <c r="L1489" s="64">
        <f t="shared" si="25"/>
        <v>4.3441403799999998</v>
      </c>
    </row>
    <row r="1490" spans="1:12" ht="15" x14ac:dyDescent="0.2">
      <c r="A1490" s="8"/>
      <c r="B1490" s="28"/>
      <c r="C1490" s="28"/>
      <c r="D1490" s="13"/>
      <c r="E1490" s="13"/>
      <c r="F1490" s="13"/>
      <c r="G1490" s="61"/>
      <c r="H1490" s="62" t="s">
        <v>2197</v>
      </c>
      <c r="I1490" s="63" t="s">
        <v>1664</v>
      </c>
      <c r="J1490" s="64">
        <v>5.2850020000000004</v>
      </c>
      <c r="K1490" s="64">
        <v>6.3747685199999999</v>
      </c>
      <c r="L1490" s="64">
        <f t="shared" si="25"/>
        <v>1.0897665199999995</v>
      </c>
    </row>
    <row r="1491" spans="1:12" ht="15" x14ac:dyDescent="0.2">
      <c r="A1491" s="8"/>
      <c r="B1491" s="28"/>
      <c r="C1491" s="28"/>
      <c r="D1491" s="13"/>
      <c r="E1491" s="13"/>
      <c r="F1491" s="13"/>
      <c r="G1491" s="61"/>
      <c r="H1491" s="62" t="s">
        <v>2546</v>
      </c>
      <c r="I1491" s="63" t="s">
        <v>2675</v>
      </c>
      <c r="J1491" s="64">
        <v>7.9856999999999996</v>
      </c>
      <c r="K1491" s="64">
        <v>7.1274570500000021</v>
      </c>
      <c r="L1491" s="64">
        <f t="shared" si="25"/>
        <v>-0.85824294999999751</v>
      </c>
    </row>
    <row r="1492" spans="1:12" ht="15" x14ac:dyDescent="0.2">
      <c r="A1492" s="8"/>
      <c r="B1492" s="28"/>
      <c r="C1492" s="28"/>
      <c r="D1492" s="13"/>
      <c r="E1492" s="13"/>
      <c r="F1492" s="13"/>
      <c r="G1492" s="61"/>
      <c r="H1492" s="62" t="s">
        <v>2547</v>
      </c>
      <c r="I1492" s="63" t="s">
        <v>1283</v>
      </c>
      <c r="J1492" s="64">
        <v>2.9830139999999998</v>
      </c>
      <c r="K1492" s="64">
        <v>4.7119988900000003</v>
      </c>
      <c r="L1492" s="64">
        <f t="shared" si="25"/>
        <v>1.7289848900000004</v>
      </c>
    </row>
    <row r="1493" spans="1:12" ht="15" x14ac:dyDescent="0.2">
      <c r="A1493" s="8"/>
      <c r="B1493" s="28"/>
      <c r="C1493" s="28"/>
      <c r="D1493" s="13"/>
      <c r="E1493" s="13"/>
      <c r="F1493" s="13"/>
      <c r="G1493" s="61"/>
      <c r="H1493" s="62" t="s">
        <v>2548</v>
      </c>
      <c r="I1493" s="63" t="s">
        <v>2676</v>
      </c>
      <c r="J1493" s="64">
        <v>0.66593100000000005</v>
      </c>
      <c r="K1493" s="64">
        <v>3.4000488600000001</v>
      </c>
      <c r="L1493" s="64">
        <f t="shared" si="25"/>
        <v>2.73411786</v>
      </c>
    </row>
    <row r="1494" spans="1:12" ht="15" x14ac:dyDescent="0.2">
      <c r="A1494" s="8"/>
      <c r="B1494" s="28"/>
      <c r="C1494" s="28"/>
      <c r="D1494" s="13"/>
      <c r="E1494" s="13"/>
      <c r="F1494" s="13"/>
      <c r="G1494" s="61"/>
      <c r="H1494" s="62" t="s">
        <v>2677</v>
      </c>
      <c r="I1494" s="69" t="s">
        <v>2678</v>
      </c>
      <c r="J1494" s="64">
        <v>0</v>
      </c>
      <c r="K1494" s="64">
        <v>2.6547727199999995</v>
      </c>
      <c r="L1494" s="64">
        <f t="shared" si="25"/>
        <v>2.6547727199999995</v>
      </c>
    </row>
    <row r="1495" spans="1:12" ht="15" x14ac:dyDescent="0.2">
      <c r="A1495" s="8"/>
      <c r="B1495" s="28"/>
      <c r="C1495" s="28"/>
      <c r="D1495" s="13"/>
      <c r="E1495" s="13"/>
      <c r="F1495" s="13"/>
      <c r="G1495" s="61"/>
      <c r="H1495" s="62" t="s">
        <v>2679</v>
      </c>
      <c r="I1495" s="63" t="s">
        <v>2680</v>
      </c>
      <c r="J1495" s="64">
        <v>0</v>
      </c>
      <c r="K1495" s="64">
        <v>3.0326650100000001</v>
      </c>
      <c r="L1495" s="64">
        <f t="shared" si="25"/>
        <v>3.0326650100000001</v>
      </c>
    </row>
    <row r="1496" spans="1:12" ht="15" x14ac:dyDescent="0.2">
      <c r="A1496" s="8"/>
      <c r="B1496" s="28"/>
      <c r="C1496" s="28"/>
      <c r="D1496" s="13"/>
      <c r="E1496" s="13"/>
      <c r="F1496" s="13"/>
      <c r="G1496" s="61"/>
      <c r="H1496" s="62" t="s">
        <v>2198</v>
      </c>
      <c r="I1496" s="63" t="s">
        <v>2549</v>
      </c>
      <c r="J1496" s="64">
        <v>1.6703490000000001</v>
      </c>
      <c r="K1496" s="64">
        <v>2.54768075</v>
      </c>
      <c r="L1496" s="64">
        <f t="shared" si="25"/>
        <v>0.87733174999999997</v>
      </c>
    </row>
    <row r="1497" spans="1:12" ht="15" x14ac:dyDescent="0.2">
      <c r="A1497" s="8"/>
      <c r="B1497" s="28"/>
      <c r="C1497" s="28"/>
      <c r="D1497" s="13"/>
      <c r="E1497" s="13"/>
      <c r="F1497" s="13"/>
      <c r="G1497" s="61"/>
      <c r="H1497" s="62" t="s">
        <v>2550</v>
      </c>
      <c r="I1497" s="63" t="s">
        <v>2004</v>
      </c>
      <c r="J1497" s="64">
        <v>6.7047889999999999</v>
      </c>
      <c r="K1497" s="64">
        <v>10.021193059999998</v>
      </c>
      <c r="L1497" s="64">
        <f t="shared" si="25"/>
        <v>3.3164040599999982</v>
      </c>
    </row>
    <row r="1498" spans="1:12" ht="15" x14ac:dyDescent="0.2">
      <c r="A1498" s="8"/>
      <c r="B1498" s="28"/>
      <c r="C1498" s="28"/>
      <c r="D1498" s="13"/>
      <c r="E1498" s="13"/>
      <c r="F1498" s="13"/>
      <c r="G1498" s="61"/>
      <c r="H1498" s="62" t="s">
        <v>2551</v>
      </c>
      <c r="I1498" s="63" t="s">
        <v>2005</v>
      </c>
      <c r="J1498" s="64">
        <v>4.7898199999999997</v>
      </c>
      <c r="K1498" s="64">
        <v>10.457976759999996</v>
      </c>
      <c r="L1498" s="64">
        <f t="shared" si="25"/>
        <v>5.668156759999996</v>
      </c>
    </row>
    <row r="1499" spans="1:12" ht="15" x14ac:dyDescent="0.2">
      <c r="A1499" s="8"/>
      <c r="B1499" s="28"/>
      <c r="C1499" s="28"/>
      <c r="D1499" s="13"/>
      <c r="E1499" s="13"/>
      <c r="F1499" s="13"/>
      <c r="G1499" s="61"/>
      <c r="H1499" s="62" t="s">
        <v>2552</v>
      </c>
      <c r="I1499" s="63" t="s">
        <v>2553</v>
      </c>
      <c r="J1499" s="64">
        <v>7.5310090000000001</v>
      </c>
      <c r="K1499" s="64">
        <v>10.661112719999998</v>
      </c>
      <c r="L1499" s="64">
        <f t="shared" si="25"/>
        <v>3.1301037199999984</v>
      </c>
    </row>
    <row r="1500" spans="1:12" ht="15" x14ac:dyDescent="0.2">
      <c r="A1500" s="8"/>
      <c r="B1500" s="28"/>
      <c r="C1500" s="28"/>
      <c r="D1500" s="13"/>
      <c r="E1500" s="13"/>
      <c r="F1500" s="13"/>
      <c r="G1500" s="61"/>
      <c r="H1500" s="62" t="s">
        <v>2554</v>
      </c>
      <c r="I1500" s="63" t="s">
        <v>2555</v>
      </c>
      <c r="J1500" s="64">
        <v>2.0635539999999999</v>
      </c>
      <c r="K1500" s="64">
        <v>2.8663438299999999</v>
      </c>
      <c r="L1500" s="64">
        <f t="shared" si="25"/>
        <v>0.80278983000000004</v>
      </c>
    </row>
    <row r="1501" spans="1:12" ht="15" x14ac:dyDescent="0.2">
      <c r="A1501" s="8"/>
      <c r="B1501" s="28"/>
      <c r="C1501" s="28"/>
      <c r="D1501" s="13"/>
      <c r="E1501" s="13"/>
      <c r="F1501" s="13"/>
      <c r="G1501" s="61"/>
      <c r="H1501" s="62" t="s">
        <v>2556</v>
      </c>
      <c r="I1501" s="63" t="s">
        <v>2557</v>
      </c>
      <c r="J1501" s="64">
        <v>5.2216230000000001</v>
      </c>
      <c r="K1501" s="64">
        <v>6.2949378299999994</v>
      </c>
      <c r="L1501" s="64">
        <f t="shared" si="25"/>
        <v>1.0733148299999993</v>
      </c>
    </row>
    <row r="1502" spans="1:12" ht="15" x14ac:dyDescent="0.2">
      <c r="A1502" s="8"/>
      <c r="B1502" s="28"/>
      <c r="C1502" s="28"/>
      <c r="D1502" s="13"/>
      <c r="E1502" s="13"/>
      <c r="F1502" s="13"/>
      <c r="G1502" s="61"/>
      <c r="H1502" s="62" t="s">
        <v>2558</v>
      </c>
      <c r="I1502" s="63" t="s">
        <v>2006</v>
      </c>
      <c r="J1502" s="64">
        <v>8.5655269999999994</v>
      </c>
      <c r="K1502" s="64">
        <v>14.223571949999998</v>
      </c>
      <c r="L1502" s="64">
        <f t="shared" si="25"/>
        <v>5.658044949999999</v>
      </c>
    </row>
    <row r="1503" spans="1:12" ht="30" x14ac:dyDescent="0.2">
      <c r="A1503" s="8"/>
      <c r="B1503" s="28"/>
      <c r="C1503" s="28"/>
      <c r="D1503" s="13"/>
      <c r="E1503" s="13"/>
      <c r="F1503" s="13"/>
      <c r="G1503" s="61"/>
      <c r="H1503" s="62" t="s">
        <v>2559</v>
      </c>
      <c r="I1503" s="63" t="s">
        <v>2560</v>
      </c>
      <c r="J1503" s="64">
        <v>8.3723759999999992</v>
      </c>
      <c r="K1503" s="64">
        <v>15.21545199</v>
      </c>
      <c r="L1503" s="64">
        <f t="shared" si="25"/>
        <v>6.8430759900000009</v>
      </c>
    </row>
    <row r="1504" spans="1:12" ht="15" x14ac:dyDescent="0.2">
      <c r="A1504" s="8"/>
      <c r="B1504" s="28"/>
      <c r="C1504" s="28"/>
      <c r="D1504" s="13"/>
      <c r="E1504" s="13"/>
      <c r="F1504" s="13"/>
      <c r="G1504" s="61"/>
      <c r="H1504" s="62" t="s">
        <v>2561</v>
      </c>
      <c r="I1504" s="63" t="s">
        <v>2007</v>
      </c>
      <c r="J1504" s="64">
        <v>1.634239</v>
      </c>
      <c r="K1504" s="64">
        <v>3.4794147099999995</v>
      </c>
      <c r="L1504" s="64">
        <f t="shared" si="25"/>
        <v>1.8451757099999995</v>
      </c>
    </row>
    <row r="1505" spans="1:12" ht="15" x14ac:dyDescent="0.2">
      <c r="A1505" s="8"/>
      <c r="B1505" s="28"/>
      <c r="C1505" s="28"/>
      <c r="D1505" s="13"/>
      <c r="E1505" s="13"/>
      <c r="F1505" s="13"/>
      <c r="G1505" s="61"/>
      <c r="H1505" s="62" t="s">
        <v>2562</v>
      </c>
      <c r="I1505" s="63" t="s">
        <v>2563</v>
      </c>
      <c r="J1505" s="64">
        <v>7.4648560000000002</v>
      </c>
      <c r="K1505" s="64">
        <v>8.0928068900000003</v>
      </c>
      <c r="L1505" s="64">
        <f t="shared" si="25"/>
        <v>0.62795089000000015</v>
      </c>
    </row>
    <row r="1506" spans="1:12" ht="15" x14ac:dyDescent="0.2">
      <c r="A1506" s="8"/>
      <c r="B1506" s="28"/>
      <c r="C1506" s="28"/>
      <c r="D1506" s="13"/>
      <c r="E1506" s="13"/>
      <c r="F1506" s="13"/>
      <c r="G1506" s="61"/>
      <c r="H1506" s="62" t="s">
        <v>2564</v>
      </c>
      <c r="I1506" s="63" t="s">
        <v>2565</v>
      </c>
      <c r="J1506" s="64">
        <v>7.1506119999999997</v>
      </c>
      <c r="K1506" s="64">
        <v>10.060304129999999</v>
      </c>
      <c r="L1506" s="64">
        <f t="shared" si="25"/>
        <v>2.9096921299999989</v>
      </c>
    </row>
    <row r="1507" spans="1:12" ht="15" x14ac:dyDescent="0.2">
      <c r="A1507" s="8"/>
      <c r="B1507" s="28"/>
      <c r="C1507" s="28"/>
      <c r="D1507" s="13"/>
      <c r="E1507" s="13"/>
      <c r="F1507" s="13"/>
      <c r="G1507" s="61"/>
      <c r="H1507" s="62" t="s">
        <v>2566</v>
      </c>
      <c r="I1507" s="63" t="s">
        <v>2567</v>
      </c>
      <c r="J1507" s="64">
        <v>0.66593100000000005</v>
      </c>
      <c r="K1507" s="64">
        <v>4.064452880000001</v>
      </c>
      <c r="L1507" s="64">
        <f t="shared" si="25"/>
        <v>3.398521880000001</v>
      </c>
    </row>
    <row r="1508" spans="1:12" ht="15" x14ac:dyDescent="0.2">
      <c r="A1508" s="8"/>
      <c r="B1508" s="28"/>
      <c r="C1508" s="28"/>
      <c r="D1508" s="13"/>
      <c r="E1508" s="13"/>
      <c r="F1508" s="13"/>
      <c r="G1508" s="61"/>
      <c r="H1508" s="62" t="s">
        <v>2340</v>
      </c>
      <c r="I1508" s="63" t="s">
        <v>2008</v>
      </c>
      <c r="J1508" s="64">
        <v>3.6100379999999999</v>
      </c>
      <c r="K1508" s="64">
        <v>5.1874353400000004</v>
      </c>
      <c r="L1508" s="64">
        <f t="shared" si="25"/>
        <v>1.5773973400000005</v>
      </c>
    </row>
    <row r="1509" spans="1:12" ht="30" x14ac:dyDescent="0.2">
      <c r="A1509" s="8"/>
      <c r="B1509" s="28"/>
      <c r="C1509" s="28"/>
      <c r="D1509" s="13"/>
      <c r="E1509" s="13"/>
      <c r="F1509" s="13"/>
      <c r="G1509" s="61"/>
      <c r="H1509" s="62" t="s">
        <v>2342</v>
      </c>
      <c r="I1509" s="63" t="s">
        <v>2009</v>
      </c>
      <c r="J1509" s="64">
        <v>8.9793699999999994</v>
      </c>
      <c r="K1509" s="64">
        <v>20.025854429999995</v>
      </c>
      <c r="L1509" s="64">
        <f t="shared" si="25"/>
        <v>11.046484429999996</v>
      </c>
    </row>
    <row r="1510" spans="1:12" ht="15" x14ac:dyDescent="0.2">
      <c r="A1510" s="8"/>
      <c r="B1510" s="28"/>
      <c r="C1510" s="28"/>
      <c r="D1510" s="13"/>
      <c r="E1510" s="13"/>
      <c r="F1510" s="13"/>
      <c r="G1510" s="61"/>
      <c r="H1510" s="62" t="s">
        <v>2344</v>
      </c>
      <c r="I1510" s="63" t="s">
        <v>2568</v>
      </c>
      <c r="J1510" s="64">
        <v>8.3807639999999992</v>
      </c>
      <c r="K1510" s="64">
        <v>10.394950830000003</v>
      </c>
      <c r="L1510" s="64">
        <f t="shared" si="25"/>
        <v>2.0141868300000034</v>
      </c>
    </row>
    <row r="1511" spans="1:12" ht="15" x14ac:dyDescent="0.2">
      <c r="A1511" s="8"/>
      <c r="B1511" s="28"/>
      <c r="C1511" s="28"/>
      <c r="D1511" s="13"/>
      <c r="E1511" s="13"/>
      <c r="F1511" s="13"/>
      <c r="G1511" s="61"/>
      <c r="H1511" s="62" t="s">
        <v>2345</v>
      </c>
      <c r="I1511" s="63" t="s">
        <v>2569</v>
      </c>
      <c r="J1511" s="64">
        <v>1.345529</v>
      </c>
      <c r="K1511" s="64">
        <v>2.3652412100000006</v>
      </c>
      <c r="L1511" s="64">
        <f t="shared" si="25"/>
        <v>1.0197122100000007</v>
      </c>
    </row>
    <row r="1512" spans="1:12" ht="30" x14ac:dyDescent="0.2">
      <c r="A1512" s="8"/>
      <c r="B1512" s="28"/>
      <c r="C1512" s="28"/>
      <c r="D1512" s="13"/>
      <c r="E1512" s="13"/>
      <c r="F1512" s="13"/>
      <c r="G1512" s="61"/>
      <c r="H1512" s="62" t="s">
        <v>2542</v>
      </c>
      <c r="I1512" s="63" t="s">
        <v>2570</v>
      </c>
      <c r="J1512" s="64">
        <v>0.73263100000000003</v>
      </c>
      <c r="K1512" s="64">
        <v>1.8925149800000003</v>
      </c>
      <c r="L1512" s="64">
        <f t="shared" si="25"/>
        <v>1.1598839800000003</v>
      </c>
    </row>
    <row r="1513" spans="1:12" ht="30" x14ac:dyDescent="0.2">
      <c r="A1513" s="8"/>
      <c r="B1513" s="28"/>
      <c r="C1513" s="28"/>
      <c r="D1513" s="13"/>
      <c r="E1513" s="13"/>
      <c r="F1513" s="13"/>
      <c r="G1513" s="61"/>
      <c r="H1513" s="62" t="s">
        <v>2571</v>
      </c>
      <c r="I1513" s="63" t="s">
        <v>2572</v>
      </c>
      <c r="J1513" s="64">
        <v>3.900747</v>
      </c>
      <c r="K1513" s="64">
        <v>2.2404986899999995</v>
      </c>
      <c r="L1513" s="64">
        <f t="shared" si="25"/>
        <v>-1.6602483100000005</v>
      </c>
    </row>
    <row r="1514" spans="1:12" ht="15" x14ac:dyDescent="0.2">
      <c r="A1514" s="8"/>
      <c r="B1514" s="28"/>
      <c r="C1514" s="28"/>
      <c r="D1514" s="13"/>
      <c r="E1514" s="13"/>
      <c r="F1514" s="13"/>
      <c r="G1514" s="61"/>
      <c r="H1514" s="62" t="s">
        <v>2573</v>
      </c>
      <c r="I1514" s="63" t="s">
        <v>2003</v>
      </c>
      <c r="J1514" s="64">
        <v>6.7170769999999997</v>
      </c>
      <c r="K1514" s="64">
        <v>4.7088037400000013</v>
      </c>
      <c r="L1514" s="64">
        <f t="shared" si="25"/>
        <v>-2.0082732599999984</v>
      </c>
    </row>
    <row r="1515" spans="1:12" ht="15" x14ac:dyDescent="0.2">
      <c r="A1515" s="8"/>
      <c r="B1515" s="28"/>
      <c r="C1515" s="28"/>
      <c r="D1515" s="13"/>
      <c r="E1515" s="13"/>
      <c r="F1515" s="13"/>
      <c r="G1515" s="61"/>
      <c r="H1515" s="62" t="s">
        <v>2178</v>
      </c>
      <c r="I1515" s="63" t="s">
        <v>2107</v>
      </c>
      <c r="J1515" s="64">
        <v>8.0100020000000001</v>
      </c>
      <c r="K1515" s="64">
        <v>11.082641329999998</v>
      </c>
      <c r="L1515" s="64">
        <f t="shared" si="25"/>
        <v>3.0726393299999977</v>
      </c>
    </row>
    <row r="1516" spans="1:12" ht="15" x14ac:dyDescent="0.2">
      <c r="A1516" s="8"/>
      <c r="B1516" s="28"/>
      <c r="C1516" s="28"/>
      <c r="D1516" s="13"/>
      <c r="E1516" s="13"/>
      <c r="F1516" s="13"/>
      <c r="G1516" s="61"/>
      <c r="H1516" s="62" t="s">
        <v>2222</v>
      </c>
      <c r="I1516" s="63" t="s">
        <v>2010</v>
      </c>
      <c r="J1516" s="64">
        <v>9.0389929999999996</v>
      </c>
      <c r="K1516" s="64">
        <v>44.736963540000005</v>
      </c>
      <c r="L1516" s="64">
        <f t="shared" si="25"/>
        <v>35.697970540000007</v>
      </c>
    </row>
    <row r="1517" spans="1:12" ht="15" x14ac:dyDescent="0.2">
      <c r="A1517" s="8"/>
      <c r="B1517" s="28"/>
      <c r="C1517" s="28"/>
      <c r="D1517" s="13"/>
      <c r="E1517" s="13"/>
      <c r="F1517" s="13"/>
      <c r="G1517" s="61"/>
      <c r="H1517" s="62" t="s">
        <v>2223</v>
      </c>
      <c r="I1517" s="63" t="s">
        <v>1260</v>
      </c>
      <c r="J1517" s="64">
        <v>2.3438599999999998</v>
      </c>
      <c r="K1517" s="64">
        <v>8.1788033000000002</v>
      </c>
      <c r="L1517" s="64">
        <f t="shared" si="25"/>
        <v>5.8349433000000008</v>
      </c>
    </row>
    <row r="1518" spans="1:12" ht="15" x14ac:dyDescent="0.2">
      <c r="A1518" s="8"/>
      <c r="B1518" s="28"/>
      <c r="C1518" s="28"/>
      <c r="D1518" s="13"/>
      <c r="E1518" s="13"/>
      <c r="F1518" s="13"/>
      <c r="G1518" s="61"/>
      <c r="H1518" s="62" t="s">
        <v>2225</v>
      </c>
      <c r="I1518" s="63" t="s">
        <v>1650</v>
      </c>
      <c r="J1518" s="64">
        <v>4.8278150000000002</v>
      </c>
      <c r="K1518" s="64">
        <v>9.3710665199999994</v>
      </c>
      <c r="L1518" s="64">
        <f t="shared" si="25"/>
        <v>4.5432515199999992</v>
      </c>
    </row>
    <row r="1519" spans="1:12" ht="15" x14ac:dyDescent="0.2">
      <c r="A1519" s="8"/>
      <c r="B1519" s="28"/>
      <c r="C1519" s="28"/>
      <c r="D1519" s="13"/>
      <c r="E1519" s="29">
        <v>47</v>
      </c>
      <c r="F1519" s="30" t="s">
        <v>380</v>
      </c>
      <c r="G1519" s="31"/>
      <c r="H1519" s="32"/>
      <c r="I1519" s="33"/>
      <c r="J1519" s="34">
        <v>8949.8417829999999</v>
      </c>
      <c r="K1519" s="34">
        <v>9018.0716105200008</v>
      </c>
      <c r="L1519" s="34">
        <f t="shared" si="25"/>
        <v>68.229827520000981</v>
      </c>
    </row>
    <row r="1520" spans="1:12" ht="15" x14ac:dyDescent="0.2">
      <c r="A1520" s="8"/>
      <c r="B1520" s="28"/>
      <c r="C1520" s="28"/>
      <c r="D1520" s="13"/>
      <c r="E1520" s="13"/>
      <c r="F1520" s="24"/>
      <c r="G1520" s="57" t="s">
        <v>70</v>
      </c>
      <c r="H1520" s="58"/>
      <c r="I1520" s="59"/>
      <c r="J1520" s="60">
        <v>8949.8417829999999</v>
      </c>
      <c r="K1520" s="60">
        <v>9018.0716105200008</v>
      </c>
      <c r="L1520" s="60">
        <f t="shared" si="25"/>
        <v>68.229827520000981</v>
      </c>
    </row>
    <row r="1521" spans="1:12" ht="15" x14ac:dyDescent="0.2">
      <c r="A1521" s="8"/>
      <c r="B1521" s="28"/>
      <c r="C1521" s="28"/>
      <c r="D1521" s="13"/>
      <c r="E1521" s="13"/>
      <c r="F1521" s="13"/>
      <c r="G1521" s="61"/>
      <c r="H1521" s="62" t="s">
        <v>381</v>
      </c>
      <c r="I1521" s="63" t="s">
        <v>2051</v>
      </c>
      <c r="J1521" s="64">
        <v>2982.5235640000001</v>
      </c>
      <c r="K1521" s="64">
        <v>2917.8243823500006</v>
      </c>
      <c r="L1521" s="64">
        <f t="shared" si="25"/>
        <v>-64.699181649999446</v>
      </c>
    </row>
    <row r="1522" spans="1:12" ht="15" x14ac:dyDescent="0.2">
      <c r="A1522" s="8"/>
      <c r="B1522" s="28"/>
      <c r="C1522" s="28"/>
      <c r="D1522" s="13"/>
      <c r="E1522" s="13"/>
      <c r="F1522" s="13"/>
      <c r="G1522" s="61"/>
      <c r="H1522" s="62" t="s">
        <v>382</v>
      </c>
      <c r="I1522" s="63" t="s">
        <v>383</v>
      </c>
      <c r="J1522" s="64">
        <v>135.219133</v>
      </c>
      <c r="K1522" s="64">
        <v>131.24487651999999</v>
      </c>
      <c r="L1522" s="64">
        <f t="shared" si="25"/>
        <v>-3.9742564800000082</v>
      </c>
    </row>
    <row r="1523" spans="1:12" ht="15" x14ac:dyDescent="0.2">
      <c r="A1523" s="8"/>
      <c r="B1523" s="28"/>
      <c r="C1523" s="28"/>
      <c r="D1523" s="13"/>
      <c r="E1523" s="13"/>
      <c r="F1523" s="13"/>
      <c r="G1523" s="61"/>
      <c r="H1523" s="62" t="s">
        <v>2574</v>
      </c>
      <c r="I1523" s="63" t="s">
        <v>2575</v>
      </c>
      <c r="J1523" s="64">
        <v>2673.4172210000002</v>
      </c>
      <c r="K1523" s="64">
        <v>103.49661516999997</v>
      </c>
      <c r="L1523" s="64">
        <f t="shared" si="25"/>
        <v>-2569.9206058300001</v>
      </c>
    </row>
    <row r="1524" spans="1:12" ht="15" x14ac:dyDescent="0.2">
      <c r="A1524" s="8"/>
      <c r="B1524" s="28"/>
      <c r="C1524" s="28"/>
      <c r="D1524" s="13"/>
      <c r="E1524" s="13"/>
      <c r="F1524" s="13"/>
      <c r="G1524" s="61"/>
      <c r="H1524" s="62" t="s">
        <v>384</v>
      </c>
      <c r="I1524" s="63" t="s">
        <v>385</v>
      </c>
      <c r="J1524" s="64">
        <v>509.645917</v>
      </c>
      <c r="K1524" s="64">
        <v>435.19721637999999</v>
      </c>
      <c r="L1524" s="64">
        <f t="shared" si="25"/>
        <v>-74.448700620000011</v>
      </c>
    </row>
    <row r="1525" spans="1:12" ht="15" x14ac:dyDescent="0.2">
      <c r="A1525" s="8"/>
      <c r="B1525" s="28"/>
      <c r="C1525" s="28"/>
      <c r="D1525" s="13"/>
      <c r="E1525" s="13"/>
      <c r="F1525" s="13"/>
      <c r="G1525" s="61"/>
      <c r="H1525" s="62" t="s">
        <v>386</v>
      </c>
      <c r="I1525" s="63" t="s">
        <v>387</v>
      </c>
      <c r="J1525" s="64">
        <v>705.39021100000002</v>
      </c>
      <c r="K1525" s="64">
        <v>665.01024445000007</v>
      </c>
      <c r="L1525" s="64">
        <f t="shared" si="25"/>
        <v>-40.379966549999949</v>
      </c>
    </row>
    <row r="1526" spans="1:12" ht="15" x14ac:dyDescent="0.2">
      <c r="A1526" s="8"/>
      <c r="B1526" s="28"/>
      <c r="C1526" s="28"/>
      <c r="D1526" s="13"/>
      <c r="E1526" s="13"/>
      <c r="F1526" s="13"/>
      <c r="G1526" s="61"/>
      <c r="H1526" s="62" t="s">
        <v>388</v>
      </c>
      <c r="I1526" s="63" t="s">
        <v>389</v>
      </c>
      <c r="J1526" s="64">
        <v>155.744483</v>
      </c>
      <c r="K1526" s="64">
        <v>184.06849348</v>
      </c>
      <c r="L1526" s="64">
        <f t="shared" si="25"/>
        <v>28.324010479999998</v>
      </c>
    </row>
    <row r="1527" spans="1:12" ht="15" x14ac:dyDescent="0.2">
      <c r="A1527" s="8"/>
      <c r="B1527" s="28"/>
      <c r="C1527" s="28"/>
      <c r="D1527" s="13"/>
      <c r="E1527" s="13"/>
      <c r="F1527" s="13"/>
      <c r="G1527" s="61"/>
      <c r="H1527" s="62" t="s">
        <v>390</v>
      </c>
      <c r="I1527" s="63" t="s">
        <v>391</v>
      </c>
      <c r="J1527" s="64">
        <v>101.39747199999999</v>
      </c>
      <c r="K1527" s="64">
        <v>71.385237040000035</v>
      </c>
      <c r="L1527" s="64">
        <f t="shared" si="25"/>
        <v>-30.012234959999958</v>
      </c>
    </row>
    <row r="1528" spans="1:12" ht="15" x14ac:dyDescent="0.2">
      <c r="A1528" s="8"/>
      <c r="B1528" s="28"/>
      <c r="C1528" s="28"/>
      <c r="D1528" s="13"/>
      <c r="E1528" s="13"/>
      <c r="F1528" s="13"/>
      <c r="G1528" s="61"/>
      <c r="H1528" s="62" t="s">
        <v>2576</v>
      </c>
      <c r="I1528" s="63" t="s">
        <v>2577</v>
      </c>
      <c r="J1528" s="64">
        <v>467.71518099999997</v>
      </c>
      <c r="K1528" s="64">
        <v>370.24147878000002</v>
      </c>
      <c r="L1528" s="64">
        <f t="shared" si="25"/>
        <v>-97.47370221999995</v>
      </c>
    </row>
    <row r="1529" spans="1:12" ht="15" x14ac:dyDescent="0.2">
      <c r="A1529" s="8"/>
      <c r="B1529" s="28"/>
      <c r="C1529" s="28"/>
      <c r="D1529" s="13"/>
      <c r="E1529" s="13"/>
      <c r="F1529" s="13"/>
      <c r="G1529" s="61"/>
      <c r="H1529" s="62" t="s">
        <v>71</v>
      </c>
      <c r="I1529" s="63" t="s">
        <v>72</v>
      </c>
      <c r="J1529" s="64">
        <v>173.22211799999999</v>
      </c>
      <c r="K1529" s="64">
        <v>86.50799232</v>
      </c>
      <c r="L1529" s="64">
        <f t="shared" si="25"/>
        <v>-86.714125679999995</v>
      </c>
    </row>
    <row r="1530" spans="1:12" ht="15" x14ac:dyDescent="0.2">
      <c r="A1530" s="8"/>
      <c r="B1530" s="28"/>
      <c r="C1530" s="28"/>
      <c r="D1530" s="13"/>
      <c r="E1530" s="13"/>
      <c r="F1530" s="13"/>
      <c r="G1530" s="61"/>
      <c r="H1530" s="62" t="s">
        <v>392</v>
      </c>
      <c r="I1530" s="63" t="s">
        <v>393</v>
      </c>
      <c r="J1530" s="64">
        <v>732.11301400000002</v>
      </c>
      <c r="K1530" s="64">
        <v>620.01367619000007</v>
      </c>
      <c r="L1530" s="64">
        <f t="shared" si="25"/>
        <v>-112.09933780999995</v>
      </c>
    </row>
    <row r="1531" spans="1:12" ht="15" x14ac:dyDescent="0.2">
      <c r="A1531" s="8"/>
      <c r="B1531" s="28"/>
      <c r="C1531" s="28"/>
      <c r="D1531" s="13"/>
      <c r="E1531" s="13"/>
      <c r="F1531" s="13"/>
      <c r="G1531" s="61"/>
      <c r="H1531" s="62" t="s">
        <v>2681</v>
      </c>
      <c r="I1531" s="63" t="s">
        <v>2682</v>
      </c>
      <c r="J1531" s="64">
        <v>0</v>
      </c>
      <c r="K1531" s="64">
        <v>204</v>
      </c>
      <c r="L1531" s="64">
        <f t="shared" si="25"/>
        <v>204</v>
      </c>
    </row>
    <row r="1532" spans="1:12" ht="15" x14ac:dyDescent="0.2">
      <c r="A1532" s="8"/>
      <c r="B1532" s="28"/>
      <c r="C1532" s="28"/>
      <c r="D1532" s="13"/>
      <c r="E1532" s="13"/>
      <c r="F1532" s="13"/>
      <c r="G1532" s="61"/>
      <c r="H1532" s="62" t="s">
        <v>2683</v>
      </c>
      <c r="I1532" s="63" t="s">
        <v>2684</v>
      </c>
      <c r="J1532" s="64">
        <v>0</v>
      </c>
      <c r="K1532" s="64">
        <v>587.79440069000009</v>
      </c>
      <c r="L1532" s="64">
        <f t="shared" si="25"/>
        <v>587.79440069000009</v>
      </c>
    </row>
    <row r="1533" spans="1:12" ht="15" x14ac:dyDescent="0.2">
      <c r="A1533" s="8"/>
      <c r="B1533" s="28"/>
      <c r="C1533" s="28"/>
      <c r="D1533" s="13"/>
      <c r="E1533" s="13"/>
      <c r="F1533" s="13"/>
      <c r="G1533" s="61"/>
      <c r="H1533" s="62" t="s">
        <v>129</v>
      </c>
      <c r="I1533" s="63" t="s">
        <v>130</v>
      </c>
      <c r="J1533" s="64">
        <v>313.45346899999998</v>
      </c>
      <c r="K1533" s="64">
        <v>2641.2869971499995</v>
      </c>
      <c r="L1533" s="64">
        <f t="shared" si="25"/>
        <v>2327.8335281499994</v>
      </c>
    </row>
    <row r="1534" spans="1:12" ht="15" x14ac:dyDescent="0.2">
      <c r="A1534" s="8"/>
      <c r="B1534" s="28"/>
      <c r="C1534" s="28"/>
      <c r="D1534" s="13"/>
      <c r="E1534" s="29">
        <v>48</v>
      </c>
      <c r="F1534" s="30" t="s">
        <v>394</v>
      </c>
      <c r="G1534" s="31"/>
      <c r="H1534" s="32"/>
      <c r="I1534" s="33"/>
      <c r="J1534" s="34">
        <v>10031.219696</v>
      </c>
      <c r="K1534" s="34">
        <v>8113.534311800001</v>
      </c>
      <c r="L1534" s="34">
        <f t="shared" ref="L1534:L1594" si="26">+K1534-J1534</f>
        <v>-1917.6853841999991</v>
      </c>
    </row>
    <row r="1535" spans="1:12" ht="15" x14ac:dyDescent="0.2">
      <c r="A1535" s="8"/>
      <c r="B1535" s="28"/>
      <c r="C1535" s="28"/>
      <c r="D1535" s="13"/>
      <c r="E1535" s="13"/>
      <c r="F1535" s="24"/>
      <c r="G1535" s="57" t="s">
        <v>2</v>
      </c>
      <c r="H1535" s="58"/>
      <c r="I1535" s="59"/>
      <c r="J1535" s="60">
        <v>3699.4696749999998</v>
      </c>
      <c r="K1535" s="60">
        <v>2388.0268571900001</v>
      </c>
      <c r="L1535" s="60">
        <f t="shared" si="26"/>
        <v>-1311.4428178099997</v>
      </c>
    </row>
    <row r="1536" spans="1:12" ht="15" x14ac:dyDescent="0.2">
      <c r="A1536" s="8"/>
      <c r="B1536" s="28"/>
      <c r="C1536" s="28"/>
      <c r="D1536" s="13"/>
      <c r="E1536" s="13"/>
      <c r="F1536" s="13"/>
      <c r="G1536" s="61"/>
      <c r="H1536" s="62" t="s">
        <v>2153</v>
      </c>
      <c r="I1536" s="63" t="s">
        <v>2011</v>
      </c>
      <c r="J1536" s="64">
        <v>125.725982</v>
      </c>
      <c r="K1536" s="64">
        <v>77.961880860000008</v>
      </c>
      <c r="L1536" s="64">
        <f t="shared" si="26"/>
        <v>-47.764101139999994</v>
      </c>
    </row>
    <row r="1537" spans="1:12" ht="15" x14ac:dyDescent="0.2">
      <c r="A1537" s="8"/>
      <c r="B1537" s="28"/>
      <c r="C1537" s="28"/>
      <c r="D1537" s="13"/>
      <c r="E1537" s="13"/>
      <c r="F1537" s="13"/>
      <c r="G1537" s="61"/>
      <c r="H1537" s="62" t="s">
        <v>2156</v>
      </c>
      <c r="I1537" s="63" t="s">
        <v>2012</v>
      </c>
      <c r="J1537" s="64">
        <v>8.9972320000000003</v>
      </c>
      <c r="K1537" s="64">
        <v>13.718856520000001</v>
      </c>
      <c r="L1537" s="64">
        <f t="shared" si="26"/>
        <v>4.7216245200000007</v>
      </c>
    </row>
    <row r="1538" spans="1:12" ht="15" x14ac:dyDescent="0.2">
      <c r="A1538" s="8"/>
      <c r="B1538" s="28"/>
      <c r="C1538" s="28"/>
      <c r="D1538" s="13"/>
      <c r="E1538" s="13"/>
      <c r="F1538" s="13"/>
      <c r="G1538" s="61"/>
      <c r="H1538" s="62" t="s">
        <v>2174</v>
      </c>
      <c r="I1538" s="63" t="s">
        <v>2013</v>
      </c>
      <c r="J1538" s="64">
        <v>10.621392</v>
      </c>
      <c r="K1538" s="64">
        <v>20.521672969999997</v>
      </c>
      <c r="L1538" s="64">
        <f t="shared" si="26"/>
        <v>9.9002809699999972</v>
      </c>
    </row>
    <row r="1539" spans="1:12" ht="15" x14ac:dyDescent="0.2">
      <c r="A1539" s="8"/>
      <c r="B1539" s="28"/>
      <c r="C1539" s="28"/>
      <c r="D1539" s="13"/>
      <c r="E1539" s="13"/>
      <c r="F1539" s="13"/>
      <c r="G1539" s="61"/>
      <c r="H1539" s="62" t="s">
        <v>2203</v>
      </c>
      <c r="I1539" s="63" t="s">
        <v>1277</v>
      </c>
      <c r="J1539" s="64">
        <v>26.085052000000001</v>
      </c>
      <c r="K1539" s="64">
        <v>24.412969579999995</v>
      </c>
      <c r="L1539" s="64">
        <f t="shared" si="26"/>
        <v>-1.672082420000006</v>
      </c>
    </row>
    <row r="1540" spans="1:12" ht="15" x14ac:dyDescent="0.2">
      <c r="A1540" s="8"/>
      <c r="B1540" s="28"/>
      <c r="C1540" s="28"/>
      <c r="D1540" s="13"/>
      <c r="E1540" s="13"/>
      <c r="F1540" s="13"/>
      <c r="G1540" s="61"/>
      <c r="H1540" s="62" t="s">
        <v>2155</v>
      </c>
      <c r="I1540" s="63" t="s">
        <v>2014</v>
      </c>
      <c r="J1540" s="64">
        <v>1328.7223280000001</v>
      </c>
      <c r="K1540" s="64">
        <v>102.47176194000001</v>
      </c>
      <c r="L1540" s="64">
        <f t="shared" si="26"/>
        <v>-1226.25056606</v>
      </c>
    </row>
    <row r="1541" spans="1:12" ht="15" x14ac:dyDescent="0.2">
      <c r="A1541" s="8"/>
      <c r="B1541" s="28"/>
      <c r="C1541" s="28"/>
      <c r="D1541" s="13"/>
      <c r="E1541" s="13"/>
      <c r="F1541" s="13"/>
      <c r="G1541" s="61"/>
      <c r="H1541" s="62" t="s">
        <v>2157</v>
      </c>
      <c r="I1541" s="63" t="s">
        <v>2015</v>
      </c>
      <c r="J1541" s="64">
        <v>136.95304300000001</v>
      </c>
      <c r="K1541" s="64">
        <v>118.46430778999999</v>
      </c>
      <c r="L1541" s="64">
        <f t="shared" si="26"/>
        <v>-18.488735210000016</v>
      </c>
    </row>
    <row r="1542" spans="1:12" ht="15" x14ac:dyDescent="0.2">
      <c r="A1542" s="8"/>
      <c r="B1542" s="28"/>
      <c r="C1542" s="28"/>
      <c r="D1542" s="13"/>
      <c r="E1542" s="13"/>
      <c r="F1542" s="13"/>
      <c r="G1542" s="61"/>
      <c r="H1542" s="62" t="s">
        <v>2187</v>
      </c>
      <c r="I1542" s="63" t="s">
        <v>2016</v>
      </c>
      <c r="J1542" s="64">
        <v>7.3721639999999997</v>
      </c>
      <c r="K1542" s="64">
        <v>20.453208860000004</v>
      </c>
      <c r="L1542" s="64">
        <f t="shared" si="26"/>
        <v>13.081044860000004</v>
      </c>
    </row>
    <row r="1543" spans="1:12" ht="15" x14ac:dyDescent="0.2">
      <c r="A1543" s="8"/>
      <c r="B1543" s="28"/>
      <c r="C1543" s="28"/>
      <c r="D1543" s="13"/>
      <c r="E1543" s="13"/>
      <c r="F1543" s="13"/>
      <c r="G1543" s="61"/>
      <c r="H1543" s="62" t="s">
        <v>2197</v>
      </c>
      <c r="I1543" s="63" t="s">
        <v>2017</v>
      </c>
      <c r="J1543" s="64">
        <v>48.001035999999999</v>
      </c>
      <c r="K1543" s="64">
        <v>72.146380530000002</v>
      </c>
      <c r="L1543" s="64">
        <f t="shared" si="26"/>
        <v>24.145344530000003</v>
      </c>
    </row>
    <row r="1544" spans="1:12" ht="15" x14ac:dyDescent="0.2">
      <c r="A1544" s="8"/>
      <c r="B1544" s="28"/>
      <c r="C1544" s="28"/>
      <c r="D1544" s="13"/>
      <c r="E1544" s="13"/>
      <c r="F1544" s="13"/>
      <c r="G1544" s="61"/>
      <c r="H1544" s="62" t="s">
        <v>2178</v>
      </c>
      <c r="I1544" s="63" t="s">
        <v>2018</v>
      </c>
      <c r="J1544" s="64">
        <v>467.09563700000001</v>
      </c>
      <c r="K1544" s="64">
        <v>517.27326678999998</v>
      </c>
      <c r="L1544" s="64">
        <f t="shared" si="26"/>
        <v>50.177629789999969</v>
      </c>
    </row>
    <row r="1545" spans="1:12" ht="15" x14ac:dyDescent="0.2">
      <c r="A1545" s="8"/>
      <c r="B1545" s="28"/>
      <c r="C1545" s="28"/>
      <c r="D1545" s="13"/>
      <c r="E1545" s="13"/>
      <c r="F1545" s="13"/>
      <c r="G1545" s="61"/>
      <c r="H1545" s="62" t="s">
        <v>2222</v>
      </c>
      <c r="I1545" s="63" t="s">
        <v>2019</v>
      </c>
      <c r="J1545" s="64">
        <v>508.316485</v>
      </c>
      <c r="K1545" s="64">
        <v>602.04112839999993</v>
      </c>
      <c r="L1545" s="64">
        <f t="shared" si="26"/>
        <v>93.724643399999934</v>
      </c>
    </row>
    <row r="1546" spans="1:12" ht="15" x14ac:dyDescent="0.2">
      <c r="A1546" s="8"/>
      <c r="B1546" s="28"/>
      <c r="C1546" s="28"/>
      <c r="D1546" s="13"/>
      <c r="E1546" s="13"/>
      <c r="F1546" s="13"/>
      <c r="G1546" s="61"/>
      <c r="H1546" s="62" t="s">
        <v>2492</v>
      </c>
      <c r="I1546" s="63" t="s">
        <v>2020</v>
      </c>
      <c r="J1546" s="64">
        <v>147.850641</v>
      </c>
      <c r="K1546" s="64">
        <v>153.56063266000004</v>
      </c>
      <c r="L1546" s="64">
        <f t="shared" si="26"/>
        <v>5.7099916600000427</v>
      </c>
    </row>
    <row r="1547" spans="1:12" ht="15" x14ac:dyDescent="0.2">
      <c r="A1547" s="8"/>
      <c r="B1547" s="28"/>
      <c r="C1547" s="28"/>
      <c r="D1547" s="13"/>
      <c r="E1547" s="13"/>
      <c r="F1547" s="13"/>
      <c r="G1547" s="61"/>
      <c r="H1547" s="62" t="s">
        <v>2235</v>
      </c>
      <c r="I1547" s="63" t="s">
        <v>2021</v>
      </c>
      <c r="J1547" s="64">
        <v>42.542110999999998</v>
      </c>
      <c r="K1547" s="64">
        <v>47.704454630000001</v>
      </c>
      <c r="L1547" s="64">
        <f t="shared" si="26"/>
        <v>5.1623436300000023</v>
      </c>
    </row>
    <row r="1548" spans="1:12" ht="15" x14ac:dyDescent="0.2">
      <c r="A1548" s="8"/>
      <c r="B1548" s="28"/>
      <c r="C1548" s="28"/>
      <c r="D1548" s="13"/>
      <c r="E1548" s="13"/>
      <c r="F1548" s="13"/>
      <c r="G1548" s="61"/>
      <c r="H1548" s="62" t="s">
        <v>2245</v>
      </c>
      <c r="I1548" s="63" t="s">
        <v>2022</v>
      </c>
      <c r="J1548" s="64">
        <v>89.644779999999997</v>
      </c>
      <c r="K1548" s="64">
        <v>91.172727560000013</v>
      </c>
      <c r="L1548" s="64">
        <f t="shared" si="26"/>
        <v>1.5279475600000154</v>
      </c>
    </row>
    <row r="1549" spans="1:12" ht="15" x14ac:dyDescent="0.2">
      <c r="A1549" s="8"/>
      <c r="B1549" s="28"/>
      <c r="C1549" s="28"/>
      <c r="D1549" s="13"/>
      <c r="E1549" s="13"/>
      <c r="F1549" s="13"/>
      <c r="G1549" s="61"/>
      <c r="H1549" s="62" t="s">
        <v>2255</v>
      </c>
      <c r="I1549" s="69" t="s">
        <v>2023</v>
      </c>
      <c r="J1549" s="64">
        <v>242.875384</v>
      </c>
      <c r="K1549" s="64">
        <v>60.480917640000001</v>
      </c>
      <c r="L1549" s="64">
        <f t="shared" si="26"/>
        <v>-182.39446636</v>
      </c>
    </row>
    <row r="1550" spans="1:12" ht="15" x14ac:dyDescent="0.2">
      <c r="A1550" s="8"/>
      <c r="B1550" s="28"/>
      <c r="C1550" s="28"/>
      <c r="D1550" s="13"/>
      <c r="E1550" s="13"/>
      <c r="F1550" s="13"/>
      <c r="G1550" s="61"/>
      <c r="H1550" s="62" t="s">
        <v>2258</v>
      </c>
      <c r="I1550" s="63" t="s">
        <v>2107</v>
      </c>
      <c r="J1550" s="64">
        <v>13.545942999999999</v>
      </c>
      <c r="K1550" s="64">
        <v>13.86343119</v>
      </c>
      <c r="L1550" s="64">
        <f t="shared" si="26"/>
        <v>0.31748819000000061</v>
      </c>
    </row>
    <row r="1551" spans="1:12" ht="15" x14ac:dyDescent="0.2">
      <c r="A1551" s="8"/>
      <c r="B1551" s="28"/>
      <c r="C1551" s="28"/>
      <c r="D1551" s="13"/>
      <c r="E1551" s="13"/>
      <c r="F1551" s="13"/>
      <c r="G1551" s="61"/>
      <c r="H1551" s="62" t="s">
        <v>2259</v>
      </c>
      <c r="I1551" s="63" t="s">
        <v>2024</v>
      </c>
      <c r="J1551" s="64">
        <v>428.192792</v>
      </c>
      <c r="K1551" s="64">
        <v>400.89003914</v>
      </c>
      <c r="L1551" s="64">
        <f t="shared" si="26"/>
        <v>-27.302752859999998</v>
      </c>
    </row>
    <row r="1552" spans="1:12" ht="30" x14ac:dyDescent="0.2">
      <c r="A1552" s="8"/>
      <c r="B1552" s="28"/>
      <c r="C1552" s="28"/>
      <c r="D1552" s="13"/>
      <c r="E1552" s="13"/>
      <c r="F1552" s="13"/>
      <c r="G1552" s="61"/>
      <c r="H1552" s="62" t="s">
        <v>2463</v>
      </c>
      <c r="I1552" s="63" t="s">
        <v>2025</v>
      </c>
      <c r="J1552" s="64">
        <v>66.927672999999999</v>
      </c>
      <c r="K1552" s="64">
        <v>50.889220130000005</v>
      </c>
      <c r="L1552" s="64">
        <f t="shared" si="26"/>
        <v>-16.038452869999993</v>
      </c>
    </row>
    <row r="1553" spans="1:12" ht="15" x14ac:dyDescent="0.2">
      <c r="A1553" s="8"/>
      <c r="B1553" s="28"/>
      <c r="C1553" s="28"/>
      <c r="D1553" s="13"/>
      <c r="E1553" s="13"/>
      <c r="F1553" s="24"/>
      <c r="G1553" s="57" t="s">
        <v>41</v>
      </c>
      <c r="H1553" s="58"/>
      <c r="I1553" s="59"/>
      <c r="J1553" s="60">
        <v>5874.7599110000001</v>
      </c>
      <c r="K1553" s="60">
        <v>5332.3873911999999</v>
      </c>
      <c r="L1553" s="60">
        <f t="shared" si="26"/>
        <v>-542.37251980000019</v>
      </c>
    </row>
    <row r="1554" spans="1:12" ht="15" x14ac:dyDescent="0.2">
      <c r="A1554" s="8"/>
      <c r="B1554" s="28"/>
      <c r="C1554" s="28"/>
      <c r="D1554" s="13"/>
      <c r="E1554" s="13"/>
      <c r="F1554" s="13"/>
      <c r="G1554" s="61"/>
      <c r="H1554" s="62" t="s">
        <v>44</v>
      </c>
      <c r="I1554" s="63" t="s">
        <v>395</v>
      </c>
      <c r="J1554" s="64">
        <v>3189.9559129999998</v>
      </c>
      <c r="K1554" s="64">
        <v>2880.9839367799996</v>
      </c>
      <c r="L1554" s="64">
        <f t="shared" si="26"/>
        <v>-308.97197622000022</v>
      </c>
    </row>
    <row r="1555" spans="1:12" ht="15" x14ac:dyDescent="0.2">
      <c r="A1555" s="8"/>
      <c r="B1555" s="28"/>
      <c r="C1555" s="28"/>
      <c r="D1555" s="13"/>
      <c r="E1555" s="13"/>
      <c r="F1555" s="13"/>
      <c r="G1555" s="61"/>
      <c r="H1555" s="62" t="s">
        <v>88</v>
      </c>
      <c r="I1555" s="63" t="s">
        <v>396</v>
      </c>
      <c r="J1555" s="64">
        <v>2536.4377709999999</v>
      </c>
      <c r="K1555" s="64">
        <v>2335.4480067100003</v>
      </c>
      <c r="L1555" s="64">
        <f t="shared" si="26"/>
        <v>-200.98976428999958</v>
      </c>
    </row>
    <row r="1556" spans="1:12" ht="15" x14ac:dyDescent="0.2">
      <c r="A1556" s="8"/>
      <c r="B1556" s="28"/>
      <c r="C1556" s="28"/>
      <c r="D1556" s="13"/>
      <c r="E1556" s="13"/>
      <c r="F1556" s="13"/>
      <c r="G1556" s="61"/>
      <c r="H1556" s="62" t="s">
        <v>46</v>
      </c>
      <c r="I1556" s="63" t="s">
        <v>397</v>
      </c>
      <c r="J1556" s="64">
        <v>64.207812000000004</v>
      </c>
      <c r="K1556" s="64">
        <v>56.767719790000001</v>
      </c>
      <c r="L1556" s="64">
        <f t="shared" si="26"/>
        <v>-7.4400922100000031</v>
      </c>
    </row>
    <row r="1557" spans="1:12" ht="15" x14ac:dyDescent="0.2">
      <c r="A1557" s="8"/>
      <c r="B1557" s="28"/>
      <c r="C1557" s="28"/>
      <c r="D1557" s="13"/>
      <c r="E1557" s="13"/>
      <c r="F1557" s="13"/>
      <c r="G1557" s="61"/>
      <c r="H1557" s="62" t="s">
        <v>52</v>
      </c>
      <c r="I1557" s="63" t="s">
        <v>398</v>
      </c>
      <c r="J1557" s="64">
        <v>57.686138</v>
      </c>
      <c r="K1557" s="64">
        <v>36.375954369999995</v>
      </c>
      <c r="L1557" s="64">
        <f t="shared" si="26"/>
        <v>-21.310183630000004</v>
      </c>
    </row>
    <row r="1558" spans="1:12" ht="30" x14ac:dyDescent="0.2">
      <c r="A1558" s="8"/>
      <c r="B1558" s="28"/>
      <c r="C1558" s="28"/>
      <c r="D1558" s="13"/>
      <c r="E1558" s="13"/>
      <c r="F1558" s="13"/>
      <c r="G1558" s="61"/>
      <c r="H1558" s="62" t="s">
        <v>80</v>
      </c>
      <c r="I1558" s="63" t="s">
        <v>399</v>
      </c>
      <c r="J1558" s="64">
        <v>26.472276999999998</v>
      </c>
      <c r="K1558" s="64">
        <v>22.811773549999995</v>
      </c>
      <c r="L1558" s="64">
        <f t="shared" si="26"/>
        <v>-3.6605034500000038</v>
      </c>
    </row>
    <row r="1559" spans="1:12" ht="15" x14ac:dyDescent="0.2">
      <c r="A1559" s="8"/>
      <c r="B1559" s="28"/>
      <c r="C1559" s="28"/>
      <c r="D1559" s="13"/>
      <c r="E1559" s="13"/>
      <c r="F1559" s="24"/>
      <c r="G1559" s="57" t="s">
        <v>70</v>
      </c>
      <c r="H1559" s="58"/>
      <c r="I1559" s="59"/>
      <c r="J1559" s="60">
        <v>456.99011000000002</v>
      </c>
      <c r="K1559" s="60">
        <v>393.12006340999994</v>
      </c>
      <c r="L1559" s="60">
        <f t="shared" si="26"/>
        <v>-63.870046590000072</v>
      </c>
    </row>
    <row r="1560" spans="1:12" ht="15" x14ac:dyDescent="0.2">
      <c r="A1560" s="8"/>
      <c r="B1560" s="28"/>
      <c r="C1560" s="28"/>
      <c r="D1560" s="13"/>
      <c r="E1560" s="13"/>
      <c r="F1560" s="13"/>
      <c r="G1560" s="61"/>
      <c r="H1560" s="62" t="s">
        <v>400</v>
      </c>
      <c r="I1560" s="63" t="s">
        <v>401</v>
      </c>
      <c r="J1560" s="64">
        <v>23.224195000000002</v>
      </c>
      <c r="K1560" s="64">
        <v>23.667816740000003</v>
      </c>
      <c r="L1560" s="64">
        <f t="shared" si="26"/>
        <v>0.4436217400000011</v>
      </c>
    </row>
    <row r="1561" spans="1:12" ht="30" x14ac:dyDescent="0.2">
      <c r="A1561" s="8"/>
      <c r="B1561" s="28"/>
      <c r="C1561" s="28"/>
      <c r="D1561" s="13"/>
      <c r="E1561" s="13"/>
      <c r="F1561" s="13"/>
      <c r="G1561" s="61"/>
      <c r="H1561" s="62" t="s">
        <v>402</v>
      </c>
      <c r="I1561" s="63" t="s">
        <v>403</v>
      </c>
      <c r="J1561" s="64">
        <v>70.225683000000004</v>
      </c>
      <c r="K1561" s="64">
        <v>50.337174130000001</v>
      </c>
      <c r="L1561" s="64">
        <f t="shared" si="26"/>
        <v>-19.888508870000003</v>
      </c>
    </row>
    <row r="1562" spans="1:12" ht="15" x14ac:dyDescent="0.2">
      <c r="A1562" s="8"/>
      <c r="B1562" s="28"/>
      <c r="C1562" s="28"/>
      <c r="D1562" s="13"/>
      <c r="E1562" s="13"/>
      <c r="F1562" s="13"/>
      <c r="G1562" s="61"/>
      <c r="H1562" s="62" t="s">
        <v>404</v>
      </c>
      <c r="I1562" s="63" t="s">
        <v>405</v>
      </c>
      <c r="J1562" s="64">
        <v>44.268782999999999</v>
      </c>
      <c r="K1562" s="64">
        <v>49.478859430000007</v>
      </c>
      <c r="L1562" s="64">
        <f t="shared" si="26"/>
        <v>5.210076430000008</v>
      </c>
    </row>
    <row r="1563" spans="1:12" ht="15" x14ac:dyDescent="0.2">
      <c r="A1563" s="8"/>
      <c r="B1563" s="28"/>
      <c r="C1563" s="28"/>
      <c r="D1563" s="13"/>
      <c r="E1563" s="13"/>
      <c r="F1563" s="13"/>
      <c r="G1563" s="61"/>
      <c r="H1563" s="62" t="s">
        <v>406</v>
      </c>
      <c r="I1563" s="63" t="s">
        <v>407</v>
      </c>
      <c r="J1563" s="64">
        <v>25.375775999999998</v>
      </c>
      <c r="K1563" s="64">
        <v>17.112655309999997</v>
      </c>
      <c r="L1563" s="64">
        <f t="shared" si="26"/>
        <v>-8.2631206900000009</v>
      </c>
    </row>
    <row r="1564" spans="1:12" ht="15" x14ac:dyDescent="0.2">
      <c r="A1564" s="8"/>
      <c r="B1564" s="28"/>
      <c r="C1564" s="28"/>
      <c r="D1564" s="13"/>
      <c r="E1564" s="13"/>
      <c r="F1564" s="13"/>
      <c r="G1564" s="61"/>
      <c r="H1564" s="62" t="s">
        <v>408</v>
      </c>
      <c r="I1564" s="63" t="s">
        <v>409</v>
      </c>
      <c r="J1564" s="64">
        <v>34.810122</v>
      </c>
      <c r="K1564" s="64">
        <v>26.758618739999999</v>
      </c>
      <c r="L1564" s="64">
        <f t="shared" si="26"/>
        <v>-8.0515032600000005</v>
      </c>
    </row>
    <row r="1565" spans="1:12" ht="15" x14ac:dyDescent="0.2">
      <c r="A1565" s="8"/>
      <c r="B1565" s="28"/>
      <c r="C1565" s="28"/>
      <c r="D1565" s="13"/>
      <c r="E1565" s="13"/>
      <c r="F1565" s="13"/>
      <c r="G1565" s="61"/>
      <c r="H1565" s="62" t="s">
        <v>410</v>
      </c>
      <c r="I1565" s="63" t="s">
        <v>411</v>
      </c>
      <c r="J1565" s="64">
        <v>45.765987000000003</v>
      </c>
      <c r="K1565" s="64">
        <v>40.049811679999998</v>
      </c>
      <c r="L1565" s="64">
        <f t="shared" si="26"/>
        <v>-5.7161753200000049</v>
      </c>
    </row>
    <row r="1566" spans="1:12" ht="15" x14ac:dyDescent="0.2">
      <c r="A1566" s="8"/>
      <c r="B1566" s="28"/>
      <c r="C1566" s="28"/>
      <c r="D1566" s="13"/>
      <c r="E1566" s="13"/>
      <c r="F1566" s="13"/>
      <c r="G1566" s="61"/>
      <c r="H1566" s="62" t="s">
        <v>412</v>
      </c>
      <c r="I1566" s="63" t="s">
        <v>413</v>
      </c>
      <c r="J1566" s="64">
        <v>106.541282</v>
      </c>
      <c r="K1566" s="64">
        <v>93.026151219999988</v>
      </c>
      <c r="L1566" s="64">
        <f t="shared" si="26"/>
        <v>-13.515130780000007</v>
      </c>
    </row>
    <row r="1567" spans="1:12" ht="15" x14ac:dyDescent="0.2">
      <c r="A1567" s="8"/>
      <c r="B1567" s="28"/>
      <c r="C1567" s="28"/>
      <c r="D1567" s="13"/>
      <c r="E1567" s="13"/>
      <c r="F1567" s="13"/>
      <c r="G1567" s="61"/>
      <c r="H1567" s="62" t="s">
        <v>414</v>
      </c>
      <c r="I1567" s="63" t="s">
        <v>415</v>
      </c>
      <c r="J1567" s="64">
        <v>106.778282</v>
      </c>
      <c r="K1567" s="64">
        <v>92.688976159999982</v>
      </c>
      <c r="L1567" s="64">
        <f t="shared" si="26"/>
        <v>-14.089305840000023</v>
      </c>
    </row>
    <row r="1568" spans="1:12" ht="15" x14ac:dyDescent="0.2">
      <c r="A1568" s="8"/>
      <c r="B1568" s="28"/>
      <c r="C1568" s="28"/>
      <c r="D1568" s="24" t="s">
        <v>416</v>
      </c>
      <c r="E1568" s="24"/>
      <c r="F1568" s="24"/>
      <c r="G1568" s="57"/>
      <c r="H1568" s="58"/>
      <c r="I1568" s="59"/>
      <c r="J1568" s="60">
        <v>1388296.9737559999</v>
      </c>
      <c r="K1568" s="60">
        <v>1402993.8539716101</v>
      </c>
      <c r="L1568" s="60">
        <f t="shared" si="26"/>
        <v>14696.880215610145</v>
      </c>
    </row>
    <row r="1569" spans="1:12" ht="15" x14ac:dyDescent="0.2">
      <c r="A1569" s="8"/>
      <c r="B1569" s="28"/>
      <c r="C1569" s="28"/>
      <c r="D1569" s="13"/>
      <c r="E1569" s="29">
        <v>19</v>
      </c>
      <c r="F1569" s="30" t="s">
        <v>417</v>
      </c>
      <c r="G1569" s="31"/>
      <c r="H1569" s="32"/>
      <c r="I1569" s="33"/>
      <c r="J1569" s="34">
        <v>668149.72558800003</v>
      </c>
      <c r="K1569" s="34">
        <v>669555.50690841989</v>
      </c>
      <c r="L1569" s="34">
        <f t="shared" si="26"/>
        <v>1405.781320419861</v>
      </c>
    </row>
    <row r="1570" spans="1:12" ht="15" x14ac:dyDescent="0.2">
      <c r="A1570" s="8"/>
      <c r="B1570" s="28"/>
      <c r="C1570" s="28"/>
      <c r="D1570" s="13"/>
      <c r="E1570" s="13"/>
      <c r="F1570" s="24"/>
      <c r="G1570" s="57" t="s">
        <v>2</v>
      </c>
      <c r="H1570" s="58"/>
      <c r="I1570" s="59"/>
      <c r="J1570" s="60">
        <v>89208.963182000007</v>
      </c>
      <c r="K1570" s="60">
        <v>89160.005520799998</v>
      </c>
      <c r="L1570" s="60">
        <f t="shared" si="26"/>
        <v>-48.95766120000917</v>
      </c>
    </row>
    <row r="1571" spans="1:12" ht="15" x14ac:dyDescent="0.2">
      <c r="A1571" s="8"/>
      <c r="B1571" s="28"/>
      <c r="C1571" s="28"/>
      <c r="D1571" s="13"/>
      <c r="E1571" s="13"/>
      <c r="F1571" s="13"/>
      <c r="G1571" s="61"/>
      <c r="H1571" s="62" t="s">
        <v>2260</v>
      </c>
      <c r="I1571" s="63" t="s">
        <v>1344</v>
      </c>
      <c r="J1571" s="64">
        <v>20569.700810999999</v>
      </c>
      <c r="K1571" s="64">
        <v>20569.700810999999</v>
      </c>
      <c r="L1571" s="64">
        <f t="shared" si="26"/>
        <v>0</v>
      </c>
    </row>
    <row r="1572" spans="1:12" ht="15" x14ac:dyDescent="0.2">
      <c r="A1572" s="8"/>
      <c r="B1572" s="28"/>
      <c r="C1572" s="28"/>
      <c r="D1572" s="13"/>
      <c r="E1572" s="13"/>
      <c r="F1572" s="13"/>
      <c r="G1572" s="61"/>
      <c r="H1572" s="62" t="s">
        <v>2265</v>
      </c>
      <c r="I1572" s="63" t="s">
        <v>1347</v>
      </c>
      <c r="J1572" s="64">
        <v>68639.262371000004</v>
      </c>
      <c r="K1572" s="64">
        <v>68590.30470980001</v>
      </c>
      <c r="L1572" s="64">
        <f t="shared" si="26"/>
        <v>-48.957661199994618</v>
      </c>
    </row>
    <row r="1573" spans="1:12" ht="15" x14ac:dyDescent="0.2">
      <c r="A1573" s="8"/>
      <c r="B1573" s="28"/>
      <c r="C1573" s="28"/>
      <c r="D1573" s="13"/>
      <c r="E1573" s="13"/>
      <c r="F1573" s="24"/>
      <c r="G1573" s="57" t="s">
        <v>70</v>
      </c>
      <c r="H1573" s="58"/>
      <c r="I1573" s="59"/>
      <c r="J1573" s="60">
        <v>578940.76240600005</v>
      </c>
      <c r="K1573" s="60">
        <v>580395.50138762</v>
      </c>
      <c r="L1573" s="60">
        <f t="shared" si="26"/>
        <v>1454.7389816199429</v>
      </c>
    </row>
    <row r="1574" spans="1:12" ht="30" x14ac:dyDescent="0.2">
      <c r="A1574" s="8"/>
      <c r="B1574" s="28"/>
      <c r="C1574" s="28"/>
      <c r="D1574" s="13"/>
      <c r="E1574" s="13"/>
      <c r="F1574" s="13"/>
      <c r="G1574" s="61"/>
      <c r="H1574" s="62" t="s">
        <v>418</v>
      </c>
      <c r="I1574" s="63" t="s">
        <v>419</v>
      </c>
      <c r="J1574" s="64">
        <v>213331.019554</v>
      </c>
      <c r="K1574" s="64">
        <v>214030.234799</v>
      </c>
      <c r="L1574" s="64">
        <f t="shared" si="26"/>
        <v>699.21524499999941</v>
      </c>
    </row>
    <row r="1575" spans="1:12" ht="15" x14ac:dyDescent="0.2">
      <c r="A1575" s="8"/>
      <c r="B1575" s="28"/>
      <c r="C1575" s="28"/>
      <c r="D1575" s="13"/>
      <c r="E1575" s="13"/>
      <c r="F1575" s="13"/>
      <c r="G1575" s="61"/>
      <c r="H1575" s="62" t="s">
        <v>420</v>
      </c>
      <c r="I1575" s="63" t="s">
        <v>421</v>
      </c>
      <c r="J1575" s="64">
        <v>360777.62899900001</v>
      </c>
      <c r="K1575" s="64">
        <v>361533.15273561998</v>
      </c>
      <c r="L1575" s="64">
        <f t="shared" si="26"/>
        <v>755.52373661997262</v>
      </c>
    </row>
    <row r="1576" spans="1:12" ht="15" x14ac:dyDescent="0.2">
      <c r="A1576" s="8"/>
      <c r="B1576" s="28"/>
      <c r="C1576" s="28"/>
      <c r="D1576" s="13"/>
      <c r="E1576" s="13"/>
      <c r="F1576" s="13"/>
      <c r="G1576" s="61"/>
      <c r="H1576" s="62" t="s">
        <v>422</v>
      </c>
      <c r="I1576" s="69" t="s">
        <v>423</v>
      </c>
      <c r="J1576" s="64">
        <v>4832.1138529999998</v>
      </c>
      <c r="K1576" s="64">
        <v>4832.1138529999998</v>
      </c>
      <c r="L1576" s="64">
        <f t="shared" si="26"/>
        <v>0</v>
      </c>
    </row>
    <row r="1577" spans="1:12" ht="15" x14ac:dyDescent="0.2">
      <c r="A1577" s="8"/>
      <c r="B1577" s="28"/>
      <c r="C1577" s="28"/>
      <c r="D1577" s="13"/>
      <c r="E1577" s="29">
        <v>23</v>
      </c>
      <c r="F1577" s="30" t="s">
        <v>424</v>
      </c>
      <c r="G1577" s="31"/>
      <c r="H1577" s="32"/>
      <c r="I1577" s="33"/>
      <c r="J1577" s="34">
        <v>114796.986399</v>
      </c>
      <c r="K1577" s="34">
        <v>126004.69711338</v>
      </c>
      <c r="L1577" s="34">
        <f t="shared" si="26"/>
        <v>11207.710714379995</v>
      </c>
    </row>
    <row r="1578" spans="1:12" ht="15" x14ac:dyDescent="0.2">
      <c r="A1578" s="8"/>
      <c r="B1578" s="28"/>
      <c r="C1578" s="28"/>
      <c r="D1578" s="13"/>
      <c r="E1578" s="13"/>
      <c r="F1578" s="24"/>
      <c r="G1578" s="57" t="s">
        <v>2</v>
      </c>
      <c r="H1578" s="58"/>
      <c r="I1578" s="59"/>
      <c r="J1578" s="60">
        <v>114796.986399</v>
      </c>
      <c r="K1578" s="60">
        <v>126004.69711338</v>
      </c>
      <c r="L1578" s="60">
        <f t="shared" si="26"/>
        <v>11207.710714379995</v>
      </c>
    </row>
    <row r="1579" spans="1:12" ht="15" x14ac:dyDescent="0.2">
      <c r="A1579" s="8"/>
      <c r="B1579" s="28"/>
      <c r="C1579" s="28"/>
      <c r="D1579" s="13"/>
      <c r="E1579" s="13"/>
      <c r="F1579" s="13"/>
      <c r="G1579" s="61"/>
      <c r="H1579" s="62" t="s">
        <v>2260</v>
      </c>
      <c r="I1579" s="63" t="s">
        <v>1344</v>
      </c>
      <c r="J1579" s="64">
        <v>114796.986399</v>
      </c>
      <c r="K1579" s="64">
        <v>126004.69711338</v>
      </c>
      <c r="L1579" s="64">
        <f t="shared" si="26"/>
        <v>11207.710714379995</v>
      </c>
    </row>
    <row r="1580" spans="1:12" ht="30" customHeight="1" x14ac:dyDescent="0.2">
      <c r="A1580" s="8"/>
      <c r="B1580" s="28"/>
      <c r="C1580" s="28"/>
      <c r="D1580" s="13"/>
      <c r="E1580" s="29">
        <v>25</v>
      </c>
      <c r="F1580" s="78" t="s">
        <v>425</v>
      </c>
      <c r="G1580" s="78"/>
      <c r="H1580" s="78"/>
      <c r="I1580" s="78"/>
      <c r="J1580" s="34">
        <v>38353.956361999997</v>
      </c>
      <c r="K1580" s="34">
        <v>38207.297719089998</v>
      </c>
      <c r="L1580" s="34">
        <f t="shared" si="26"/>
        <v>-146.65864290999889</v>
      </c>
    </row>
    <row r="1581" spans="1:12" ht="15" x14ac:dyDescent="0.2">
      <c r="A1581" s="8"/>
      <c r="B1581" s="28"/>
      <c r="C1581" s="28"/>
      <c r="D1581" s="13"/>
      <c r="E1581" s="13"/>
      <c r="F1581" s="24"/>
      <c r="G1581" s="57" t="s">
        <v>2</v>
      </c>
      <c r="H1581" s="58"/>
      <c r="I1581" s="59"/>
      <c r="J1581" s="60">
        <v>6181.142355</v>
      </c>
      <c r="K1581" s="60">
        <v>6181.142355</v>
      </c>
      <c r="L1581" s="60">
        <f t="shared" si="26"/>
        <v>0</v>
      </c>
    </row>
    <row r="1582" spans="1:12" ht="15" x14ac:dyDescent="0.2">
      <c r="A1582" s="8"/>
      <c r="B1582" s="28"/>
      <c r="C1582" s="28"/>
      <c r="D1582" s="13"/>
      <c r="E1582" s="13"/>
      <c r="F1582" s="13"/>
      <c r="G1582" s="61"/>
      <c r="H1582" s="62" t="s">
        <v>2184</v>
      </c>
      <c r="I1582" s="63" t="s">
        <v>2107</v>
      </c>
      <c r="J1582" s="64">
        <v>6181.142355</v>
      </c>
      <c r="K1582" s="64">
        <v>6181.142355</v>
      </c>
      <c r="L1582" s="64">
        <f t="shared" si="26"/>
        <v>0</v>
      </c>
    </row>
    <row r="1583" spans="1:12" ht="15" x14ac:dyDescent="0.2">
      <c r="A1583" s="8"/>
      <c r="B1583" s="28"/>
      <c r="C1583" s="28"/>
      <c r="D1583" s="13"/>
      <c r="E1583" s="13"/>
      <c r="F1583" s="24"/>
      <c r="G1583" s="57" t="s">
        <v>41</v>
      </c>
      <c r="H1583" s="58"/>
      <c r="I1583" s="59"/>
      <c r="J1583" s="60">
        <v>32172.814007000001</v>
      </c>
      <c r="K1583" s="60">
        <v>32026.155364089995</v>
      </c>
      <c r="L1583" s="60">
        <f t="shared" si="26"/>
        <v>-146.65864291000617</v>
      </c>
    </row>
    <row r="1584" spans="1:12" ht="15" x14ac:dyDescent="0.2">
      <c r="A1584" s="8"/>
      <c r="B1584" s="28"/>
      <c r="C1584" s="28"/>
      <c r="D1584" s="13"/>
      <c r="E1584" s="13"/>
      <c r="F1584" s="13"/>
      <c r="G1584" s="61"/>
      <c r="H1584" s="62" t="s">
        <v>78</v>
      </c>
      <c r="I1584" s="63" t="s">
        <v>426</v>
      </c>
      <c r="J1584" s="64">
        <v>32172.814007000001</v>
      </c>
      <c r="K1584" s="64">
        <v>32026.155364089995</v>
      </c>
      <c r="L1584" s="64">
        <f t="shared" si="26"/>
        <v>-146.65864291000617</v>
      </c>
    </row>
    <row r="1585" spans="1:12" ht="15" x14ac:dyDescent="0.2">
      <c r="A1585" s="8"/>
      <c r="B1585" s="28"/>
      <c r="C1585" s="28"/>
      <c r="D1585" s="13"/>
      <c r="E1585" s="29">
        <v>33</v>
      </c>
      <c r="F1585" s="30" t="s">
        <v>427</v>
      </c>
      <c r="G1585" s="31"/>
      <c r="H1585" s="32"/>
      <c r="I1585" s="33"/>
      <c r="J1585" s="34">
        <v>566996.30540700001</v>
      </c>
      <c r="K1585" s="34">
        <v>569226.35223072022</v>
      </c>
      <c r="L1585" s="34">
        <f t="shared" si="26"/>
        <v>2230.0468237202149</v>
      </c>
    </row>
    <row r="1586" spans="1:12" ht="15" x14ac:dyDescent="0.2">
      <c r="A1586" s="8"/>
      <c r="B1586" s="28"/>
      <c r="C1586" s="28"/>
      <c r="D1586" s="13"/>
      <c r="E1586" s="13"/>
      <c r="F1586" s="24"/>
      <c r="G1586" s="57" t="s">
        <v>2</v>
      </c>
      <c r="H1586" s="58"/>
      <c r="I1586" s="59"/>
      <c r="J1586" s="60">
        <v>566996.30540700001</v>
      </c>
      <c r="K1586" s="60">
        <v>569226.35223072022</v>
      </c>
      <c r="L1586" s="60">
        <f t="shared" si="26"/>
        <v>2230.0468237202149</v>
      </c>
    </row>
    <row r="1587" spans="1:12" ht="15" x14ac:dyDescent="0.2">
      <c r="A1587" s="8"/>
      <c r="B1587" s="28"/>
      <c r="C1587" s="28"/>
      <c r="D1587" s="13"/>
      <c r="E1587" s="13"/>
      <c r="F1587" s="13"/>
      <c r="G1587" s="61"/>
      <c r="H1587" s="62" t="s">
        <v>2265</v>
      </c>
      <c r="I1587" s="63" t="s">
        <v>1347</v>
      </c>
      <c r="J1587" s="64">
        <v>566996.30540700001</v>
      </c>
      <c r="K1587" s="64">
        <v>569226.35223072022</v>
      </c>
      <c r="L1587" s="64">
        <f t="shared" si="26"/>
        <v>2230.0468237202149</v>
      </c>
    </row>
    <row r="1588" spans="1:12" ht="15" x14ac:dyDescent="0.2">
      <c r="A1588" s="8"/>
      <c r="B1588" s="28"/>
      <c r="C1588" s="28"/>
      <c r="D1588" s="24" t="s">
        <v>428</v>
      </c>
      <c r="E1588" s="24"/>
      <c r="F1588" s="24"/>
      <c r="G1588" s="57"/>
      <c r="H1588" s="58"/>
      <c r="I1588" s="59"/>
      <c r="J1588" s="60">
        <v>851084.15865400003</v>
      </c>
      <c r="K1588" s="60">
        <v>864152.83166599995</v>
      </c>
      <c r="L1588" s="60">
        <f t="shared" si="26"/>
        <v>13068.673011999927</v>
      </c>
    </row>
    <row r="1589" spans="1:12" ht="15" x14ac:dyDescent="0.2">
      <c r="A1589" s="8"/>
      <c r="B1589" s="28"/>
      <c r="C1589" s="28"/>
      <c r="D1589" s="13"/>
      <c r="E1589" s="29">
        <v>50</v>
      </c>
      <c r="F1589" s="30" t="s">
        <v>421</v>
      </c>
      <c r="G1589" s="31"/>
      <c r="H1589" s="32"/>
      <c r="I1589" s="33"/>
      <c r="J1589" s="34">
        <v>574608.84178500006</v>
      </c>
      <c r="K1589" s="34">
        <v>587677.51479699998</v>
      </c>
      <c r="L1589" s="34">
        <f t="shared" si="26"/>
        <v>13068.673011999927</v>
      </c>
    </row>
    <row r="1590" spans="1:12" ht="15" x14ac:dyDescent="0.2">
      <c r="A1590" s="8"/>
      <c r="B1590" s="28"/>
      <c r="C1590" s="28"/>
      <c r="D1590" s="13"/>
      <c r="E1590" s="13"/>
      <c r="F1590" s="24"/>
      <c r="G1590" s="57" t="s">
        <v>428</v>
      </c>
      <c r="H1590" s="58"/>
      <c r="I1590" s="59"/>
      <c r="J1590" s="60">
        <v>574608.84178500006</v>
      </c>
      <c r="K1590" s="60">
        <v>587677.51479699998</v>
      </c>
      <c r="L1590" s="60">
        <f t="shared" si="26"/>
        <v>13068.673011999927</v>
      </c>
    </row>
    <row r="1591" spans="1:12" ht="15" x14ac:dyDescent="0.2">
      <c r="A1591" s="8"/>
      <c r="B1591" s="28"/>
      <c r="C1591" s="28"/>
      <c r="D1591" s="13"/>
      <c r="E1591" s="13"/>
      <c r="F1591" s="13"/>
      <c r="G1591" s="61"/>
      <c r="H1591" s="62" t="s">
        <v>420</v>
      </c>
      <c r="I1591" s="63" t="s">
        <v>421</v>
      </c>
      <c r="J1591" s="64">
        <v>574608.84178500006</v>
      </c>
      <c r="K1591" s="64">
        <v>587677.51479699998</v>
      </c>
      <c r="L1591" s="64">
        <f t="shared" si="26"/>
        <v>13068.673011999927</v>
      </c>
    </row>
    <row r="1592" spans="1:12" ht="15" x14ac:dyDescent="0.2">
      <c r="A1592" s="8"/>
      <c r="B1592" s="28"/>
      <c r="C1592" s="28"/>
      <c r="D1592" s="13"/>
      <c r="E1592" s="29">
        <v>51</v>
      </c>
      <c r="F1592" s="30" t="s">
        <v>419</v>
      </c>
      <c r="G1592" s="31"/>
      <c r="H1592" s="32"/>
      <c r="I1592" s="33"/>
      <c r="J1592" s="34">
        <v>276475.31686899997</v>
      </c>
      <c r="K1592" s="34">
        <v>276475.31686899997</v>
      </c>
      <c r="L1592" s="34">
        <f t="shared" si="26"/>
        <v>0</v>
      </c>
    </row>
    <row r="1593" spans="1:12" ht="15" x14ac:dyDescent="0.2">
      <c r="A1593" s="8"/>
      <c r="B1593" s="28"/>
      <c r="C1593" s="28"/>
      <c r="D1593" s="13"/>
      <c r="E1593" s="13"/>
      <c r="F1593" s="24"/>
      <c r="G1593" s="57" t="s">
        <v>428</v>
      </c>
      <c r="H1593" s="58"/>
      <c r="I1593" s="59"/>
      <c r="J1593" s="60">
        <v>276475.31686899997</v>
      </c>
      <c r="K1593" s="60">
        <v>276475.31686899997</v>
      </c>
      <c r="L1593" s="60">
        <f t="shared" si="26"/>
        <v>0</v>
      </c>
    </row>
    <row r="1594" spans="1:12" ht="30" x14ac:dyDescent="0.2">
      <c r="A1594" s="8"/>
      <c r="B1594" s="28"/>
      <c r="C1594" s="28"/>
      <c r="D1594" s="13"/>
      <c r="E1594" s="13"/>
      <c r="F1594" s="13"/>
      <c r="G1594" s="61"/>
      <c r="H1594" s="62" t="s">
        <v>418</v>
      </c>
      <c r="I1594" s="63" t="s">
        <v>419</v>
      </c>
      <c r="J1594" s="64">
        <v>276475.31686899997</v>
      </c>
      <c r="K1594" s="64">
        <v>276475.31686899997</v>
      </c>
      <c r="L1594" s="64">
        <f t="shared" si="26"/>
        <v>0</v>
      </c>
    </row>
    <row r="1595" spans="1:12" ht="15" x14ac:dyDescent="0.2">
      <c r="A1595" s="8"/>
      <c r="B1595" s="28"/>
      <c r="C1595" s="28"/>
      <c r="D1595" s="24" t="s">
        <v>429</v>
      </c>
      <c r="E1595" s="24"/>
      <c r="F1595" s="24"/>
      <c r="G1595" s="57"/>
      <c r="H1595" s="58"/>
      <c r="I1595" s="59"/>
      <c r="J1595" s="60">
        <v>745584.20432999998</v>
      </c>
      <c r="K1595" s="60">
        <v>666468.00533399999</v>
      </c>
      <c r="L1595" s="60">
        <f t="shared" ref="L1595:L1622" si="27">+K1595-J1595</f>
        <v>-79116.198995999992</v>
      </c>
    </row>
    <row r="1596" spans="1:12" ht="15" x14ac:dyDescent="0.2">
      <c r="A1596" s="8"/>
      <c r="B1596" s="28"/>
      <c r="C1596" s="28"/>
      <c r="D1596" s="13"/>
      <c r="E1596" s="29">
        <v>52</v>
      </c>
      <c r="F1596" s="30" t="s">
        <v>430</v>
      </c>
      <c r="G1596" s="31"/>
      <c r="H1596" s="32"/>
      <c r="I1596" s="33"/>
      <c r="J1596" s="34">
        <v>418268.91740400001</v>
      </c>
      <c r="K1596" s="34">
        <v>339900.93134399998</v>
      </c>
      <c r="L1596" s="34">
        <f t="shared" si="27"/>
        <v>-78367.986060000025</v>
      </c>
    </row>
    <row r="1597" spans="1:12" ht="15" x14ac:dyDescent="0.2">
      <c r="A1597" s="8"/>
      <c r="B1597" s="28"/>
      <c r="C1597" s="28"/>
      <c r="D1597" s="13"/>
      <c r="E1597" s="13"/>
      <c r="F1597" s="24"/>
      <c r="G1597" s="57" t="s">
        <v>429</v>
      </c>
      <c r="H1597" s="58"/>
      <c r="I1597" s="59"/>
      <c r="J1597" s="60">
        <v>418268.91740400001</v>
      </c>
      <c r="K1597" s="60">
        <v>339900.93134399998</v>
      </c>
      <c r="L1597" s="60">
        <f t="shared" si="27"/>
        <v>-78367.986060000025</v>
      </c>
    </row>
    <row r="1598" spans="1:12" ht="15" x14ac:dyDescent="0.2">
      <c r="A1598" s="8"/>
      <c r="B1598" s="28"/>
      <c r="C1598" s="28"/>
      <c r="D1598" s="13"/>
      <c r="E1598" s="13"/>
      <c r="F1598" s="13"/>
      <c r="G1598" s="61"/>
      <c r="H1598" s="62" t="s">
        <v>431</v>
      </c>
      <c r="I1598" s="63" t="s">
        <v>432</v>
      </c>
      <c r="J1598" s="64">
        <v>418268.91740400001</v>
      </c>
      <c r="K1598" s="64">
        <v>339900.93134399998</v>
      </c>
      <c r="L1598" s="64">
        <f t="shared" si="27"/>
        <v>-78367.986060000025</v>
      </c>
    </row>
    <row r="1599" spans="1:12" ht="15" x14ac:dyDescent="0.2">
      <c r="A1599" s="8"/>
      <c r="B1599" s="28"/>
      <c r="C1599" s="28"/>
      <c r="D1599" s="13"/>
      <c r="E1599" s="29">
        <v>53</v>
      </c>
      <c r="F1599" s="30" t="s">
        <v>433</v>
      </c>
      <c r="G1599" s="31"/>
      <c r="H1599" s="32"/>
      <c r="I1599" s="33"/>
      <c r="J1599" s="34">
        <v>327315.28692599997</v>
      </c>
      <c r="K1599" s="34">
        <v>326567.07399</v>
      </c>
      <c r="L1599" s="34">
        <f t="shared" si="27"/>
        <v>-748.21293599996716</v>
      </c>
    </row>
    <row r="1600" spans="1:12" ht="15" x14ac:dyDescent="0.2">
      <c r="A1600" s="8"/>
      <c r="B1600" s="28"/>
      <c r="C1600" s="28"/>
      <c r="D1600" s="13"/>
      <c r="E1600" s="13"/>
      <c r="F1600" s="24"/>
      <c r="G1600" s="57" t="s">
        <v>429</v>
      </c>
      <c r="H1600" s="58"/>
      <c r="I1600" s="59"/>
      <c r="J1600" s="60">
        <v>327315.28692599997</v>
      </c>
      <c r="K1600" s="60">
        <v>326567.07399</v>
      </c>
      <c r="L1600" s="60">
        <f t="shared" si="27"/>
        <v>-748.21293599996716</v>
      </c>
    </row>
    <row r="1601" spans="1:13" ht="15" x14ac:dyDescent="0.2">
      <c r="A1601" s="8"/>
      <c r="B1601" s="28"/>
      <c r="C1601" s="28"/>
      <c r="D1601" s="13"/>
      <c r="E1601" s="13"/>
      <c r="F1601" s="13"/>
      <c r="G1601" s="61"/>
      <c r="H1601" s="62" t="s">
        <v>434</v>
      </c>
      <c r="I1601" s="63" t="s">
        <v>435</v>
      </c>
      <c r="J1601" s="64">
        <v>327315.28692599997</v>
      </c>
      <c r="K1601" s="64">
        <v>326567.07399</v>
      </c>
      <c r="L1601" s="64">
        <f t="shared" si="27"/>
        <v>-748.21293599996716</v>
      </c>
    </row>
    <row r="1602" spans="1:13" s="1" customFormat="1" ht="20.100000000000001" customHeight="1" thickBot="1" x14ac:dyDescent="0.3">
      <c r="A1602" s="51"/>
      <c r="B1602" s="52" t="s">
        <v>1114</v>
      </c>
      <c r="C1602" s="52"/>
      <c r="D1602" s="52"/>
      <c r="E1602" s="52"/>
      <c r="F1602" s="52"/>
      <c r="G1602" s="52"/>
      <c r="H1602" s="52"/>
      <c r="I1602" s="52"/>
      <c r="J1602" s="53">
        <v>1255940.912483</v>
      </c>
      <c r="K1602" s="53">
        <v>1288663.5865569999</v>
      </c>
      <c r="L1602" s="53">
        <f t="shared" si="27"/>
        <v>32722.67407399998</v>
      </c>
      <c r="M1602" s="5"/>
    </row>
    <row r="1603" spans="1:13" ht="15" x14ac:dyDescent="0.2">
      <c r="A1603" s="8"/>
      <c r="B1603" s="28"/>
      <c r="C1603" s="28"/>
      <c r="D1603" s="24" t="s">
        <v>436</v>
      </c>
      <c r="E1603" s="24"/>
      <c r="F1603" s="24"/>
      <c r="G1603" s="57"/>
      <c r="H1603" s="58"/>
      <c r="I1603" s="59"/>
      <c r="J1603" s="60">
        <v>1142890.0065880001</v>
      </c>
      <c r="K1603" s="60">
        <v>1151475.0065880001</v>
      </c>
      <c r="L1603" s="60">
        <f t="shared" si="27"/>
        <v>8585</v>
      </c>
    </row>
    <row r="1604" spans="1:13" ht="15" x14ac:dyDescent="0.2">
      <c r="A1604" s="8"/>
      <c r="B1604" s="28"/>
      <c r="C1604" s="28"/>
      <c r="D1604" s="13"/>
      <c r="E1604" s="29">
        <v>24</v>
      </c>
      <c r="F1604" s="30" t="s">
        <v>437</v>
      </c>
      <c r="G1604" s="31"/>
      <c r="H1604" s="32"/>
      <c r="I1604" s="33"/>
      <c r="J1604" s="34">
        <v>349432.89211999997</v>
      </c>
      <c r="K1604" s="34">
        <v>349432.89211999997</v>
      </c>
      <c r="L1604" s="34">
        <f t="shared" si="27"/>
        <v>0</v>
      </c>
    </row>
    <row r="1605" spans="1:13" ht="15" x14ac:dyDescent="0.2">
      <c r="A1605" s="8"/>
      <c r="B1605" s="28"/>
      <c r="C1605" s="28"/>
      <c r="D1605" s="13"/>
      <c r="E1605" s="13"/>
      <c r="F1605" s="24"/>
      <c r="G1605" s="57" t="s">
        <v>2</v>
      </c>
      <c r="H1605" s="58"/>
      <c r="I1605" s="59"/>
      <c r="J1605" s="60">
        <v>349432.89211999997</v>
      </c>
      <c r="K1605" s="60">
        <v>349432.89211999997</v>
      </c>
      <c r="L1605" s="60">
        <f t="shared" si="27"/>
        <v>0</v>
      </c>
    </row>
    <row r="1606" spans="1:13" ht="15" x14ac:dyDescent="0.2">
      <c r="A1606" s="8"/>
      <c r="B1606" s="28"/>
      <c r="C1606" s="28"/>
      <c r="D1606" s="13"/>
      <c r="E1606" s="13"/>
      <c r="F1606" s="13"/>
      <c r="G1606" s="61"/>
      <c r="H1606" s="62" t="s">
        <v>2157</v>
      </c>
      <c r="I1606" s="63" t="s">
        <v>1330</v>
      </c>
      <c r="J1606" s="64">
        <v>349432.89211999997</v>
      </c>
      <c r="K1606" s="64">
        <v>349432.89211999997</v>
      </c>
      <c r="L1606" s="64">
        <f t="shared" si="27"/>
        <v>0</v>
      </c>
    </row>
    <row r="1607" spans="1:13" ht="15" x14ac:dyDescent="0.2">
      <c r="A1607" s="8"/>
      <c r="B1607" s="28"/>
      <c r="C1607" s="28"/>
      <c r="D1607" s="13"/>
      <c r="E1607" s="29">
        <v>28</v>
      </c>
      <c r="F1607" s="30" t="s">
        <v>438</v>
      </c>
      <c r="G1607" s="31"/>
      <c r="H1607" s="32"/>
      <c r="I1607" s="33"/>
      <c r="J1607" s="34">
        <v>728626.95909899997</v>
      </c>
      <c r="K1607" s="34">
        <v>737211.95909899997</v>
      </c>
      <c r="L1607" s="34">
        <f t="shared" si="27"/>
        <v>8585</v>
      </c>
    </row>
    <row r="1608" spans="1:13" ht="15" x14ac:dyDescent="0.2">
      <c r="A1608" s="8"/>
      <c r="B1608" s="28"/>
      <c r="C1608" s="28"/>
      <c r="D1608" s="13"/>
      <c r="E1608" s="13"/>
      <c r="F1608" s="24"/>
      <c r="G1608" s="57" t="s">
        <v>2</v>
      </c>
      <c r="H1608" s="58"/>
      <c r="I1608" s="59"/>
      <c r="J1608" s="60">
        <v>728626.95909899997</v>
      </c>
      <c r="K1608" s="60">
        <v>737211.95909899997</v>
      </c>
      <c r="L1608" s="60">
        <f t="shared" si="27"/>
        <v>8585</v>
      </c>
    </row>
    <row r="1609" spans="1:13" ht="15" x14ac:dyDescent="0.2">
      <c r="A1609" s="8"/>
      <c r="B1609" s="28"/>
      <c r="C1609" s="28"/>
      <c r="D1609" s="13"/>
      <c r="E1609" s="13"/>
      <c r="F1609" s="13"/>
      <c r="G1609" s="61"/>
      <c r="H1609" s="62" t="s">
        <v>2170</v>
      </c>
      <c r="I1609" s="63" t="s">
        <v>1340</v>
      </c>
      <c r="J1609" s="64">
        <v>728626.95909899997</v>
      </c>
      <c r="K1609" s="64">
        <v>737211.95909899997</v>
      </c>
      <c r="L1609" s="64">
        <f t="shared" si="27"/>
        <v>8585</v>
      </c>
    </row>
    <row r="1610" spans="1:13" ht="15" x14ac:dyDescent="0.2">
      <c r="A1610" s="8"/>
      <c r="B1610" s="28"/>
      <c r="C1610" s="28"/>
      <c r="D1610" s="13"/>
      <c r="E1610" s="29">
        <v>30</v>
      </c>
      <c r="F1610" s="30" t="s">
        <v>439</v>
      </c>
      <c r="G1610" s="31"/>
      <c r="H1610" s="32"/>
      <c r="I1610" s="33"/>
      <c r="J1610" s="34">
        <v>21500.155369</v>
      </c>
      <c r="K1610" s="34">
        <v>21500.155369</v>
      </c>
      <c r="L1610" s="34">
        <f t="shared" si="27"/>
        <v>0</v>
      </c>
    </row>
    <row r="1611" spans="1:13" ht="15" x14ac:dyDescent="0.2">
      <c r="A1611" s="8"/>
      <c r="B1611" s="28"/>
      <c r="C1611" s="28"/>
      <c r="D1611" s="13"/>
      <c r="E1611" s="13"/>
      <c r="F1611" s="24"/>
      <c r="G1611" s="57" t="s">
        <v>2</v>
      </c>
      <c r="H1611" s="58"/>
      <c r="I1611" s="59"/>
      <c r="J1611" s="60">
        <v>21500.155369</v>
      </c>
      <c r="K1611" s="60">
        <v>21500.155369</v>
      </c>
      <c r="L1611" s="60">
        <f t="shared" si="27"/>
        <v>0</v>
      </c>
    </row>
    <row r="1612" spans="1:13" ht="15" x14ac:dyDescent="0.2">
      <c r="A1612" s="8"/>
      <c r="B1612" s="28"/>
      <c r="C1612" s="28"/>
      <c r="D1612" s="13"/>
      <c r="E1612" s="13"/>
      <c r="F1612" s="13"/>
      <c r="G1612" s="61"/>
      <c r="H1612" s="62" t="s">
        <v>2260</v>
      </c>
      <c r="I1612" s="63" t="s">
        <v>1344</v>
      </c>
      <c r="J1612" s="64">
        <v>21500.155369</v>
      </c>
      <c r="K1612" s="64">
        <v>21500.155369</v>
      </c>
      <c r="L1612" s="64">
        <f t="shared" si="27"/>
        <v>0</v>
      </c>
    </row>
    <row r="1613" spans="1:13" ht="15" x14ac:dyDescent="0.2">
      <c r="A1613" s="8"/>
      <c r="B1613" s="28"/>
      <c r="C1613" s="28"/>
      <c r="D1613" s="13"/>
      <c r="E1613" s="29">
        <v>34</v>
      </c>
      <c r="F1613" s="30" t="s">
        <v>440</v>
      </c>
      <c r="G1613" s="31"/>
      <c r="H1613" s="32"/>
      <c r="I1613" s="33"/>
      <c r="J1613" s="34">
        <v>43330</v>
      </c>
      <c r="K1613" s="34">
        <v>43330</v>
      </c>
      <c r="L1613" s="34">
        <f t="shared" si="27"/>
        <v>0</v>
      </c>
    </row>
    <row r="1614" spans="1:13" ht="15" x14ac:dyDescent="0.2">
      <c r="A1614" s="8"/>
      <c r="B1614" s="28"/>
      <c r="C1614" s="28"/>
      <c r="D1614" s="13"/>
      <c r="E1614" s="13"/>
      <c r="F1614" s="24"/>
      <c r="G1614" s="57" t="s">
        <v>2</v>
      </c>
      <c r="H1614" s="58"/>
      <c r="I1614" s="59"/>
      <c r="J1614" s="60">
        <v>43330</v>
      </c>
      <c r="K1614" s="60">
        <v>43330</v>
      </c>
      <c r="L1614" s="60">
        <f t="shared" si="27"/>
        <v>0</v>
      </c>
    </row>
    <row r="1615" spans="1:13" ht="15" x14ac:dyDescent="0.2">
      <c r="A1615" s="8"/>
      <c r="B1615" s="28"/>
      <c r="C1615" s="28"/>
      <c r="D1615" s="13"/>
      <c r="E1615" s="13"/>
      <c r="F1615" s="13"/>
      <c r="G1615" s="61"/>
      <c r="H1615" s="62" t="s">
        <v>2157</v>
      </c>
      <c r="I1615" s="63" t="s">
        <v>1330</v>
      </c>
      <c r="J1615" s="64">
        <v>43330</v>
      </c>
      <c r="K1615" s="64">
        <v>43330</v>
      </c>
      <c r="L1615" s="64">
        <f t="shared" si="27"/>
        <v>0</v>
      </c>
    </row>
    <row r="1616" spans="1:13" ht="15" x14ac:dyDescent="0.2">
      <c r="A1616" s="8"/>
      <c r="B1616" s="28"/>
      <c r="C1616" s="28"/>
      <c r="D1616" s="24" t="s">
        <v>429</v>
      </c>
      <c r="E1616" s="24"/>
      <c r="F1616" s="24"/>
      <c r="G1616" s="57"/>
      <c r="H1616" s="58"/>
      <c r="I1616" s="59"/>
      <c r="J1616" s="60">
        <v>113050.905895</v>
      </c>
      <c r="K1616" s="60">
        <v>137188.57996900001</v>
      </c>
      <c r="L1616" s="60">
        <f t="shared" si="27"/>
        <v>24137.67407400001</v>
      </c>
    </row>
    <row r="1617" spans="1:12" ht="15" x14ac:dyDescent="0.2">
      <c r="A1617" s="8"/>
      <c r="B1617" s="28"/>
      <c r="C1617" s="28"/>
      <c r="D1617" s="13"/>
      <c r="E1617" s="29">
        <v>52</v>
      </c>
      <c r="F1617" s="30" t="s">
        <v>430</v>
      </c>
      <c r="G1617" s="31"/>
      <c r="H1617" s="32"/>
      <c r="I1617" s="33"/>
      <c r="J1617" s="34">
        <v>90729.416459999993</v>
      </c>
      <c r="K1617" s="34">
        <v>114867.090534</v>
      </c>
      <c r="L1617" s="34">
        <f t="shared" si="27"/>
        <v>24137.67407400001</v>
      </c>
    </row>
    <row r="1618" spans="1:12" ht="15" x14ac:dyDescent="0.2">
      <c r="A1618" s="8"/>
      <c r="B1618" s="28"/>
      <c r="C1618" s="28"/>
      <c r="D1618" s="13"/>
      <c r="E1618" s="13"/>
      <c r="F1618" s="24"/>
      <c r="G1618" s="57" t="s">
        <v>429</v>
      </c>
      <c r="H1618" s="58"/>
      <c r="I1618" s="59"/>
      <c r="J1618" s="60">
        <v>90729.416459999993</v>
      </c>
      <c r="K1618" s="60">
        <v>114867.090534</v>
      </c>
      <c r="L1618" s="60">
        <f t="shared" si="27"/>
        <v>24137.67407400001</v>
      </c>
    </row>
    <row r="1619" spans="1:12" ht="15" x14ac:dyDescent="0.2">
      <c r="A1619" s="8"/>
      <c r="B1619" s="28"/>
      <c r="C1619" s="28"/>
      <c r="D1619" s="13"/>
      <c r="E1619" s="13"/>
      <c r="F1619" s="13"/>
      <c r="G1619" s="61"/>
      <c r="H1619" s="62" t="s">
        <v>431</v>
      </c>
      <c r="I1619" s="63" t="s">
        <v>432</v>
      </c>
      <c r="J1619" s="64">
        <v>90729.416459999993</v>
      </c>
      <c r="K1619" s="64">
        <v>114867.090534</v>
      </c>
      <c r="L1619" s="64">
        <f t="shared" si="27"/>
        <v>24137.67407400001</v>
      </c>
    </row>
    <row r="1620" spans="1:12" ht="15" x14ac:dyDescent="0.2">
      <c r="A1620" s="8"/>
      <c r="B1620" s="28"/>
      <c r="C1620" s="28"/>
      <c r="D1620" s="13"/>
      <c r="E1620" s="29">
        <v>53</v>
      </c>
      <c r="F1620" s="30" t="s">
        <v>433</v>
      </c>
      <c r="G1620" s="31"/>
      <c r="H1620" s="32"/>
      <c r="I1620" s="33"/>
      <c r="J1620" s="34">
        <v>22321.489435</v>
      </c>
      <c r="K1620" s="34">
        <v>22321.489435</v>
      </c>
      <c r="L1620" s="34">
        <f t="shared" si="27"/>
        <v>0</v>
      </c>
    </row>
    <row r="1621" spans="1:12" ht="15" x14ac:dyDescent="0.2">
      <c r="A1621" s="8"/>
      <c r="B1621" s="28"/>
      <c r="C1621" s="28"/>
      <c r="D1621" s="13"/>
      <c r="E1621" s="13"/>
      <c r="F1621" s="24"/>
      <c r="G1621" s="57" t="s">
        <v>429</v>
      </c>
      <c r="H1621" s="58"/>
      <c r="I1621" s="59"/>
      <c r="J1621" s="60">
        <v>22321.489435</v>
      </c>
      <c r="K1621" s="60">
        <v>22321.489435</v>
      </c>
      <c r="L1621" s="60">
        <f t="shared" si="27"/>
        <v>0</v>
      </c>
    </row>
    <row r="1622" spans="1:12" ht="15" x14ac:dyDescent="0.2">
      <c r="A1622" s="8"/>
      <c r="B1622" s="28"/>
      <c r="C1622" s="28"/>
      <c r="D1622" s="13"/>
      <c r="E1622" s="13"/>
      <c r="F1622" s="13"/>
      <c r="G1622" s="61"/>
      <c r="H1622" s="62" t="s">
        <v>434</v>
      </c>
      <c r="I1622" s="63" t="s">
        <v>435</v>
      </c>
      <c r="J1622" s="64">
        <v>22321.489435</v>
      </c>
      <c r="K1622" s="64">
        <v>22321.489435</v>
      </c>
      <c r="L1622" s="64">
        <f t="shared" si="27"/>
        <v>0</v>
      </c>
    </row>
    <row r="1623" spans="1:12" ht="7.5" customHeight="1" x14ac:dyDescent="0.2">
      <c r="A1623" s="8"/>
      <c r="B1623" s="28"/>
      <c r="C1623" s="28"/>
      <c r="D1623" s="13"/>
      <c r="E1623" s="13"/>
      <c r="F1623" s="13"/>
      <c r="G1623" s="61"/>
      <c r="H1623" s="62"/>
      <c r="I1623" s="63"/>
      <c r="J1623" s="64"/>
      <c r="K1623" s="64"/>
      <c r="L1623" s="64"/>
    </row>
    <row r="1624" spans="1:12" ht="30" customHeight="1" x14ac:dyDescent="0.2">
      <c r="A1624" s="8"/>
      <c r="B1624" s="71" t="s">
        <v>11</v>
      </c>
      <c r="C1624" s="71"/>
      <c r="D1624" s="71"/>
      <c r="E1624" s="71"/>
      <c r="F1624" s="71"/>
      <c r="G1624" s="71"/>
      <c r="H1624" s="71"/>
      <c r="I1624" s="71"/>
      <c r="J1624" s="65">
        <v>671972.02729300002</v>
      </c>
      <c r="K1624" s="65">
        <v>670770.83985773998</v>
      </c>
      <c r="L1624" s="65">
        <f>+K1624-J1624</f>
        <v>-1201.1874352600425</v>
      </c>
    </row>
    <row r="1625" spans="1:12" ht="15" x14ac:dyDescent="0.2">
      <c r="A1625" s="8"/>
      <c r="B1625" s="46"/>
      <c r="C1625" s="46"/>
      <c r="D1625" s="46"/>
      <c r="E1625" s="46"/>
      <c r="F1625" s="46" t="s">
        <v>12</v>
      </c>
      <c r="G1625" s="46"/>
      <c r="H1625" s="46"/>
      <c r="I1625" s="46"/>
      <c r="J1625" s="66">
        <v>34863.37874</v>
      </c>
      <c r="K1625" s="66">
        <v>32207.452323119978</v>
      </c>
      <c r="L1625" s="66">
        <f>+K1625-J1625</f>
        <v>-2655.9264168800219</v>
      </c>
    </row>
    <row r="1626" spans="1:12" ht="15" x14ac:dyDescent="0.2">
      <c r="A1626" s="8"/>
      <c r="B1626" s="46"/>
      <c r="C1626" s="46"/>
      <c r="D1626" s="46"/>
      <c r="E1626" s="46"/>
      <c r="F1626" s="46" t="s">
        <v>13</v>
      </c>
      <c r="G1626" s="46"/>
      <c r="H1626" s="46"/>
      <c r="I1626" s="46"/>
      <c r="J1626" s="66">
        <v>637108.64855299995</v>
      </c>
      <c r="K1626" s="66">
        <v>638563.38753462001</v>
      </c>
      <c r="L1626" s="66">
        <f>+K1626-J1626</f>
        <v>1454.7389816200593</v>
      </c>
    </row>
    <row r="1627" spans="1:12" ht="7.5" customHeight="1" thickBot="1" x14ac:dyDescent="0.35">
      <c r="A1627" s="12"/>
      <c r="B1627" s="16"/>
      <c r="C1627" s="16"/>
      <c r="D1627" s="16"/>
      <c r="E1627" s="16"/>
      <c r="F1627" s="16"/>
      <c r="G1627" s="17"/>
      <c r="H1627" s="17"/>
      <c r="I1627" s="17"/>
      <c r="J1627" s="17"/>
      <c r="K1627" s="17"/>
      <c r="L1627" s="18"/>
    </row>
    <row r="1628" spans="1:12" ht="15" x14ac:dyDescent="0.3">
      <c r="A1628" s="12"/>
      <c r="B1628" s="8" t="s">
        <v>14</v>
      </c>
      <c r="C1628" s="8"/>
      <c r="D1628" s="8"/>
      <c r="E1628" s="8"/>
      <c r="F1628" s="8"/>
      <c r="G1628" s="8"/>
      <c r="H1628" s="8"/>
      <c r="I1628" s="8"/>
      <c r="J1628" s="8"/>
      <c r="K1628" s="8"/>
      <c r="L1628" s="8"/>
    </row>
    <row r="1629" spans="1:12" ht="15" x14ac:dyDescent="0.3">
      <c r="A1629" s="12"/>
      <c r="B1629" s="8" t="s">
        <v>15</v>
      </c>
      <c r="C1629" s="8"/>
      <c r="D1629" s="8"/>
      <c r="E1629" s="8"/>
      <c r="F1629" s="8"/>
      <c r="G1629" s="8"/>
      <c r="H1629" s="8"/>
      <c r="I1629" s="8"/>
      <c r="J1629" s="8"/>
      <c r="K1629" s="8"/>
      <c r="L1629" s="8"/>
    </row>
    <row r="1630" spans="1:12" x14ac:dyDescent="0.2">
      <c r="J1630" s="5"/>
      <c r="K1630" s="5"/>
      <c r="L1630" s="5"/>
    </row>
    <row r="1631" spans="1:12" x14ac:dyDescent="0.2">
      <c r="J1631" s="5"/>
      <c r="K1631" s="5"/>
      <c r="L1631" s="5"/>
    </row>
  </sheetData>
  <mergeCells count="10">
    <mergeCell ref="B1624:I1624"/>
    <mergeCell ref="A6:L6"/>
    <mergeCell ref="J7:L7"/>
    <mergeCell ref="A2:L2"/>
    <mergeCell ref="J1:L1"/>
    <mergeCell ref="A1:I1"/>
    <mergeCell ref="A4:L4"/>
    <mergeCell ref="A5:L5"/>
    <mergeCell ref="F104:I104"/>
    <mergeCell ref="F1580:I1580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4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76" t="s">
        <v>2034</v>
      </c>
      <c r="B1" s="76"/>
      <c r="C1" s="76"/>
      <c r="D1" s="76"/>
      <c r="E1" s="76"/>
      <c r="F1" s="76"/>
      <c r="G1" s="76"/>
      <c r="H1" s="76"/>
      <c r="I1" s="76"/>
      <c r="J1" s="76"/>
      <c r="K1" s="75" t="s">
        <v>2734</v>
      </c>
      <c r="L1" s="75"/>
      <c r="M1" s="75"/>
    </row>
    <row r="2" spans="1:17" customFormat="1" ht="42" customHeight="1" thickBot="1" x14ac:dyDescent="0.45">
      <c r="A2" s="36" t="s">
        <v>2735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41"/>
      <c r="M2" s="41"/>
    </row>
    <row r="3" spans="1:17" customFormat="1" ht="5.2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7" s="3" customFormat="1" ht="21.75" x14ac:dyDescent="0.6">
      <c r="A4" s="77" t="s">
        <v>2151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6"/>
      <c r="O4" s="6"/>
      <c r="P4" s="6"/>
      <c r="Q4" s="6"/>
    </row>
    <row r="5" spans="1:17" s="3" customFormat="1" ht="15" customHeight="1" x14ac:dyDescent="0.6">
      <c r="A5" s="77" t="s">
        <v>2736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6"/>
      <c r="O5" s="6"/>
      <c r="P5" s="6"/>
      <c r="Q5" s="6"/>
    </row>
    <row r="6" spans="1:17" s="3" customFormat="1" ht="15" customHeight="1" x14ac:dyDescent="0.6">
      <c r="A6" s="72" t="s">
        <v>2035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6"/>
      <c r="O6" s="6"/>
      <c r="P6" s="6"/>
      <c r="Q6" s="6"/>
    </row>
    <row r="7" spans="1:17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49"/>
      <c r="K7" s="73" t="s">
        <v>2736</v>
      </c>
      <c r="L7" s="73"/>
      <c r="M7" s="73"/>
      <c r="N7" s="6"/>
      <c r="O7" s="6"/>
      <c r="P7" s="6"/>
      <c r="Q7" s="6"/>
    </row>
    <row r="8" spans="1:17" s="1" customFormat="1" ht="16.5" x14ac:dyDescent="0.25">
      <c r="A8" s="49"/>
      <c r="B8" s="49"/>
      <c r="C8" s="49"/>
      <c r="D8" s="49" t="s">
        <v>25</v>
      </c>
      <c r="E8" s="49"/>
      <c r="F8" s="49"/>
      <c r="G8" s="49"/>
      <c r="H8" s="49"/>
      <c r="I8" s="49"/>
      <c r="J8" s="49"/>
      <c r="K8" s="49" t="s">
        <v>26</v>
      </c>
      <c r="L8" s="49" t="s">
        <v>2036</v>
      </c>
      <c r="M8" s="49" t="s">
        <v>3</v>
      </c>
      <c r="N8" s="8"/>
      <c r="O8" s="8"/>
      <c r="P8" s="8"/>
      <c r="Q8" s="8"/>
    </row>
    <row r="9" spans="1:17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 t="s">
        <v>5</v>
      </c>
      <c r="L9" s="50" t="s">
        <v>6</v>
      </c>
      <c r="M9" s="50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11"/>
      <c r="O11" s="8"/>
      <c r="P11" s="8"/>
      <c r="Q11" s="8"/>
    </row>
    <row r="12" spans="1:17" s="1" customFormat="1" ht="5.0999999999999996" customHeight="1" thickBot="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4" t="s">
        <v>8</v>
      </c>
      <c r="B14" s="54"/>
      <c r="C14" s="54"/>
      <c r="D14" s="54"/>
      <c r="E14" s="54"/>
      <c r="F14" s="54"/>
      <c r="G14" s="54"/>
      <c r="H14" s="54"/>
      <c r="I14" s="54"/>
      <c r="J14" s="54"/>
      <c r="K14" s="67">
        <f>+K15+K915+K942</f>
        <v>4543327.4671960007</v>
      </c>
      <c r="L14" s="67">
        <f>+L15+L915+L942</f>
        <v>4606794.6243053814</v>
      </c>
      <c r="M14" s="67">
        <f>L14-K14</f>
        <v>63467.1571093807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51"/>
      <c r="B15" s="52" t="s">
        <v>9</v>
      </c>
      <c r="C15" s="52"/>
      <c r="D15" s="52"/>
      <c r="E15" s="52"/>
      <c r="F15" s="52"/>
      <c r="G15" s="52"/>
      <c r="H15" s="52"/>
      <c r="I15" s="52"/>
      <c r="J15" s="53"/>
      <c r="K15" s="53">
        <f>+K16+K807+K860-K952</f>
        <v>3287386.5547130005</v>
      </c>
      <c r="L15" s="53">
        <f>+L16+L807+L860-L952</f>
        <v>3318131.037748381</v>
      </c>
      <c r="M15" s="53">
        <f>L15-K15</f>
        <v>30744.483035380486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42" t="s">
        <v>10</v>
      </c>
      <c r="D16" s="42"/>
      <c r="E16" s="42"/>
      <c r="F16" s="42"/>
      <c r="G16" s="42"/>
      <c r="H16" s="42"/>
      <c r="I16" s="43"/>
      <c r="J16" s="44"/>
      <c r="K16" s="43">
        <f>+K17+K116+K127+K135+K703</f>
        <v>2362690.2190220002</v>
      </c>
      <c r="L16" s="43">
        <f>+L17+L116+L127+L135+L703</f>
        <v>2458281.0406061206</v>
      </c>
      <c r="M16" s="43">
        <f t="shared" ref="M16" si="0">L16-K16</f>
        <v>95590.821584120393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87003.456604000006</v>
      </c>
      <c r="L17" s="27">
        <v>87308.688689710005</v>
      </c>
      <c r="M17" s="27">
        <f t="shared" ref="M17:M70" si="1">L17-K17</f>
        <v>305.2320857099985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0"/>
      <c r="H18" s="30"/>
      <c r="I18" s="30"/>
      <c r="J18" s="70"/>
      <c r="K18" s="35">
        <v>10534.584776</v>
      </c>
      <c r="L18" s="35">
        <v>10960.245819100001</v>
      </c>
      <c r="M18" s="35">
        <f t="shared" si="1"/>
        <v>425.66104310000082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10534.584776</v>
      </c>
      <c r="L19" s="15">
        <v>10960.245819100001</v>
      </c>
      <c r="M19" s="15">
        <f t="shared" si="1"/>
        <v>425.66104310000082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70"/>
      <c r="K20" s="35">
        <v>10534.584776</v>
      </c>
      <c r="L20" s="35">
        <v>10960.245819100001</v>
      </c>
      <c r="M20" s="35">
        <f t="shared" si="1"/>
        <v>425.66104310000082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512</v>
      </c>
      <c r="J21" s="14" t="s">
        <v>513</v>
      </c>
      <c r="K21" s="15">
        <v>1.5242039999999999</v>
      </c>
      <c r="L21" s="15">
        <v>1.5242039999999999</v>
      </c>
      <c r="M21" s="15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18</v>
      </c>
      <c r="J22" s="14" t="s">
        <v>19</v>
      </c>
      <c r="K22" s="15">
        <v>144.10852399999999</v>
      </c>
      <c r="L22" s="15">
        <v>144.10852399999999</v>
      </c>
      <c r="M22" s="15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20</v>
      </c>
      <c r="J23" s="14" t="s">
        <v>27</v>
      </c>
      <c r="K23" s="15">
        <v>102</v>
      </c>
      <c r="L23" s="15">
        <v>102</v>
      </c>
      <c r="M23" s="15">
        <f t="shared" si="1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8"/>
      <c r="F24" s="13"/>
      <c r="G24" s="13"/>
      <c r="H24" s="13"/>
      <c r="I24" s="13" t="s">
        <v>21</v>
      </c>
      <c r="J24" s="14" t="s">
        <v>22</v>
      </c>
      <c r="K24" s="15">
        <v>8663.0510149999991</v>
      </c>
      <c r="L24" s="15">
        <v>8663.0510149999991</v>
      </c>
      <c r="M24" s="15">
        <f t="shared" si="1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8"/>
      <c r="F25" s="13"/>
      <c r="G25" s="13"/>
      <c r="H25" s="13"/>
      <c r="I25" s="13" t="s">
        <v>23</v>
      </c>
      <c r="J25" s="14" t="s">
        <v>24</v>
      </c>
      <c r="K25" s="15">
        <v>1623.9010330000001</v>
      </c>
      <c r="L25" s="15">
        <v>2049.5620761</v>
      </c>
      <c r="M25" s="15">
        <f t="shared" si="1"/>
        <v>425.66104309999992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9">
        <v>3</v>
      </c>
      <c r="F26" s="30" t="s">
        <v>28</v>
      </c>
      <c r="G26" s="30"/>
      <c r="H26" s="30"/>
      <c r="I26" s="30"/>
      <c r="J26" s="70"/>
      <c r="K26" s="35">
        <v>49032.737090000002</v>
      </c>
      <c r="L26" s="35">
        <v>49032.737090000002</v>
      </c>
      <c r="M26" s="35">
        <f t="shared" si="1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 t="s">
        <v>16</v>
      </c>
      <c r="H27" s="13"/>
      <c r="I27" s="13"/>
      <c r="J27" s="14"/>
      <c r="K27" s="15">
        <v>49032.737090000002</v>
      </c>
      <c r="L27" s="15">
        <v>49032.737090000002</v>
      </c>
      <c r="M27" s="15">
        <f t="shared" si="1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30" t="s">
        <v>17</v>
      </c>
      <c r="I28" s="30"/>
      <c r="J28" s="70"/>
      <c r="K28" s="35">
        <v>49032.737090000002</v>
      </c>
      <c r="L28" s="35">
        <v>49032.737090000002</v>
      </c>
      <c r="M28" s="35">
        <f t="shared" si="1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8"/>
      <c r="F29" s="13"/>
      <c r="G29" s="13"/>
      <c r="H29" s="13"/>
      <c r="I29" s="13" t="s">
        <v>21</v>
      </c>
      <c r="J29" s="14" t="s">
        <v>441</v>
      </c>
      <c r="K29" s="15">
        <v>49032.737090000002</v>
      </c>
      <c r="L29" s="15">
        <v>49032.737090000002</v>
      </c>
      <c r="M29" s="15">
        <f t="shared" si="1"/>
        <v>0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9">
        <v>22</v>
      </c>
      <c r="F30" s="30" t="s">
        <v>29</v>
      </c>
      <c r="G30" s="30"/>
      <c r="H30" s="30"/>
      <c r="I30" s="30"/>
      <c r="J30" s="70"/>
      <c r="K30" s="35">
        <v>11808.774433</v>
      </c>
      <c r="L30" s="35">
        <v>11277.509502999999</v>
      </c>
      <c r="M30" s="35">
        <f t="shared" si="1"/>
        <v>-531.26493000000119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 t="s">
        <v>16</v>
      </c>
      <c r="H31" s="13"/>
      <c r="I31" s="13"/>
      <c r="J31" s="14"/>
      <c r="K31" s="15">
        <v>11808.774433</v>
      </c>
      <c r="L31" s="15">
        <v>11277.509502999999</v>
      </c>
      <c r="M31" s="15">
        <f t="shared" si="1"/>
        <v>-531.26493000000119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30" t="s">
        <v>17</v>
      </c>
      <c r="I32" s="30"/>
      <c r="J32" s="70"/>
      <c r="K32" s="35">
        <v>9947.3322559999997</v>
      </c>
      <c r="L32" s="35">
        <v>9416.0673260000003</v>
      </c>
      <c r="M32" s="35">
        <f t="shared" si="1"/>
        <v>-531.26492999999937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23</v>
      </c>
      <c r="J33" s="14" t="s">
        <v>443</v>
      </c>
      <c r="K33" s="15">
        <v>396.78306900000001</v>
      </c>
      <c r="L33" s="15">
        <v>396.78306900000001</v>
      </c>
      <c r="M33" s="15">
        <f t="shared" si="1"/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444</v>
      </c>
      <c r="J34" s="14" t="s">
        <v>445</v>
      </c>
      <c r="K34" s="15">
        <v>594.82689200000004</v>
      </c>
      <c r="L34" s="15">
        <v>594.82689200000004</v>
      </c>
      <c r="M34" s="15">
        <f t="shared" si="1"/>
        <v>0</v>
      </c>
      <c r="N34" s="23"/>
      <c r="O34" s="23"/>
      <c r="P34" s="23"/>
      <c r="Q34" s="23"/>
    </row>
    <row r="35" spans="1:17" ht="30" x14ac:dyDescent="0.3">
      <c r="A35" s="23"/>
      <c r="B35" s="22"/>
      <c r="C35" s="22"/>
      <c r="D35" s="13"/>
      <c r="E35" s="28"/>
      <c r="F35" s="13"/>
      <c r="G35" s="13"/>
      <c r="H35" s="13"/>
      <c r="I35" s="13" t="s">
        <v>446</v>
      </c>
      <c r="J35" s="14" t="s">
        <v>447</v>
      </c>
      <c r="K35" s="15">
        <v>2376.2980170000001</v>
      </c>
      <c r="L35" s="15">
        <v>2376.3125420000001</v>
      </c>
      <c r="M35" s="15">
        <f t="shared" si="1"/>
        <v>1.4525000000048749E-2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8"/>
      <c r="F36" s="13"/>
      <c r="G36" s="13"/>
      <c r="H36" s="13"/>
      <c r="I36" s="13" t="s">
        <v>448</v>
      </c>
      <c r="J36" s="14" t="s">
        <v>449</v>
      </c>
      <c r="K36" s="15">
        <v>1100.144505</v>
      </c>
      <c r="L36" s="15">
        <v>1100.144505</v>
      </c>
      <c r="M36" s="15">
        <f t="shared" si="1"/>
        <v>0</v>
      </c>
      <c r="N36" s="23"/>
      <c r="O36" s="23"/>
      <c r="P36" s="23"/>
      <c r="Q36" s="23"/>
    </row>
    <row r="37" spans="1:17" ht="30" x14ac:dyDescent="0.3">
      <c r="A37" s="23"/>
      <c r="B37" s="22"/>
      <c r="C37" s="22"/>
      <c r="D37" s="13"/>
      <c r="E37" s="28"/>
      <c r="F37" s="13"/>
      <c r="G37" s="13"/>
      <c r="H37" s="13"/>
      <c r="I37" s="13" t="s">
        <v>450</v>
      </c>
      <c r="J37" s="14" t="s">
        <v>451</v>
      </c>
      <c r="K37" s="15">
        <v>4444.9368000000004</v>
      </c>
      <c r="L37" s="15">
        <v>3913.6573450000001</v>
      </c>
      <c r="M37" s="15">
        <f t="shared" si="1"/>
        <v>-531.27945500000033</v>
      </c>
      <c r="N37" s="23"/>
      <c r="O37" s="23"/>
      <c r="P37" s="23"/>
      <c r="Q37" s="23"/>
    </row>
    <row r="38" spans="1:17" ht="15" x14ac:dyDescent="0.3">
      <c r="A38" s="23"/>
      <c r="B38" s="22"/>
      <c r="C38" s="22"/>
      <c r="D38" s="13"/>
      <c r="E38" s="28"/>
      <c r="F38" s="13"/>
      <c r="G38" s="13"/>
      <c r="H38" s="13"/>
      <c r="I38" s="13" t="s">
        <v>452</v>
      </c>
      <c r="J38" s="14" t="s">
        <v>453</v>
      </c>
      <c r="K38" s="15">
        <v>124.76935899999999</v>
      </c>
      <c r="L38" s="15">
        <v>124.76935899999999</v>
      </c>
      <c r="M38" s="15">
        <f t="shared" si="1"/>
        <v>0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13"/>
      <c r="I39" s="13" t="s">
        <v>454</v>
      </c>
      <c r="J39" s="14" t="s">
        <v>455</v>
      </c>
      <c r="K39" s="15">
        <v>909.57361400000002</v>
      </c>
      <c r="L39" s="15">
        <v>909.57361400000002</v>
      </c>
      <c r="M39" s="15">
        <f t="shared" si="1"/>
        <v>0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30" t="s">
        <v>456</v>
      </c>
      <c r="I40" s="30"/>
      <c r="J40" s="70"/>
      <c r="K40" s="35">
        <v>1861.4421769999999</v>
      </c>
      <c r="L40" s="35">
        <v>1861.4421769999999</v>
      </c>
      <c r="M40" s="35">
        <f t="shared" si="1"/>
        <v>0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13"/>
      <c r="I41" s="13" t="s">
        <v>457</v>
      </c>
      <c r="J41" s="14" t="s">
        <v>458</v>
      </c>
      <c r="K41" s="15">
        <v>1658.4401909999999</v>
      </c>
      <c r="L41" s="15">
        <v>1658.4401909999999</v>
      </c>
      <c r="M41" s="15">
        <f t="shared" si="1"/>
        <v>0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459</v>
      </c>
      <c r="J42" s="14" t="s">
        <v>460</v>
      </c>
      <c r="K42" s="15">
        <v>103.239232</v>
      </c>
      <c r="L42" s="15">
        <v>103.239232</v>
      </c>
      <c r="M42" s="15">
        <f t="shared" si="1"/>
        <v>0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8"/>
      <c r="F43" s="13"/>
      <c r="G43" s="13"/>
      <c r="H43" s="13"/>
      <c r="I43" s="13" t="s">
        <v>461</v>
      </c>
      <c r="J43" s="14" t="s">
        <v>462</v>
      </c>
      <c r="K43" s="15">
        <v>99.762754000000001</v>
      </c>
      <c r="L43" s="15">
        <v>99.762754000000001</v>
      </c>
      <c r="M43" s="15">
        <f t="shared" si="1"/>
        <v>0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9">
        <v>35</v>
      </c>
      <c r="F44" s="30" t="s">
        <v>30</v>
      </c>
      <c r="G44" s="30"/>
      <c r="H44" s="30"/>
      <c r="I44" s="30"/>
      <c r="J44" s="70"/>
      <c r="K44" s="35">
        <v>1290.6040029999999</v>
      </c>
      <c r="L44" s="35">
        <v>1290.6040029999999</v>
      </c>
      <c r="M44" s="35">
        <f t="shared" si="1"/>
        <v>0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8"/>
      <c r="F45" s="13"/>
      <c r="G45" s="13" t="s">
        <v>16</v>
      </c>
      <c r="H45" s="13"/>
      <c r="I45" s="13"/>
      <c r="J45" s="14"/>
      <c r="K45" s="15">
        <v>1290.6040029999999</v>
      </c>
      <c r="L45" s="15">
        <v>1290.6040029999999</v>
      </c>
      <c r="M45" s="15">
        <f t="shared" si="1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8"/>
      <c r="F46" s="13"/>
      <c r="G46" s="13"/>
      <c r="H46" s="30" t="s">
        <v>17</v>
      </c>
      <c r="I46" s="30"/>
      <c r="J46" s="70"/>
      <c r="K46" s="35">
        <v>1085.622613</v>
      </c>
      <c r="L46" s="35">
        <v>1085.622613</v>
      </c>
      <c r="M46" s="35">
        <f t="shared" si="1"/>
        <v>0</v>
      </c>
      <c r="N46" s="23"/>
      <c r="O46" s="23"/>
      <c r="P46" s="23"/>
      <c r="Q46" s="23"/>
    </row>
    <row r="47" spans="1:17" ht="30" x14ac:dyDescent="0.3">
      <c r="A47" s="23"/>
      <c r="B47" s="22"/>
      <c r="C47" s="22"/>
      <c r="D47" s="13"/>
      <c r="E47" s="28"/>
      <c r="F47" s="13"/>
      <c r="G47" s="13"/>
      <c r="H47" s="13"/>
      <c r="I47" s="13" t="s">
        <v>463</v>
      </c>
      <c r="J47" s="14" t="s">
        <v>464</v>
      </c>
      <c r="K47" s="15">
        <v>12.849831999999999</v>
      </c>
      <c r="L47" s="15">
        <v>12.849831999999999</v>
      </c>
      <c r="M47" s="15">
        <f t="shared" si="1"/>
        <v>0</v>
      </c>
      <c r="N47" s="23"/>
      <c r="O47" s="23"/>
      <c r="P47" s="23"/>
      <c r="Q47" s="23"/>
    </row>
    <row r="48" spans="1:17" ht="45" x14ac:dyDescent="0.3">
      <c r="A48" s="23"/>
      <c r="B48" s="22"/>
      <c r="C48" s="22"/>
      <c r="D48" s="13"/>
      <c r="E48" s="28"/>
      <c r="F48" s="13"/>
      <c r="G48" s="13"/>
      <c r="H48" s="13"/>
      <c r="I48" s="13" t="s">
        <v>465</v>
      </c>
      <c r="J48" s="14" t="s">
        <v>2029</v>
      </c>
      <c r="K48" s="15">
        <v>586.70216400000004</v>
      </c>
      <c r="L48" s="15">
        <v>586.70216400000004</v>
      </c>
      <c r="M48" s="15">
        <f t="shared" si="1"/>
        <v>0</v>
      </c>
      <c r="N48" s="23"/>
      <c r="O48" s="23"/>
      <c r="P48" s="23"/>
      <c r="Q48" s="23"/>
    </row>
    <row r="49" spans="1:17" ht="15" x14ac:dyDescent="0.3">
      <c r="A49" s="23"/>
      <c r="B49" s="22"/>
      <c r="C49" s="22"/>
      <c r="D49" s="13"/>
      <c r="E49" s="28"/>
      <c r="F49" s="13"/>
      <c r="G49" s="13"/>
      <c r="H49" s="13"/>
      <c r="I49" s="13" t="s">
        <v>466</v>
      </c>
      <c r="J49" s="14" t="s">
        <v>467</v>
      </c>
      <c r="K49" s="15">
        <v>73.519632999999999</v>
      </c>
      <c r="L49" s="15">
        <v>73.519632999999999</v>
      </c>
      <c r="M49" s="15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468</v>
      </c>
      <c r="J50" s="14" t="s">
        <v>2578</v>
      </c>
      <c r="K50" s="15">
        <v>17.559877</v>
      </c>
      <c r="L50" s="15">
        <v>17.559877</v>
      </c>
      <c r="M50" s="15">
        <f t="shared" si="1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8"/>
      <c r="F51" s="13"/>
      <c r="G51" s="13"/>
      <c r="H51" s="13"/>
      <c r="I51" s="13" t="s">
        <v>469</v>
      </c>
      <c r="J51" s="14" t="s">
        <v>470</v>
      </c>
      <c r="K51" s="15">
        <v>18.422222999999999</v>
      </c>
      <c r="L51" s="15">
        <v>18.422222999999999</v>
      </c>
      <c r="M51" s="15">
        <f t="shared" si="1"/>
        <v>0</v>
      </c>
      <c r="N51" s="23"/>
      <c r="O51" s="23"/>
      <c r="P51" s="23"/>
      <c r="Q51" s="23"/>
    </row>
    <row r="52" spans="1:17" ht="15" x14ac:dyDescent="0.3">
      <c r="A52" s="23"/>
      <c r="B52" s="22"/>
      <c r="C52" s="22"/>
      <c r="D52" s="13"/>
      <c r="E52" s="28"/>
      <c r="F52" s="13"/>
      <c r="G52" s="13"/>
      <c r="H52" s="13"/>
      <c r="I52" s="13" t="s">
        <v>471</v>
      </c>
      <c r="J52" s="14" t="s">
        <v>2142</v>
      </c>
      <c r="K52" s="15">
        <v>26.588621</v>
      </c>
      <c r="L52" s="15">
        <v>26.588621</v>
      </c>
      <c r="M52" s="15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472</v>
      </c>
      <c r="J53" s="14" t="s">
        <v>2579</v>
      </c>
      <c r="K53" s="15">
        <v>5.7273389999999997</v>
      </c>
      <c r="L53" s="15">
        <v>5.7273389999999997</v>
      </c>
      <c r="M53" s="15">
        <f t="shared" si="1"/>
        <v>0</v>
      </c>
      <c r="N53" s="23"/>
      <c r="O53" s="23"/>
      <c r="P53" s="23"/>
      <c r="Q53" s="23"/>
    </row>
    <row r="54" spans="1:17" ht="15" x14ac:dyDescent="0.3">
      <c r="A54" s="23"/>
      <c r="B54" s="22"/>
      <c r="C54" s="22"/>
      <c r="D54" s="13"/>
      <c r="E54" s="28"/>
      <c r="F54" s="13"/>
      <c r="G54" s="13"/>
      <c r="H54" s="13"/>
      <c r="I54" s="13" t="s">
        <v>473</v>
      </c>
      <c r="J54" s="14" t="s">
        <v>474</v>
      </c>
      <c r="K54" s="15">
        <v>4.9983950000000004</v>
      </c>
      <c r="L54" s="15">
        <v>4.9983950000000004</v>
      </c>
      <c r="M54" s="15">
        <f t="shared" si="1"/>
        <v>0</v>
      </c>
      <c r="N54" s="23"/>
      <c r="O54" s="23"/>
      <c r="P54" s="23"/>
      <c r="Q54" s="23"/>
    </row>
    <row r="55" spans="1:17" ht="45" x14ac:dyDescent="0.3">
      <c r="A55" s="23"/>
      <c r="B55" s="22"/>
      <c r="C55" s="22"/>
      <c r="D55" s="13"/>
      <c r="E55" s="28"/>
      <c r="F55" s="13"/>
      <c r="G55" s="13"/>
      <c r="H55" s="13"/>
      <c r="I55" s="13" t="s">
        <v>475</v>
      </c>
      <c r="J55" s="14" t="s">
        <v>476</v>
      </c>
      <c r="K55" s="15">
        <v>24.446078</v>
      </c>
      <c r="L55" s="15">
        <v>24.446078</v>
      </c>
      <c r="M55" s="15">
        <f t="shared" si="1"/>
        <v>0</v>
      </c>
      <c r="N55" s="23"/>
      <c r="O55" s="23"/>
      <c r="P55" s="23"/>
      <c r="Q55" s="23"/>
    </row>
    <row r="56" spans="1:17" ht="30" x14ac:dyDescent="0.3">
      <c r="A56" s="23"/>
      <c r="B56" s="22"/>
      <c r="C56" s="22"/>
      <c r="D56" s="13"/>
      <c r="E56" s="28"/>
      <c r="F56" s="13"/>
      <c r="G56" s="13"/>
      <c r="H56" s="13"/>
      <c r="I56" s="13" t="s">
        <v>477</v>
      </c>
      <c r="J56" s="14" t="s">
        <v>2580</v>
      </c>
      <c r="K56" s="15">
        <v>12.274149</v>
      </c>
      <c r="L56" s="15">
        <v>12.274149</v>
      </c>
      <c r="M56" s="15">
        <f t="shared" si="1"/>
        <v>0</v>
      </c>
      <c r="N56" s="23"/>
      <c r="O56" s="23"/>
      <c r="P56" s="23"/>
      <c r="Q56" s="23"/>
    </row>
    <row r="57" spans="1:17" ht="45" x14ac:dyDescent="0.3">
      <c r="A57" s="23"/>
      <c r="B57" s="22"/>
      <c r="C57" s="22"/>
      <c r="D57" s="13"/>
      <c r="E57" s="28"/>
      <c r="F57" s="13"/>
      <c r="G57" s="13"/>
      <c r="H57" s="13"/>
      <c r="I57" s="13" t="s">
        <v>478</v>
      </c>
      <c r="J57" s="14" t="s">
        <v>2033</v>
      </c>
      <c r="K57" s="15">
        <v>71.878460000000004</v>
      </c>
      <c r="L57" s="15">
        <v>71.878460000000004</v>
      </c>
      <c r="M57" s="15">
        <f t="shared" si="1"/>
        <v>0</v>
      </c>
      <c r="N57" s="23"/>
      <c r="O57" s="23"/>
      <c r="P57" s="23"/>
      <c r="Q57" s="23"/>
    </row>
    <row r="58" spans="1:17" ht="45" x14ac:dyDescent="0.3">
      <c r="A58" s="23"/>
      <c r="B58" s="22"/>
      <c r="C58" s="22"/>
      <c r="D58" s="13"/>
      <c r="E58" s="28"/>
      <c r="F58" s="13"/>
      <c r="G58" s="13"/>
      <c r="H58" s="13"/>
      <c r="I58" s="13" t="s">
        <v>479</v>
      </c>
      <c r="J58" s="14" t="s">
        <v>480</v>
      </c>
      <c r="K58" s="15">
        <v>41.720574999999997</v>
      </c>
      <c r="L58" s="15">
        <v>41.720574999999997</v>
      </c>
      <c r="M58" s="15">
        <f t="shared" si="1"/>
        <v>0</v>
      </c>
      <c r="N58" s="23"/>
      <c r="O58" s="23"/>
      <c r="P58" s="23"/>
      <c r="Q58" s="23"/>
    </row>
    <row r="59" spans="1:17" ht="15" x14ac:dyDescent="0.3">
      <c r="A59" s="23"/>
      <c r="B59" s="22"/>
      <c r="C59" s="22"/>
      <c r="D59" s="13"/>
      <c r="E59" s="28"/>
      <c r="F59" s="13"/>
      <c r="G59" s="13"/>
      <c r="H59" s="13"/>
      <c r="I59" s="13" t="s">
        <v>481</v>
      </c>
      <c r="J59" s="14" t="s">
        <v>482</v>
      </c>
      <c r="K59" s="15">
        <v>42.629106</v>
      </c>
      <c r="L59" s="15">
        <v>42.629106</v>
      </c>
      <c r="M59" s="15">
        <f t="shared" si="1"/>
        <v>0</v>
      </c>
      <c r="N59" s="23"/>
      <c r="O59" s="23"/>
      <c r="P59" s="23"/>
      <c r="Q59" s="23"/>
    </row>
    <row r="60" spans="1:17" ht="45" x14ac:dyDescent="0.3">
      <c r="A60" s="23"/>
      <c r="B60" s="22"/>
      <c r="C60" s="22"/>
      <c r="D60" s="13"/>
      <c r="E60" s="28"/>
      <c r="F60" s="13"/>
      <c r="G60" s="13"/>
      <c r="H60" s="13"/>
      <c r="I60" s="13" t="s">
        <v>483</v>
      </c>
      <c r="J60" s="14" t="s">
        <v>484</v>
      </c>
      <c r="K60" s="15">
        <v>51.229833999999997</v>
      </c>
      <c r="L60" s="15">
        <v>51.229833999999997</v>
      </c>
      <c r="M60" s="15">
        <f t="shared" si="1"/>
        <v>0</v>
      </c>
      <c r="N60" s="23"/>
      <c r="O60" s="23"/>
      <c r="P60" s="23"/>
      <c r="Q60" s="23"/>
    </row>
    <row r="61" spans="1:17" ht="45" x14ac:dyDescent="0.3">
      <c r="A61" s="23"/>
      <c r="B61" s="22"/>
      <c r="C61" s="22"/>
      <c r="D61" s="13"/>
      <c r="E61" s="28"/>
      <c r="F61" s="13"/>
      <c r="G61" s="13"/>
      <c r="H61" s="13"/>
      <c r="I61" s="13" t="s">
        <v>485</v>
      </c>
      <c r="J61" s="14" t="s">
        <v>2581</v>
      </c>
      <c r="K61" s="15">
        <v>19.104548000000001</v>
      </c>
      <c r="L61" s="15">
        <v>19.104548000000001</v>
      </c>
      <c r="M61" s="15">
        <f t="shared" si="1"/>
        <v>0</v>
      </c>
      <c r="N61" s="23"/>
      <c r="O61" s="23"/>
      <c r="P61" s="23"/>
      <c r="Q61" s="23"/>
    </row>
    <row r="62" spans="1:17" ht="60" x14ac:dyDescent="0.3">
      <c r="A62" s="23"/>
      <c r="B62" s="22"/>
      <c r="C62" s="22"/>
      <c r="D62" s="13"/>
      <c r="E62" s="28"/>
      <c r="F62" s="13"/>
      <c r="G62" s="13"/>
      <c r="H62" s="13"/>
      <c r="I62" s="13" t="s">
        <v>486</v>
      </c>
      <c r="J62" s="14" t="s">
        <v>2582</v>
      </c>
      <c r="K62" s="15">
        <v>14.981821999999999</v>
      </c>
      <c r="L62" s="15">
        <v>14.981821999999999</v>
      </c>
      <c r="M62" s="15">
        <f t="shared" si="1"/>
        <v>0</v>
      </c>
      <c r="N62" s="23"/>
      <c r="O62" s="23"/>
      <c r="P62" s="23"/>
      <c r="Q62" s="23"/>
    </row>
    <row r="63" spans="1:17" ht="45" x14ac:dyDescent="0.3">
      <c r="A63" s="23"/>
      <c r="B63" s="22"/>
      <c r="C63" s="22"/>
      <c r="D63" s="13"/>
      <c r="E63" s="28"/>
      <c r="F63" s="13"/>
      <c r="G63" s="13"/>
      <c r="H63" s="13"/>
      <c r="I63" s="13" t="s">
        <v>487</v>
      </c>
      <c r="J63" s="14" t="s">
        <v>2052</v>
      </c>
      <c r="K63" s="15">
        <v>12.205294</v>
      </c>
      <c r="L63" s="15">
        <v>12.205294</v>
      </c>
      <c r="M63" s="15">
        <f t="shared" si="1"/>
        <v>0</v>
      </c>
      <c r="N63" s="23"/>
      <c r="O63" s="23"/>
      <c r="P63" s="23"/>
      <c r="Q63" s="23"/>
    </row>
    <row r="64" spans="1:17" ht="30" x14ac:dyDescent="0.3">
      <c r="A64" s="23"/>
      <c r="B64" s="22"/>
      <c r="C64" s="22"/>
      <c r="D64" s="13"/>
      <c r="E64" s="28"/>
      <c r="F64" s="13"/>
      <c r="G64" s="13"/>
      <c r="H64" s="13"/>
      <c r="I64" s="13" t="s">
        <v>488</v>
      </c>
      <c r="J64" s="14" t="s">
        <v>2583</v>
      </c>
      <c r="K64" s="15">
        <v>6.7235060000000004</v>
      </c>
      <c r="L64" s="15">
        <v>6.7235060000000004</v>
      </c>
      <c r="M64" s="15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489</v>
      </c>
      <c r="J65" s="14" t="s">
        <v>490</v>
      </c>
      <c r="K65" s="15">
        <v>5.2994659999999998</v>
      </c>
      <c r="L65" s="15">
        <v>5.2994659999999998</v>
      </c>
      <c r="M65" s="15">
        <f t="shared" si="1"/>
        <v>0</v>
      </c>
      <c r="N65" s="23"/>
      <c r="O65" s="23"/>
      <c r="P65" s="23"/>
      <c r="Q65" s="23"/>
    </row>
    <row r="66" spans="1:17" ht="30" x14ac:dyDescent="0.3">
      <c r="A66" s="23"/>
      <c r="B66" s="22"/>
      <c r="C66" s="22"/>
      <c r="D66" s="13"/>
      <c r="E66" s="28"/>
      <c r="F66" s="13"/>
      <c r="G66" s="13"/>
      <c r="H66" s="13"/>
      <c r="I66" s="13" t="s">
        <v>491</v>
      </c>
      <c r="J66" s="14" t="s">
        <v>2584</v>
      </c>
      <c r="K66" s="15">
        <v>12.594234999999999</v>
      </c>
      <c r="L66" s="15">
        <v>12.594234999999999</v>
      </c>
      <c r="M66" s="15">
        <f t="shared" si="1"/>
        <v>0</v>
      </c>
      <c r="N66" s="23"/>
      <c r="O66" s="23"/>
      <c r="P66" s="23"/>
      <c r="Q66" s="23"/>
    </row>
    <row r="67" spans="1:17" ht="60" x14ac:dyDescent="0.3">
      <c r="A67" s="23"/>
      <c r="B67" s="22"/>
      <c r="C67" s="22"/>
      <c r="D67" s="13"/>
      <c r="E67" s="28"/>
      <c r="F67" s="13"/>
      <c r="G67" s="13"/>
      <c r="H67" s="13"/>
      <c r="I67" s="13" t="s">
        <v>492</v>
      </c>
      <c r="J67" s="14" t="s">
        <v>2585</v>
      </c>
      <c r="K67" s="15">
        <v>3.27942</v>
      </c>
      <c r="L67" s="15">
        <v>3.27942</v>
      </c>
      <c r="M67" s="15">
        <f t="shared" si="1"/>
        <v>0</v>
      </c>
      <c r="N67" s="23"/>
      <c r="O67" s="23"/>
      <c r="P67" s="23"/>
      <c r="Q67" s="23"/>
    </row>
    <row r="68" spans="1:17" ht="30" x14ac:dyDescent="0.3">
      <c r="A68" s="23"/>
      <c r="B68" s="22"/>
      <c r="C68" s="22"/>
      <c r="D68" s="13"/>
      <c r="E68" s="28"/>
      <c r="F68" s="13"/>
      <c r="G68" s="13"/>
      <c r="H68" s="13"/>
      <c r="I68" s="13" t="s">
        <v>493</v>
      </c>
      <c r="J68" s="14" t="s">
        <v>2586</v>
      </c>
      <c r="K68" s="15">
        <v>20.888036</v>
      </c>
      <c r="L68" s="15">
        <v>20.888036</v>
      </c>
      <c r="M68" s="15">
        <f t="shared" si="1"/>
        <v>0</v>
      </c>
      <c r="N68" s="23"/>
      <c r="O68" s="23"/>
      <c r="P68" s="23"/>
      <c r="Q68" s="23"/>
    </row>
    <row r="69" spans="1:17" ht="15" x14ac:dyDescent="0.3">
      <c r="A69" s="23"/>
      <c r="B69" s="22"/>
      <c r="C69" s="22"/>
      <c r="D69" s="13"/>
      <c r="E69" s="28"/>
      <c r="F69" s="13"/>
      <c r="G69" s="13"/>
      <c r="H69" s="30" t="s">
        <v>456</v>
      </c>
      <c r="I69" s="30"/>
      <c r="J69" s="70"/>
      <c r="K69" s="35">
        <v>204.98139</v>
      </c>
      <c r="L69" s="35">
        <v>204.98139</v>
      </c>
      <c r="M69" s="35">
        <f t="shared" si="1"/>
        <v>0</v>
      </c>
      <c r="N69" s="23"/>
      <c r="O69" s="23"/>
      <c r="P69" s="23"/>
      <c r="Q69" s="23"/>
    </row>
    <row r="70" spans="1:17" ht="15" x14ac:dyDescent="0.3">
      <c r="A70" s="23"/>
      <c r="B70" s="22"/>
      <c r="C70" s="22"/>
      <c r="D70" s="13"/>
      <c r="E70" s="28"/>
      <c r="F70" s="13"/>
      <c r="G70" s="13"/>
      <c r="H70" s="13"/>
      <c r="I70" s="13" t="s">
        <v>457</v>
      </c>
      <c r="J70" s="14" t="s">
        <v>494</v>
      </c>
      <c r="K70" s="15">
        <v>175.029684</v>
      </c>
      <c r="L70" s="15">
        <v>175.029684</v>
      </c>
      <c r="M70" s="15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8"/>
      <c r="F71" s="13"/>
      <c r="G71" s="13"/>
      <c r="H71" s="13"/>
      <c r="I71" s="13" t="s">
        <v>461</v>
      </c>
      <c r="J71" s="14" t="s">
        <v>495</v>
      </c>
      <c r="K71" s="15">
        <v>29.951706000000001</v>
      </c>
      <c r="L71" s="15">
        <v>29.951706000000001</v>
      </c>
      <c r="M71" s="15">
        <f t="shared" ref="M71:M134" si="2">L71-K71</f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9">
        <v>41</v>
      </c>
      <c r="F72" s="30" t="s">
        <v>31</v>
      </c>
      <c r="G72" s="30"/>
      <c r="H72" s="30"/>
      <c r="I72" s="30"/>
      <c r="J72" s="70"/>
      <c r="K72" s="35">
        <v>402.64472899999998</v>
      </c>
      <c r="L72" s="35">
        <v>411.481853</v>
      </c>
      <c r="M72" s="35">
        <f t="shared" si="2"/>
        <v>8.8371240000000171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8"/>
      <c r="F73" s="13"/>
      <c r="G73" s="13" t="s">
        <v>16</v>
      </c>
      <c r="H73" s="13"/>
      <c r="I73" s="13"/>
      <c r="J73" s="14"/>
      <c r="K73" s="15">
        <v>402.64472899999998</v>
      </c>
      <c r="L73" s="15">
        <v>411.481853</v>
      </c>
      <c r="M73" s="15">
        <f t="shared" si="2"/>
        <v>8.8371240000000171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8"/>
      <c r="F74" s="13"/>
      <c r="G74" s="13"/>
      <c r="H74" s="30" t="s">
        <v>17</v>
      </c>
      <c r="I74" s="30"/>
      <c r="J74" s="70"/>
      <c r="K74" s="35">
        <v>343.31225799999999</v>
      </c>
      <c r="L74" s="35">
        <v>347.32788699999998</v>
      </c>
      <c r="M74" s="35">
        <f t="shared" si="2"/>
        <v>4.0156289999999899</v>
      </c>
      <c r="N74" s="23"/>
      <c r="O74" s="23"/>
      <c r="P74" s="23"/>
      <c r="Q74" s="23"/>
    </row>
    <row r="75" spans="1:17" ht="30" x14ac:dyDescent="0.3">
      <c r="A75" s="23"/>
      <c r="B75" s="22"/>
      <c r="C75" s="22"/>
      <c r="D75" s="13"/>
      <c r="E75" s="28"/>
      <c r="F75" s="13"/>
      <c r="G75" s="13"/>
      <c r="H75" s="13"/>
      <c r="I75" s="13" t="s">
        <v>496</v>
      </c>
      <c r="J75" s="14" t="s">
        <v>497</v>
      </c>
      <c r="K75" s="15">
        <v>343.31225799999999</v>
      </c>
      <c r="L75" s="15">
        <v>347.32788699999998</v>
      </c>
      <c r="M75" s="15">
        <f t="shared" si="2"/>
        <v>4.0156289999999899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8"/>
      <c r="F76" s="13"/>
      <c r="G76" s="13"/>
      <c r="H76" s="30" t="s">
        <v>456</v>
      </c>
      <c r="I76" s="30"/>
      <c r="J76" s="70"/>
      <c r="K76" s="35">
        <v>59.332470999999998</v>
      </c>
      <c r="L76" s="35">
        <v>64.153965999999997</v>
      </c>
      <c r="M76" s="35">
        <f t="shared" si="2"/>
        <v>4.8214949999999988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13"/>
      <c r="I77" s="13" t="s">
        <v>457</v>
      </c>
      <c r="J77" s="14" t="s">
        <v>494</v>
      </c>
      <c r="K77" s="15">
        <v>50.963144</v>
      </c>
      <c r="L77" s="15">
        <v>54.018894000000003</v>
      </c>
      <c r="M77" s="15">
        <f t="shared" si="2"/>
        <v>3.0557500000000033</v>
      </c>
      <c r="N77" s="23"/>
      <c r="O77" s="23"/>
      <c r="P77" s="23"/>
      <c r="Q77" s="23"/>
    </row>
    <row r="78" spans="1:17" ht="15" x14ac:dyDescent="0.3">
      <c r="A78" s="23"/>
      <c r="B78" s="22"/>
      <c r="C78" s="22"/>
      <c r="D78" s="13"/>
      <c r="E78" s="28"/>
      <c r="F78" s="13"/>
      <c r="G78" s="13"/>
      <c r="H78" s="13"/>
      <c r="I78" s="13" t="s">
        <v>461</v>
      </c>
      <c r="J78" s="14" t="s">
        <v>498</v>
      </c>
      <c r="K78" s="15">
        <v>8.3693270000000002</v>
      </c>
      <c r="L78" s="15">
        <v>10.135071999999999</v>
      </c>
      <c r="M78" s="15">
        <f t="shared" si="2"/>
        <v>1.765744999999999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9">
        <v>43</v>
      </c>
      <c r="F79" s="30" t="s">
        <v>32</v>
      </c>
      <c r="G79" s="30"/>
      <c r="H79" s="30"/>
      <c r="I79" s="30"/>
      <c r="J79" s="70"/>
      <c r="K79" s="35">
        <v>1099.9019679999999</v>
      </c>
      <c r="L79" s="35">
        <v>1501.9008166100002</v>
      </c>
      <c r="M79" s="35">
        <f t="shared" si="2"/>
        <v>401.99884861000032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8"/>
      <c r="F80" s="13"/>
      <c r="G80" s="13" t="s">
        <v>16</v>
      </c>
      <c r="H80" s="13"/>
      <c r="I80" s="13"/>
      <c r="J80" s="14"/>
      <c r="K80" s="15">
        <v>1099.9019679999999</v>
      </c>
      <c r="L80" s="15">
        <v>1501.9008166100002</v>
      </c>
      <c r="M80" s="15">
        <f t="shared" si="2"/>
        <v>401.99884861000032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/>
      <c r="H81" s="30" t="s">
        <v>17</v>
      </c>
      <c r="I81" s="30"/>
      <c r="J81" s="70"/>
      <c r="K81" s="35">
        <v>844.40313800000001</v>
      </c>
      <c r="L81" s="35">
        <v>844.40313800000001</v>
      </c>
      <c r="M81" s="35">
        <f t="shared" si="2"/>
        <v>0</v>
      </c>
      <c r="N81" s="23"/>
      <c r="O81" s="23"/>
      <c r="P81" s="23"/>
      <c r="Q81" s="23"/>
    </row>
    <row r="82" spans="1:17" ht="30" x14ac:dyDescent="0.3">
      <c r="A82" s="23"/>
      <c r="B82" s="22"/>
      <c r="C82" s="22"/>
      <c r="D82" s="13"/>
      <c r="E82" s="28"/>
      <c r="F82" s="13"/>
      <c r="G82" s="13"/>
      <c r="H82" s="13"/>
      <c r="I82" s="13" t="s">
        <v>503</v>
      </c>
      <c r="J82" s="14" t="s">
        <v>504</v>
      </c>
      <c r="K82" s="15">
        <v>788.90807400000006</v>
      </c>
      <c r="L82" s="15">
        <v>788.90807400000006</v>
      </c>
      <c r="M82" s="15">
        <f t="shared" si="2"/>
        <v>0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28"/>
      <c r="F83" s="13"/>
      <c r="G83" s="13"/>
      <c r="H83" s="13"/>
      <c r="I83" s="13" t="s">
        <v>505</v>
      </c>
      <c r="J83" s="14" t="s">
        <v>506</v>
      </c>
      <c r="K83" s="15">
        <v>55.495063999999999</v>
      </c>
      <c r="L83" s="15">
        <v>55.495063999999999</v>
      </c>
      <c r="M83" s="15">
        <f t="shared" si="2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/>
      <c r="H84" s="30" t="s">
        <v>456</v>
      </c>
      <c r="I84" s="30"/>
      <c r="J84" s="70"/>
      <c r="K84" s="35">
        <v>255.49883</v>
      </c>
      <c r="L84" s="35">
        <v>657.49767860999998</v>
      </c>
      <c r="M84" s="35">
        <f t="shared" si="2"/>
        <v>401.99884860999998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13"/>
      <c r="I85" s="13" t="s">
        <v>457</v>
      </c>
      <c r="J85" s="14" t="s">
        <v>494</v>
      </c>
      <c r="K85" s="15">
        <v>226.195559</v>
      </c>
      <c r="L85" s="15">
        <v>628.19440760999998</v>
      </c>
      <c r="M85" s="15">
        <f t="shared" si="2"/>
        <v>401.99884860999998</v>
      </c>
      <c r="N85" s="23"/>
      <c r="O85" s="23"/>
      <c r="P85" s="23"/>
      <c r="Q85" s="23"/>
    </row>
    <row r="86" spans="1:17" ht="15" x14ac:dyDescent="0.3">
      <c r="A86" s="23"/>
      <c r="B86" s="22"/>
      <c r="C86" s="22"/>
      <c r="D86" s="13"/>
      <c r="E86" s="28"/>
      <c r="F86" s="13"/>
      <c r="G86" s="13"/>
      <c r="H86" s="13"/>
      <c r="I86" s="13" t="s">
        <v>461</v>
      </c>
      <c r="J86" s="14" t="s">
        <v>498</v>
      </c>
      <c r="K86" s="15">
        <v>29.303270999999999</v>
      </c>
      <c r="L86" s="15">
        <v>29.303270999999999</v>
      </c>
      <c r="M86" s="15">
        <f t="shared" si="2"/>
        <v>0</v>
      </c>
      <c r="N86" s="23"/>
      <c r="O86" s="23"/>
      <c r="P86" s="23"/>
      <c r="Q86" s="23"/>
    </row>
    <row r="87" spans="1:17" ht="15" x14ac:dyDescent="0.3">
      <c r="A87" s="23"/>
      <c r="B87" s="22"/>
      <c r="C87" s="22"/>
      <c r="D87" s="13"/>
      <c r="E87" s="29">
        <v>44</v>
      </c>
      <c r="F87" s="30" t="s">
        <v>33</v>
      </c>
      <c r="G87" s="30"/>
      <c r="H87" s="30"/>
      <c r="I87" s="30"/>
      <c r="J87" s="70"/>
      <c r="K87" s="35">
        <v>614.56980699999997</v>
      </c>
      <c r="L87" s="35">
        <v>614.56980699999997</v>
      </c>
      <c r="M87" s="35">
        <f t="shared" si="2"/>
        <v>0</v>
      </c>
      <c r="N87" s="23"/>
      <c r="O87" s="23"/>
      <c r="P87" s="23"/>
      <c r="Q87" s="23"/>
    </row>
    <row r="88" spans="1:17" ht="15" x14ac:dyDescent="0.3">
      <c r="A88" s="23"/>
      <c r="B88" s="22"/>
      <c r="C88" s="22"/>
      <c r="D88" s="13"/>
      <c r="E88" s="28"/>
      <c r="F88" s="13"/>
      <c r="G88" s="13" t="s">
        <v>16</v>
      </c>
      <c r="H88" s="13"/>
      <c r="I88" s="13"/>
      <c r="J88" s="14"/>
      <c r="K88" s="15">
        <v>614.56980699999997</v>
      </c>
      <c r="L88" s="15">
        <v>614.56980699999997</v>
      </c>
      <c r="M88" s="15">
        <f t="shared" si="2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8"/>
      <c r="F89" s="13"/>
      <c r="G89" s="13"/>
      <c r="H89" s="30" t="s">
        <v>17</v>
      </c>
      <c r="I89" s="30"/>
      <c r="J89" s="70"/>
      <c r="K89" s="35">
        <v>541.57569899999999</v>
      </c>
      <c r="L89" s="35">
        <v>541.57569899999999</v>
      </c>
      <c r="M89" s="35">
        <f t="shared" si="2"/>
        <v>0</v>
      </c>
      <c r="N89" s="23"/>
      <c r="O89" s="23"/>
      <c r="P89" s="23"/>
      <c r="Q89" s="23"/>
    </row>
    <row r="90" spans="1:17" ht="30" x14ac:dyDescent="0.3">
      <c r="A90" s="23"/>
      <c r="B90" s="22"/>
      <c r="C90" s="22"/>
      <c r="D90" s="13"/>
      <c r="E90" s="28"/>
      <c r="F90" s="13"/>
      <c r="G90" s="13"/>
      <c r="H90" s="13"/>
      <c r="I90" s="13" t="s">
        <v>463</v>
      </c>
      <c r="J90" s="14" t="s">
        <v>507</v>
      </c>
      <c r="K90" s="15">
        <v>254.34594799999999</v>
      </c>
      <c r="L90" s="15">
        <v>254.34594799999999</v>
      </c>
      <c r="M90" s="15">
        <f t="shared" si="2"/>
        <v>0</v>
      </c>
      <c r="N90" s="23"/>
      <c r="O90" s="23"/>
      <c r="P90" s="23"/>
      <c r="Q90" s="23"/>
    </row>
    <row r="91" spans="1:17" ht="30" x14ac:dyDescent="0.3">
      <c r="A91" s="23"/>
      <c r="B91" s="22"/>
      <c r="C91" s="22"/>
      <c r="D91" s="13"/>
      <c r="E91" s="28"/>
      <c r="F91" s="13"/>
      <c r="G91" s="13"/>
      <c r="H91" s="13"/>
      <c r="I91" s="13" t="s">
        <v>465</v>
      </c>
      <c r="J91" s="14" t="s">
        <v>508</v>
      </c>
      <c r="K91" s="15">
        <v>98.701894999999993</v>
      </c>
      <c r="L91" s="15">
        <v>98.701894999999993</v>
      </c>
      <c r="M91" s="15">
        <f t="shared" si="2"/>
        <v>0</v>
      </c>
      <c r="N91" s="23"/>
      <c r="O91" s="23"/>
      <c r="P91" s="23"/>
      <c r="Q91" s="23"/>
    </row>
    <row r="92" spans="1:17" ht="30" x14ac:dyDescent="0.3">
      <c r="A92" s="23"/>
      <c r="B92" s="22"/>
      <c r="C92" s="22"/>
      <c r="D92" s="13"/>
      <c r="E92" s="28"/>
      <c r="F92" s="13"/>
      <c r="G92" s="13"/>
      <c r="H92" s="13"/>
      <c r="I92" s="13" t="s">
        <v>466</v>
      </c>
      <c r="J92" s="14" t="s">
        <v>509</v>
      </c>
      <c r="K92" s="15">
        <v>91.846591000000004</v>
      </c>
      <c r="L92" s="15">
        <v>91.846591000000004</v>
      </c>
      <c r="M92" s="15">
        <f t="shared" si="2"/>
        <v>0</v>
      </c>
      <c r="N92" s="23"/>
      <c r="O92" s="23"/>
      <c r="P92" s="23"/>
      <c r="Q92" s="23"/>
    </row>
    <row r="93" spans="1:17" ht="30" x14ac:dyDescent="0.3">
      <c r="A93" s="23"/>
      <c r="B93" s="22"/>
      <c r="C93" s="22"/>
      <c r="D93" s="13"/>
      <c r="E93" s="28"/>
      <c r="F93" s="13"/>
      <c r="G93" s="13"/>
      <c r="H93" s="13"/>
      <c r="I93" s="13" t="s">
        <v>510</v>
      </c>
      <c r="J93" s="14" t="s">
        <v>511</v>
      </c>
      <c r="K93" s="15">
        <v>42.681265000000003</v>
      </c>
      <c r="L93" s="15">
        <v>42.681265000000003</v>
      </c>
      <c r="M93" s="15">
        <f t="shared" si="2"/>
        <v>0</v>
      </c>
      <c r="N93" s="23"/>
      <c r="O93" s="23"/>
      <c r="P93" s="23"/>
      <c r="Q93" s="23"/>
    </row>
    <row r="94" spans="1:17" ht="15" x14ac:dyDescent="0.3">
      <c r="A94" s="23"/>
      <c r="B94" s="22"/>
      <c r="C94" s="22"/>
      <c r="D94" s="13"/>
      <c r="E94" s="28"/>
      <c r="F94" s="13"/>
      <c r="G94" s="13"/>
      <c r="H94" s="13"/>
      <c r="I94" s="13" t="s">
        <v>512</v>
      </c>
      <c r="J94" s="14" t="s">
        <v>513</v>
      </c>
      <c r="K94" s="15">
        <v>54</v>
      </c>
      <c r="L94" s="15">
        <v>54</v>
      </c>
      <c r="M94" s="15">
        <f t="shared" si="2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30" t="s">
        <v>456</v>
      </c>
      <c r="I95" s="30"/>
      <c r="J95" s="70"/>
      <c r="K95" s="35">
        <v>72.994107999999997</v>
      </c>
      <c r="L95" s="35">
        <v>72.994107999999997</v>
      </c>
      <c r="M95" s="35">
        <f t="shared" si="2"/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13"/>
      <c r="I96" s="13" t="s">
        <v>457</v>
      </c>
      <c r="J96" s="14" t="s">
        <v>494</v>
      </c>
      <c r="K96" s="15">
        <v>59.938290000000002</v>
      </c>
      <c r="L96" s="15">
        <v>59.938290000000002</v>
      </c>
      <c r="M96" s="15">
        <f t="shared" si="2"/>
        <v>0</v>
      </c>
      <c r="N96" s="23"/>
      <c r="O96" s="23"/>
      <c r="P96" s="23"/>
      <c r="Q96" s="23"/>
    </row>
    <row r="97" spans="1:17" ht="15" x14ac:dyDescent="0.3">
      <c r="A97" s="23"/>
      <c r="B97" s="22"/>
      <c r="C97" s="22"/>
      <c r="D97" s="13"/>
      <c r="E97" s="28"/>
      <c r="F97" s="13"/>
      <c r="G97" s="13"/>
      <c r="H97" s="13"/>
      <c r="I97" s="13" t="s">
        <v>461</v>
      </c>
      <c r="J97" s="14" t="s">
        <v>498</v>
      </c>
      <c r="K97" s="15">
        <v>13.055818</v>
      </c>
      <c r="L97" s="15">
        <v>13.055818</v>
      </c>
      <c r="M97" s="15">
        <f t="shared" si="2"/>
        <v>0</v>
      </c>
      <c r="N97" s="23"/>
      <c r="O97" s="23"/>
      <c r="P97" s="23"/>
      <c r="Q97" s="23"/>
    </row>
    <row r="98" spans="1:17" ht="15" x14ac:dyDescent="0.3">
      <c r="A98" s="23"/>
      <c r="B98" s="22"/>
      <c r="C98" s="22"/>
      <c r="D98" s="13"/>
      <c r="E98" s="29">
        <v>49</v>
      </c>
      <c r="F98" s="30" t="s">
        <v>2152</v>
      </c>
      <c r="G98" s="30"/>
      <c r="H98" s="30"/>
      <c r="I98" s="30"/>
      <c r="J98" s="70"/>
      <c r="K98" s="35">
        <v>12219.639798</v>
      </c>
      <c r="L98" s="35">
        <v>12219.639798</v>
      </c>
      <c r="M98" s="35">
        <f t="shared" si="2"/>
        <v>0</v>
      </c>
      <c r="N98" s="23"/>
      <c r="O98" s="23"/>
      <c r="P98" s="23"/>
      <c r="Q98" s="23"/>
    </row>
    <row r="99" spans="1:17" ht="15" x14ac:dyDescent="0.3">
      <c r="A99" s="23"/>
      <c r="B99" s="22"/>
      <c r="C99" s="22"/>
      <c r="D99" s="13"/>
      <c r="E99" s="28"/>
      <c r="F99" s="13"/>
      <c r="G99" s="13" t="s">
        <v>16</v>
      </c>
      <c r="H99" s="13"/>
      <c r="I99" s="13"/>
      <c r="J99" s="14"/>
      <c r="K99" s="15">
        <v>12219.639798</v>
      </c>
      <c r="L99" s="15">
        <v>12219.639798</v>
      </c>
      <c r="M99" s="15">
        <f t="shared" si="2"/>
        <v>0</v>
      </c>
      <c r="N99" s="23"/>
      <c r="O99" s="23"/>
      <c r="P99" s="23"/>
      <c r="Q99" s="23"/>
    </row>
    <row r="100" spans="1:17" ht="15" x14ac:dyDescent="0.3">
      <c r="A100" s="23"/>
      <c r="B100" s="22"/>
      <c r="C100" s="22"/>
      <c r="D100" s="13"/>
      <c r="E100" s="28"/>
      <c r="F100" s="13"/>
      <c r="G100" s="13"/>
      <c r="H100" s="30" t="s">
        <v>17</v>
      </c>
      <c r="I100" s="30"/>
      <c r="J100" s="70"/>
      <c r="K100" s="35">
        <v>11113.800309</v>
      </c>
      <c r="L100" s="35">
        <v>11113.800309</v>
      </c>
      <c r="M100" s="35">
        <f t="shared" si="2"/>
        <v>0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8"/>
      <c r="F101" s="13"/>
      <c r="G101" s="13"/>
      <c r="H101" s="13"/>
      <c r="I101" s="13" t="s">
        <v>465</v>
      </c>
      <c r="J101" s="14" t="s">
        <v>845</v>
      </c>
      <c r="K101" s="15">
        <v>8108.5629920000001</v>
      </c>
      <c r="L101" s="15">
        <v>8108.5629920000001</v>
      </c>
      <c r="M101" s="15">
        <f t="shared" si="2"/>
        <v>0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466</v>
      </c>
      <c r="J102" s="14" t="s">
        <v>846</v>
      </c>
      <c r="K102" s="15">
        <v>1197.8203900000001</v>
      </c>
      <c r="L102" s="15">
        <v>1197.8203900000001</v>
      </c>
      <c r="M102" s="15">
        <f t="shared" si="2"/>
        <v>0</v>
      </c>
      <c r="N102" s="23"/>
      <c r="O102" s="23"/>
      <c r="P102" s="23"/>
      <c r="Q102" s="23"/>
    </row>
    <row r="103" spans="1:17" ht="30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510</v>
      </c>
      <c r="J103" s="14" t="s">
        <v>847</v>
      </c>
      <c r="K103" s="15">
        <v>0.32775300000000002</v>
      </c>
      <c r="L103" s="15">
        <v>0.32775300000000002</v>
      </c>
      <c r="M103" s="15">
        <f t="shared" si="2"/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8"/>
      <c r="F104" s="13"/>
      <c r="G104" s="13"/>
      <c r="H104" s="13"/>
      <c r="I104" s="13" t="s">
        <v>468</v>
      </c>
      <c r="J104" s="14" t="s">
        <v>848</v>
      </c>
      <c r="K104" s="15">
        <v>384.83612099999999</v>
      </c>
      <c r="L104" s="15">
        <v>384.83612099999999</v>
      </c>
      <c r="M104" s="15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/>
      <c r="H105" s="13"/>
      <c r="I105" s="13" t="s">
        <v>471</v>
      </c>
      <c r="J105" s="14" t="s">
        <v>2587</v>
      </c>
      <c r="K105" s="15">
        <v>339.36830900000001</v>
      </c>
      <c r="L105" s="15">
        <v>339.36830900000001</v>
      </c>
      <c r="M105" s="15">
        <f t="shared" si="2"/>
        <v>0</v>
      </c>
      <c r="N105" s="23"/>
      <c r="O105" s="23"/>
      <c r="P105" s="23"/>
      <c r="Q105" s="23"/>
    </row>
    <row r="106" spans="1:17" ht="30" x14ac:dyDescent="0.3">
      <c r="A106" s="23"/>
      <c r="B106" s="22"/>
      <c r="C106" s="22"/>
      <c r="D106" s="13"/>
      <c r="E106" s="28"/>
      <c r="F106" s="13"/>
      <c r="G106" s="13"/>
      <c r="H106" s="13"/>
      <c r="I106" s="13" t="s">
        <v>643</v>
      </c>
      <c r="J106" s="14" t="s">
        <v>2588</v>
      </c>
      <c r="K106" s="15">
        <v>273.64748900000001</v>
      </c>
      <c r="L106" s="15">
        <v>273.64748900000001</v>
      </c>
      <c r="M106" s="15">
        <f t="shared" si="2"/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529</v>
      </c>
      <c r="J107" s="14" t="s">
        <v>2589</v>
      </c>
      <c r="K107" s="15">
        <v>76.714678000000006</v>
      </c>
      <c r="L107" s="15">
        <v>76.714678000000006</v>
      </c>
      <c r="M107" s="15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8"/>
      <c r="F108" s="13"/>
      <c r="G108" s="13"/>
      <c r="H108" s="13"/>
      <c r="I108" s="13" t="s">
        <v>472</v>
      </c>
      <c r="J108" s="14" t="s">
        <v>849</v>
      </c>
      <c r="K108" s="15">
        <v>131.88377199999999</v>
      </c>
      <c r="L108" s="15">
        <v>131.88377199999999</v>
      </c>
      <c r="M108" s="15">
        <f t="shared" si="2"/>
        <v>0</v>
      </c>
      <c r="N108" s="23"/>
      <c r="O108" s="23"/>
      <c r="P108" s="23"/>
      <c r="Q108" s="23"/>
    </row>
    <row r="109" spans="1:17" ht="30" x14ac:dyDescent="0.3">
      <c r="A109" s="23"/>
      <c r="B109" s="22"/>
      <c r="C109" s="22"/>
      <c r="D109" s="13"/>
      <c r="E109" s="28"/>
      <c r="F109" s="13"/>
      <c r="G109" s="13"/>
      <c r="H109" s="13"/>
      <c r="I109" s="13" t="s">
        <v>473</v>
      </c>
      <c r="J109" s="14" t="s">
        <v>850</v>
      </c>
      <c r="K109" s="15">
        <v>172.11800099999999</v>
      </c>
      <c r="L109" s="15">
        <v>172.11800099999999</v>
      </c>
      <c r="M109" s="15">
        <f t="shared" si="2"/>
        <v>0</v>
      </c>
      <c r="N109" s="23"/>
      <c r="O109" s="23"/>
      <c r="P109" s="23"/>
      <c r="Q109" s="23"/>
    </row>
    <row r="110" spans="1:17" ht="15" x14ac:dyDescent="0.3">
      <c r="A110" s="23"/>
      <c r="B110" s="22"/>
      <c r="C110" s="22"/>
      <c r="D110" s="13"/>
      <c r="E110" s="28"/>
      <c r="F110" s="13"/>
      <c r="G110" s="13"/>
      <c r="H110" s="13"/>
      <c r="I110" s="13" t="s">
        <v>475</v>
      </c>
      <c r="J110" s="14" t="s">
        <v>2590</v>
      </c>
      <c r="K110" s="15">
        <v>197.31556399999999</v>
      </c>
      <c r="L110" s="15">
        <v>197.31556399999999</v>
      </c>
      <c r="M110" s="15">
        <f t="shared" si="2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13"/>
      <c r="I111" s="13" t="s">
        <v>2099</v>
      </c>
      <c r="J111" s="14" t="s">
        <v>2100</v>
      </c>
      <c r="K111" s="15">
        <v>161.491253</v>
      </c>
      <c r="L111" s="15">
        <v>161.491253</v>
      </c>
      <c r="M111" s="15">
        <f t="shared" si="2"/>
        <v>0</v>
      </c>
      <c r="N111" s="23"/>
      <c r="O111" s="23"/>
      <c r="P111" s="23"/>
      <c r="Q111" s="23"/>
    </row>
    <row r="112" spans="1:17" ht="15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20</v>
      </c>
      <c r="J112" s="14" t="s">
        <v>27</v>
      </c>
      <c r="K112" s="15">
        <v>69.713987000000003</v>
      </c>
      <c r="L112" s="15">
        <v>69.713987000000003</v>
      </c>
      <c r="M112" s="15">
        <f t="shared" si="2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30" t="s">
        <v>456</v>
      </c>
      <c r="I113" s="30"/>
      <c r="J113" s="70"/>
      <c r="K113" s="35">
        <v>1105.839489</v>
      </c>
      <c r="L113" s="35">
        <v>1105.839489</v>
      </c>
      <c r="M113" s="35">
        <f t="shared" si="2"/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457</v>
      </c>
      <c r="J114" s="14" t="s">
        <v>494</v>
      </c>
      <c r="K114" s="15">
        <v>1048.460439</v>
      </c>
      <c r="L114" s="15">
        <v>1048.460439</v>
      </c>
      <c r="M114" s="15">
        <f t="shared" si="2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461</v>
      </c>
      <c r="J115" s="14" t="s">
        <v>498</v>
      </c>
      <c r="K115" s="15">
        <v>57.379049999999999</v>
      </c>
      <c r="L115" s="15">
        <v>57.379049999999999</v>
      </c>
      <c r="M115" s="15">
        <f t="shared" si="2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24" t="s">
        <v>34</v>
      </c>
      <c r="E116" s="25"/>
      <c r="F116" s="24"/>
      <c r="G116" s="24"/>
      <c r="H116" s="24"/>
      <c r="I116" s="24"/>
      <c r="J116" s="26"/>
      <c r="K116" s="27">
        <v>13794.146761</v>
      </c>
      <c r="L116" s="27">
        <v>13585.405194729999</v>
      </c>
      <c r="M116" s="27">
        <f t="shared" si="2"/>
        <v>-208.74156627000048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9">
        <v>40</v>
      </c>
      <c r="F117" s="30" t="s">
        <v>35</v>
      </c>
      <c r="G117" s="30"/>
      <c r="H117" s="30"/>
      <c r="I117" s="30"/>
      <c r="J117" s="70"/>
      <c r="K117" s="35">
        <v>13794.146761</v>
      </c>
      <c r="L117" s="35">
        <v>13585.405194729999</v>
      </c>
      <c r="M117" s="35">
        <f t="shared" si="2"/>
        <v>-208.74156627000048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 t="s">
        <v>16</v>
      </c>
      <c r="H118" s="13"/>
      <c r="I118" s="13"/>
      <c r="J118" s="14"/>
      <c r="K118" s="15">
        <v>13794.146761</v>
      </c>
      <c r="L118" s="15">
        <v>13585.405194729999</v>
      </c>
      <c r="M118" s="15">
        <f t="shared" si="2"/>
        <v>-208.74156627000048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30" t="s">
        <v>17</v>
      </c>
      <c r="I119" s="30"/>
      <c r="J119" s="70"/>
      <c r="K119" s="35">
        <v>13370.457541</v>
      </c>
      <c r="L119" s="35">
        <v>13161.715974729999</v>
      </c>
      <c r="M119" s="35">
        <f t="shared" si="2"/>
        <v>-208.74156627000048</v>
      </c>
      <c r="N119" s="23"/>
      <c r="O119" s="23"/>
      <c r="P119" s="23"/>
      <c r="Q119" s="23"/>
    </row>
    <row r="120" spans="1:17" ht="30" x14ac:dyDescent="0.3">
      <c r="A120" s="23"/>
      <c r="B120" s="22"/>
      <c r="C120" s="22"/>
      <c r="D120" s="13"/>
      <c r="E120" s="28"/>
      <c r="F120" s="13"/>
      <c r="G120" s="13"/>
      <c r="H120" s="13"/>
      <c r="I120" s="13" t="s">
        <v>442</v>
      </c>
      <c r="J120" s="14" t="s">
        <v>514</v>
      </c>
      <c r="K120" s="15">
        <v>174.379096</v>
      </c>
      <c r="L120" s="15">
        <v>174.379096</v>
      </c>
      <c r="M120" s="15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8"/>
      <c r="F121" s="13"/>
      <c r="G121" s="13"/>
      <c r="H121" s="13"/>
      <c r="I121" s="13" t="s">
        <v>515</v>
      </c>
      <c r="J121" s="14" t="s">
        <v>516</v>
      </c>
      <c r="K121" s="15">
        <v>4825.5853200000001</v>
      </c>
      <c r="L121" s="15">
        <v>4616.8437537299997</v>
      </c>
      <c r="M121" s="15">
        <f t="shared" si="2"/>
        <v>-208.74156627000048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8"/>
      <c r="F122" s="13"/>
      <c r="G122" s="13"/>
      <c r="H122" s="13"/>
      <c r="I122" s="13" t="s">
        <v>499</v>
      </c>
      <c r="J122" s="14" t="s">
        <v>517</v>
      </c>
      <c r="K122" s="15">
        <v>77.040193000000002</v>
      </c>
      <c r="L122" s="15">
        <v>77.040193000000002</v>
      </c>
      <c r="M122" s="15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/>
      <c r="H123" s="13"/>
      <c r="I123" s="13" t="s">
        <v>500</v>
      </c>
      <c r="J123" s="14" t="s">
        <v>518</v>
      </c>
      <c r="K123" s="15">
        <v>8293.4529320000001</v>
      </c>
      <c r="L123" s="15">
        <v>8293.4529320000001</v>
      </c>
      <c r="M123" s="15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30" t="s">
        <v>456</v>
      </c>
      <c r="I124" s="30"/>
      <c r="J124" s="70"/>
      <c r="K124" s="35">
        <v>423.68921999999998</v>
      </c>
      <c r="L124" s="35">
        <v>423.68921999999998</v>
      </c>
      <c r="M124" s="35">
        <f t="shared" si="2"/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13"/>
      <c r="I125" s="13" t="s">
        <v>457</v>
      </c>
      <c r="J125" s="14" t="s">
        <v>494</v>
      </c>
      <c r="K125" s="15">
        <v>380.48089499999998</v>
      </c>
      <c r="L125" s="15">
        <v>380.48089499999998</v>
      </c>
      <c r="M125" s="15">
        <f t="shared" si="2"/>
        <v>0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13"/>
      <c r="E126" s="28"/>
      <c r="F126" s="13"/>
      <c r="G126" s="13"/>
      <c r="H126" s="13"/>
      <c r="I126" s="13" t="s">
        <v>461</v>
      </c>
      <c r="J126" s="14" t="s">
        <v>498</v>
      </c>
      <c r="K126" s="15">
        <v>43.208325000000002</v>
      </c>
      <c r="L126" s="15">
        <v>43.208325000000002</v>
      </c>
      <c r="M126" s="15">
        <f t="shared" si="2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24" t="s">
        <v>36</v>
      </c>
      <c r="E127" s="25"/>
      <c r="F127" s="24"/>
      <c r="G127" s="24"/>
      <c r="H127" s="24"/>
      <c r="I127" s="24"/>
      <c r="J127" s="26"/>
      <c r="K127" s="27">
        <v>2093.4750239999998</v>
      </c>
      <c r="L127" s="27">
        <v>2093.4750239999998</v>
      </c>
      <c r="M127" s="27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9">
        <v>32</v>
      </c>
      <c r="F128" s="30" t="s">
        <v>37</v>
      </c>
      <c r="G128" s="30"/>
      <c r="H128" s="30"/>
      <c r="I128" s="30"/>
      <c r="J128" s="70"/>
      <c r="K128" s="35">
        <v>2093.4750239999998</v>
      </c>
      <c r="L128" s="35">
        <v>2093.4750239999998</v>
      </c>
      <c r="M128" s="35">
        <f t="shared" si="2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8"/>
      <c r="F129" s="13"/>
      <c r="G129" s="13" t="s">
        <v>16</v>
      </c>
      <c r="H129" s="13"/>
      <c r="I129" s="13"/>
      <c r="J129" s="14"/>
      <c r="K129" s="15">
        <v>2093.4750239999998</v>
      </c>
      <c r="L129" s="15">
        <v>2093.4750239999998</v>
      </c>
      <c r="M129" s="15">
        <f t="shared" si="2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/>
      <c r="H130" s="30" t="s">
        <v>17</v>
      </c>
      <c r="I130" s="30"/>
      <c r="J130" s="70"/>
      <c r="K130" s="35">
        <v>2019.584775</v>
      </c>
      <c r="L130" s="35">
        <v>2019.584775</v>
      </c>
      <c r="M130" s="35">
        <f t="shared" si="2"/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13"/>
      <c r="I131" s="13" t="s">
        <v>463</v>
      </c>
      <c r="J131" s="14" t="s">
        <v>519</v>
      </c>
      <c r="K131" s="15">
        <v>1989.5847779999999</v>
      </c>
      <c r="L131" s="15">
        <v>1989.5847779999999</v>
      </c>
      <c r="M131" s="15">
        <f t="shared" si="2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8"/>
      <c r="F132" s="13"/>
      <c r="G132" s="13"/>
      <c r="H132" s="13"/>
      <c r="I132" s="13" t="s">
        <v>512</v>
      </c>
      <c r="J132" s="14" t="s">
        <v>513</v>
      </c>
      <c r="K132" s="15">
        <v>29.999997</v>
      </c>
      <c r="L132" s="15">
        <v>29.999997</v>
      </c>
      <c r="M132" s="15">
        <f t="shared" si="2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8"/>
      <c r="F133" s="13"/>
      <c r="G133" s="13"/>
      <c r="H133" s="30" t="s">
        <v>456</v>
      </c>
      <c r="I133" s="30"/>
      <c r="J133" s="70"/>
      <c r="K133" s="35">
        <v>73.890248999999997</v>
      </c>
      <c r="L133" s="35">
        <v>73.890248999999997</v>
      </c>
      <c r="M133" s="35">
        <f t="shared" si="2"/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8"/>
      <c r="F134" s="13"/>
      <c r="G134" s="13"/>
      <c r="H134" s="13"/>
      <c r="I134" s="13" t="s">
        <v>457</v>
      </c>
      <c r="J134" s="14" t="s">
        <v>494</v>
      </c>
      <c r="K134" s="15">
        <v>73.890248999999997</v>
      </c>
      <c r="L134" s="15">
        <v>73.890248999999997</v>
      </c>
      <c r="M134" s="15">
        <f t="shared" si="2"/>
        <v>0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24" t="s">
        <v>38</v>
      </c>
      <c r="E135" s="25"/>
      <c r="F135" s="24"/>
      <c r="G135" s="24"/>
      <c r="H135" s="24"/>
      <c r="I135" s="24"/>
      <c r="J135" s="26"/>
      <c r="K135" s="27">
        <v>871502.16687700001</v>
      </c>
      <c r="L135" s="27">
        <v>952299.61772607057</v>
      </c>
      <c r="M135" s="27">
        <f t="shared" ref="M135:M198" si="3">L135-K135</f>
        <v>80797.450849070563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9">
        <v>2</v>
      </c>
      <c r="F136" s="30" t="s">
        <v>39</v>
      </c>
      <c r="G136" s="30"/>
      <c r="H136" s="30"/>
      <c r="I136" s="30"/>
      <c r="J136" s="70"/>
      <c r="K136" s="35">
        <v>632.71990300000004</v>
      </c>
      <c r="L136" s="35">
        <v>441.58747079000051</v>
      </c>
      <c r="M136" s="35">
        <f t="shared" si="3"/>
        <v>-191.13243220999954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 t="s">
        <v>16</v>
      </c>
      <c r="H137" s="13"/>
      <c r="I137" s="13"/>
      <c r="J137" s="14"/>
      <c r="K137" s="15">
        <v>632.71990300000004</v>
      </c>
      <c r="L137" s="15">
        <v>441.58747079000051</v>
      </c>
      <c r="M137" s="15">
        <f t="shared" si="3"/>
        <v>-191.13243220999954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8"/>
      <c r="F138" s="13"/>
      <c r="G138" s="13"/>
      <c r="H138" s="30" t="s">
        <v>17</v>
      </c>
      <c r="I138" s="30"/>
      <c r="J138" s="70"/>
      <c r="K138" s="35">
        <v>607.49465599999996</v>
      </c>
      <c r="L138" s="35">
        <v>404.39289572000052</v>
      </c>
      <c r="M138" s="35">
        <f t="shared" si="3"/>
        <v>-203.10176027999944</v>
      </c>
      <c r="N138" s="23"/>
      <c r="O138" s="23"/>
      <c r="P138" s="23"/>
      <c r="Q138" s="23"/>
    </row>
    <row r="139" spans="1:17" ht="30" x14ac:dyDescent="0.3">
      <c r="A139" s="23"/>
      <c r="B139" s="22"/>
      <c r="C139" s="22"/>
      <c r="D139" s="13"/>
      <c r="E139" s="28"/>
      <c r="F139" s="13"/>
      <c r="G139" s="13"/>
      <c r="H139" s="13"/>
      <c r="I139" s="13" t="s">
        <v>442</v>
      </c>
      <c r="J139" s="14" t="s">
        <v>520</v>
      </c>
      <c r="K139" s="15">
        <v>6.7372019999999999</v>
      </c>
      <c r="L139" s="15">
        <v>6.3106416699999999</v>
      </c>
      <c r="M139" s="15">
        <f t="shared" si="3"/>
        <v>-0.42656033000000004</v>
      </c>
      <c r="N139" s="23"/>
      <c r="O139" s="23"/>
      <c r="P139" s="23"/>
      <c r="Q139" s="23"/>
    </row>
    <row r="140" spans="1:17" ht="30" x14ac:dyDescent="0.3">
      <c r="A140" s="23"/>
      <c r="B140" s="22"/>
      <c r="C140" s="22"/>
      <c r="D140" s="13"/>
      <c r="E140" s="28"/>
      <c r="F140" s="13"/>
      <c r="G140" s="13"/>
      <c r="H140" s="13"/>
      <c r="I140" s="13" t="s">
        <v>515</v>
      </c>
      <c r="J140" s="14" t="s">
        <v>521</v>
      </c>
      <c r="K140" s="15">
        <v>538.29053199999998</v>
      </c>
      <c r="L140" s="15">
        <v>367.4008161800005</v>
      </c>
      <c r="M140" s="15">
        <f t="shared" si="3"/>
        <v>-170.88971581999948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8"/>
      <c r="F141" s="13"/>
      <c r="G141" s="13"/>
      <c r="H141" s="13"/>
      <c r="I141" s="13" t="s">
        <v>499</v>
      </c>
      <c r="J141" s="14" t="s">
        <v>2591</v>
      </c>
      <c r="K141" s="15">
        <v>23.083914</v>
      </c>
      <c r="L141" s="15">
        <v>19.610563689999999</v>
      </c>
      <c r="M141" s="15">
        <f t="shared" si="3"/>
        <v>-3.4733503100000007</v>
      </c>
      <c r="N141" s="23"/>
      <c r="O141" s="23"/>
      <c r="P141" s="23"/>
      <c r="Q141" s="23"/>
    </row>
    <row r="142" spans="1:17" ht="30" x14ac:dyDescent="0.3">
      <c r="A142" s="23"/>
      <c r="B142" s="22"/>
      <c r="C142" s="22"/>
      <c r="D142" s="13"/>
      <c r="E142" s="28"/>
      <c r="F142" s="13"/>
      <c r="G142" s="13"/>
      <c r="H142" s="13"/>
      <c r="I142" s="13" t="s">
        <v>500</v>
      </c>
      <c r="J142" s="14" t="s">
        <v>522</v>
      </c>
      <c r="K142" s="15">
        <v>39.383007999999997</v>
      </c>
      <c r="L142" s="15">
        <v>5.2270484900000005</v>
      </c>
      <c r="M142" s="15">
        <f t="shared" si="3"/>
        <v>-34.155959509999995</v>
      </c>
      <c r="N142" s="23"/>
      <c r="O142" s="23"/>
      <c r="P142" s="23"/>
      <c r="Q142" s="23"/>
    </row>
    <row r="143" spans="1:17" ht="30" x14ac:dyDescent="0.3">
      <c r="A143" s="23"/>
      <c r="B143" s="22"/>
      <c r="C143" s="22"/>
      <c r="D143" s="13"/>
      <c r="E143" s="28"/>
      <c r="F143" s="13"/>
      <c r="G143" s="13"/>
      <c r="H143" s="13"/>
      <c r="I143" s="13" t="s">
        <v>501</v>
      </c>
      <c r="J143" s="14" t="s">
        <v>2592</v>
      </c>
      <c r="K143" s="15">
        <v>0</v>
      </c>
      <c r="L143" s="15">
        <v>5.8438256899999992</v>
      </c>
      <c r="M143" s="15">
        <f t="shared" si="3"/>
        <v>5.8438256899999992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8"/>
      <c r="F144" s="13"/>
      <c r="G144" s="13"/>
      <c r="H144" s="30" t="s">
        <v>456</v>
      </c>
      <c r="I144" s="30"/>
      <c r="J144" s="70"/>
      <c r="K144" s="35">
        <v>25.225247</v>
      </c>
      <c r="L144" s="35">
        <v>37.194575070000013</v>
      </c>
      <c r="M144" s="35">
        <f t="shared" si="3"/>
        <v>11.969328070000014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/>
      <c r="H145" s="13"/>
      <c r="I145" s="13" t="s">
        <v>457</v>
      </c>
      <c r="J145" s="14" t="s">
        <v>494</v>
      </c>
      <c r="K145" s="15">
        <v>25.225247</v>
      </c>
      <c r="L145" s="15">
        <v>37.194575070000013</v>
      </c>
      <c r="M145" s="15">
        <f t="shared" si="3"/>
        <v>11.969328070000014</v>
      </c>
      <c r="N145" s="23"/>
      <c r="O145" s="23"/>
      <c r="P145" s="23"/>
      <c r="Q145" s="23"/>
    </row>
    <row r="146" spans="1:17" ht="15" x14ac:dyDescent="0.3">
      <c r="A146" s="23"/>
      <c r="B146" s="22"/>
      <c r="C146" s="22"/>
      <c r="D146" s="13"/>
      <c r="E146" s="29">
        <v>4</v>
      </c>
      <c r="F146" s="30" t="s">
        <v>40</v>
      </c>
      <c r="G146" s="30"/>
      <c r="H146" s="30"/>
      <c r="I146" s="30"/>
      <c r="J146" s="70"/>
      <c r="K146" s="35">
        <v>3657.5279959999998</v>
      </c>
      <c r="L146" s="35">
        <v>4750.7853456800003</v>
      </c>
      <c r="M146" s="35">
        <f t="shared" si="3"/>
        <v>1093.2573496800005</v>
      </c>
      <c r="N146" s="23"/>
      <c r="O146" s="23"/>
      <c r="P146" s="23"/>
      <c r="Q146" s="23"/>
    </row>
    <row r="147" spans="1:17" ht="15" x14ac:dyDescent="0.3">
      <c r="A147" s="23"/>
      <c r="B147" s="22"/>
      <c r="C147" s="22"/>
      <c r="D147" s="13"/>
      <c r="E147" s="28"/>
      <c r="F147" s="13"/>
      <c r="G147" s="13" t="s">
        <v>16</v>
      </c>
      <c r="H147" s="13"/>
      <c r="I147" s="13"/>
      <c r="J147" s="14"/>
      <c r="K147" s="15">
        <v>3657.5279959999998</v>
      </c>
      <c r="L147" s="15">
        <v>4750.7853456800003</v>
      </c>
      <c r="M147" s="15">
        <f t="shared" si="3"/>
        <v>1093.2573496800005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30" t="s">
        <v>523</v>
      </c>
      <c r="I148" s="30"/>
      <c r="J148" s="70"/>
      <c r="K148" s="35">
        <v>320.30355800000001</v>
      </c>
      <c r="L148" s="35">
        <v>320.29590623000001</v>
      </c>
      <c r="M148" s="35">
        <f t="shared" si="3"/>
        <v>-7.6517699999953948E-3</v>
      </c>
      <c r="N148" s="23"/>
      <c r="O148" s="23"/>
      <c r="P148" s="23"/>
      <c r="Q148" s="23"/>
    </row>
    <row r="149" spans="1:17" ht="30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750</v>
      </c>
      <c r="J149" s="14" t="s">
        <v>2685</v>
      </c>
      <c r="K149" s="15">
        <v>320.30355800000001</v>
      </c>
      <c r="L149" s="15">
        <v>320.29590623000001</v>
      </c>
      <c r="M149" s="15">
        <f t="shared" si="3"/>
        <v>-7.6517699999953948E-3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30" t="s">
        <v>17</v>
      </c>
      <c r="I150" s="30"/>
      <c r="J150" s="70"/>
      <c r="K150" s="35">
        <v>2945.0414040000001</v>
      </c>
      <c r="L150" s="35">
        <v>3931.7629233800003</v>
      </c>
      <c r="M150" s="35">
        <f t="shared" si="3"/>
        <v>986.72151938000025</v>
      </c>
      <c r="N150" s="23"/>
      <c r="O150" s="23"/>
      <c r="P150" s="23"/>
      <c r="Q150" s="23"/>
    </row>
    <row r="151" spans="1:17" ht="30" x14ac:dyDescent="0.3">
      <c r="A151" s="23"/>
      <c r="B151" s="22"/>
      <c r="C151" s="22"/>
      <c r="D151" s="13"/>
      <c r="E151" s="28"/>
      <c r="F151" s="13"/>
      <c r="G151" s="13"/>
      <c r="H151" s="13"/>
      <c r="I151" s="13" t="s">
        <v>510</v>
      </c>
      <c r="J151" s="14" t="s">
        <v>526</v>
      </c>
      <c r="K151" s="15">
        <v>22.193194999999999</v>
      </c>
      <c r="L151" s="15">
        <v>34.740881280000004</v>
      </c>
      <c r="M151" s="15">
        <f t="shared" si="3"/>
        <v>12.547686280000004</v>
      </c>
      <c r="N151" s="23"/>
      <c r="O151" s="23"/>
      <c r="P151" s="23"/>
      <c r="Q151" s="23"/>
    </row>
    <row r="152" spans="1:17" ht="15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468</v>
      </c>
      <c r="J152" s="14" t="s">
        <v>527</v>
      </c>
      <c r="K152" s="15">
        <v>25.796071999999999</v>
      </c>
      <c r="L152" s="15">
        <v>16.852659280000001</v>
      </c>
      <c r="M152" s="15">
        <f t="shared" si="3"/>
        <v>-8.9434127199999978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471</v>
      </c>
      <c r="J153" s="14" t="s">
        <v>528</v>
      </c>
      <c r="K153" s="15">
        <v>1063.712988</v>
      </c>
      <c r="L153" s="15">
        <v>1739.4251891600002</v>
      </c>
      <c r="M153" s="15">
        <f t="shared" si="3"/>
        <v>675.71220116000018</v>
      </c>
      <c r="N153" s="23"/>
      <c r="O153" s="23"/>
      <c r="P153" s="23"/>
      <c r="Q153" s="23"/>
    </row>
    <row r="154" spans="1:17" ht="30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529</v>
      </c>
      <c r="J154" s="14" t="s">
        <v>530</v>
      </c>
      <c r="K154" s="15">
        <v>234.33600200000001</v>
      </c>
      <c r="L154" s="15">
        <v>215.49061305999996</v>
      </c>
      <c r="M154" s="15">
        <f t="shared" si="3"/>
        <v>-18.845388940000049</v>
      </c>
      <c r="N154" s="23"/>
      <c r="O154" s="23"/>
      <c r="P154" s="23"/>
      <c r="Q154" s="23"/>
    </row>
    <row r="155" spans="1:17" ht="15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473</v>
      </c>
      <c r="J155" s="14" t="s">
        <v>531</v>
      </c>
      <c r="K155" s="15">
        <v>184.37009599999999</v>
      </c>
      <c r="L155" s="15">
        <v>181.69894455999997</v>
      </c>
      <c r="M155" s="15">
        <f t="shared" si="3"/>
        <v>-2.6711514400000169</v>
      </c>
      <c r="N155" s="23"/>
      <c r="O155" s="23"/>
      <c r="P155" s="23"/>
      <c r="Q155" s="23"/>
    </row>
    <row r="156" spans="1:17" ht="15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478</v>
      </c>
      <c r="J156" s="14" t="s">
        <v>532</v>
      </c>
      <c r="K156" s="15">
        <v>248.43533300000001</v>
      </c>
      <c r="L156" s="15">
        <v>222.14026633</v>
      </c>
      <c r="M156" s="15">
        <f t="shared" si="3"/>
        <v>-26.295066670000011</v>
      </c>
      <c r="N156" s="23"/>
      <c r="O156" s="23"/>
      <c r="P156" s="23"/>
      <c r="Q156" s="23"/>
    </row>
    <row r="157" spans="1:17" ht="15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442</v>
      </c>
      <c r="J157" s="14" t="s">
        <v>537</v>
      </c>
      <c r="K157" s="15">
        <v>327.11773099999999</v>
      </c>
      <c r="L157" s="15">
        <v>436.28322492999979</v>
      </c>
      <c r="M157" s="15">
        <f t="shared" si="3"/>
        <v>109.1654939299998</v>
      </c>
      <c r="N157" s="23"/>
      <c r="O157" s="23"/>
      <c r="P157" s="23"/>
      <c r="Q157" s="23"/>
    </row>
    <row r="158" spans="1:17" ht="15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515</v>
      </c>
      <c r="J158" s="14" t="s">
        <v>2593</v>
      </c>
      <c r="K158" s="15">
        <v>10.861696</v>
      </c>
      <c r="L158" s="15">
        <v>280.67531409000009</v>
      </c>
      <c r="M158" s="15">
        <f t="shared" si="3"/>
        <v>269.81361809000009</v>
      </c>
      <c r="N158" s="23"/>
      <c r="O158" s="23"/>
      <c r="P158" s="23"/>
      <c r="Q158" s="23"/>
    </row>
    <row r="159" spans="1:17" ht="45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501</v>
      </c>
      <c r="J159" s="14" t="s">
        <v>2143</v>
      </c>
      <c r="K159" s="15">
        <v>100.93044</v>
      </c>
      <c r="L159" s="15">
        <v>102.31255463000001</v>
      </c>
      <c r="M159" s="15">
        <f t="shared" si="3"/>
        <v>1.3821146300000038</v>
      </c>
      <c r="N159" s="23"/>
      <c r="O159" s="23"/>
      <c r="P159" s="23"/>
      <c r="Q159" s="23"/>
    </row>
    <row r="160" spans="1:17" ht="15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502</v>
      </c>
      <c r="J160" s="14" t="s">
        <v>538</v>
      </c>
      <c r="K160" s="15">
        <v>35.562255</v>
      </c>
      <c r="L160" s="15">
        <v>27.760552730000001</v>
      </c>
      <c r="M160" s="15">
        <f t="shared" si="3"/>
        <v>-7.8017022699999998</v>
      </c>
      <c r="N160" s="23"/>
      <c r="O160" s="23"/>
      <c r="P160" s="23"/>
      <c r="Q160" s="23"/>
    </row>
    <row r="161" spans="1:17" ht="30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539</v>
      </c>
      <c r="J161" s="14" t="s">
        <v>540</v>
      </c>
      <c r="K161" s="15">
        <v>59.871999000000002</v>
      </c>
      <c r="L161" s="15">
        <v>60.30141299000001</v>
      </c>
      <c r="M161" s="15">
        <f t="shared" si="3"/>
        <v>0.42941399000000757</v>
      </c>
      <c r="N161" s="23"/>
      <c r="O161" s="23"/>
      <c r="P161" s="23"/>
      <c r="Q161" s="23"/>
    </row>
    <row r="162" spans="1:17" ht="30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543</v>
      </c>
      <c r="J162" s="14" t="s">
        <v>544</v>
      </c>
      <c r="K162" s="15">
        <v>35.711711999999999</v>
      </c>
      <c r="L162" s="15">
        <v>40.809016930000013</v>
      </c>
      <c r="M162" s="15">
        <f t="shared" si="3"/>
        <v>5.0973049300000142</v>
      </c>
      <c r="N162" s="23"/>
      <c r="O162" s="23"/>
      <c r="P162" s="23"/>
      <c r="Q162" s="23"/>
    </row>
    <row r="163" spans="1:17" ht="15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545</v>
      </c>
      <c r="J163" s="14" t="s">
        <v>546</v>
      </c>
      <c r="K163" s="15">
        <v>12.271115</v>
      </c>
      <c r="L163" s="15">
        <v>15.616137440000001</v>
      </c>
      <c r="M163" s="15">
        <f t="shared" si="3"/>
        <v>3.345022440000001</v>
      </c>
      <c r="N163" s="23"/>
      <c r="O163" s="23"/>
      <c r="P163" s="23"/>
      <c r="Q163" s="23"/>
    </row>
    <row r="164" spans="1:17" ht="15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548</v>
      </c>
      <c r="J164" s="14" t="s">
        <v>2594</v>
      </c>
      <c r="K164" s="15">
        <v>333.31876199999999</v>
      </c>
      <c r="L164" s="15">
        <v>345.15698541000006</v>
      </c>
      <c r="M164" s="15">
        <f t="shared" si="3"/>
        <v>11.838223410000069</v>
      </c>
      <c r="N164" s="23"/>
      <c r="O164" s="23"/>
      <c r="P164" s="23"/>
      <c r="Q164" s="23"/>
    </row>
    <row r="165" spans="1:17" ht="15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549</v>
      </c>
      <c r="J165" s="14" t="s">
        <v>2053</v>
      </c>
      <c r="K165" s="15">
        <v>28.544633000000001</v>
      </c>
      <c r="L165" s="15">
        <v>48.093576439999985</v>
      </c>
      <c r="M165" s="15">
        <f t="shared" si="3"/>
        <v>19.548943439999984</v>
      </c>
      <c r="N165" s="23"/>
      <c r="O165" s="23"/>
      <c r="P165" s="23"/>
      <c r="Q165" s="23"/>
    </row>
    <row r="166" spans="1:17" ht="30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550</v>
      </c>
      <c r="J166" s="14" t="s">
        <v>551</v>
      </c>
      <c r="K166" s="15">
        <v>94.574470000000005</v>
      </c>
      <c r="L166" s="15">
        <v>83.864638280000023</v>
      </c>
      <c r="M166" s="15">
        <f t="shared" si="3"/>
        <v>-10.709831719999983</v>
      </c>
      <c r="N166" s="23"/>
      <c r="O166" s="23"/>
      <c r="P166" s="23"/>
      <c r="Q166" s="23"/>
    </row>
    <row r="167" spans="1:17" ht="30" x14ac:dyDescent="0.3">
      <c r="A167" s="23"/>
      <c r="B167" s="22"/>
      <c r="C167" s="22"/>
      <c r="D167" s="13"/>
      <c r="E167" s="28"/>
      <c r="F167" s="13"/>
      <c r="G167" s="13"/>
      <c r="H167" s="13"/>
      <c r="I167" s="13" t="s">
        <v>552</v>
      </c>
      <c r="J167" s="14" t="s">
        <v>553</v>
      </c>
      <c r="K167" s="15">
        <v>31.840593999999999</v>
      </c>
      <c r="L167" s="15">
        <v>23.154760450000001</v>
      </c>
      <c r="M167" s="15">
        <f t="shared" si="3"/>
        <v>-8.6858335499999981</v>
      </c>
      <c r="N167" s="23"/>
      <c r="O167" s="23"/>
      <c r="P167" s="23"/>
      <c r="Q167" s="23"/>
    </row>
    <row r="168" spans="1:17" ht="30" x14ac:dyDescent="0.3">
      <c r="A168" s="23"/>
      <c r="B168" s="22"/>
      <c r="C168" s="22"/>
      <c r="D168" s="13"/>
      <c r="E168" s="28"/>
      <c r="F168" s="13"/>
      <c r="G168" s="13"/>
      <c r="H168" s="13"/>
      <c r="I168" s="13" t="s">
        <v>1144</v>
      </c>
      <c r="J168" s="14" t="s">
        <v>1145</v>
      </c>
      <c r="K168" s="15">
        <v>77.933757999999997</v>
      </c>
      <c r="L168" s="15">
        <v>39.979039379999996</v>
      </c>
      <c r="M168" s="15">
        <f t="shared" si="3"/>
        <v>-37.954718620000001</v>
      </c>
      <c r="N168" s="23"/>
      <c r="O168" s="23"/>
      <c r="P168" s="23"/>
      <c r="Q168" s="23"/>
    </row>
    <row r="169" spans="1:17" ht="30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2595</v>
      </c>
      <c r="J169" s="14" t="s">
        <v>2596</v>
      </c>
      <c r="K169" s="15">
        <v>17.658553000000001</v>
      </c>
      <c r="L169" s="15">
        <v>17.407156010000001</v>
      </c>
      <c r="M169" s="15">
        <f t="shared" si="3"/>
        <v>-0.25139698999999993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8"/>
      <c r="F170" s="13"/>
      <c r="G170" s="13"/>
      <c r="H170" s="30" t="s">
        <v>456</v>
      </c>
      <c r="I170" s="30"/>
      <c r="J170" s="70"/>
      <c r="K170" s="35">
        <v>392.18303400000002</v>
      </c>
      <c r="L170" s="35">
        <v>498.72651607</v>
      </c>
      <c r="M170" s="35">
        <f t="shared" si="3"/>
        <v>106.54348206999998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8"/>
      <c r="F171" s="13"/>
      <c r="G171" s="13"/>
      <c r="H171" s="13"/>
      <c r="I171" s="13" t="s">
        <v>457</v>
      </c>
      <c r="J171" s="14" t="s">
        <v>494</v>
      </c>
      <c r="K171" s="15">
        <v>391.42434200000002</v>
      </c>
      <c r="L171" s="15">
        <v>497.99525806999998</v>
      </c>
      <c r="M171" s="15">
        <f t="shared" si="3"/>
        <v>106.57091606999995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/>
      <c r="H172" s="13"/>
      <c r="I172" s="13" t="s">
        <v>461</v>
      </c>
      <c r="J172" s="14" t="s">
        <v>498</v>
      </c>
      <c r="K172" s="15">
        <v>0.75869200000000003</v>
      </c>
      <c r="L172" s="15">
        <v>0.73125799999999996</v>
      </c>
      <c r="M172" s="15">
        <f t="shared" si="3"/>
        <v>-2.7434000000000069E-2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9">
        <v>5</v>
      </c>
      <c r="F173" s="30" t="s">
        <v>75</v>
      </c>
      <c r="G173" s="30"/>
      <c r="H173" s="30"/>
      <c r="I173" s="30"/>
      <c r="J173" s="70"/>
      <c r="K173" s="35">
        <v>6628.4862499999999</v>
      </c>
      <c r="L173" s="35">
        <v>7492.63608733</v>
      </c>
      <c r="M173" s="35">
        <f t="shared" si="3"/>
        <v>864.14983733000008</v>
      </c>
      <c r="N173" s="23"/>
      <c r="O173" s="23"/>
      <c r="P173" s="23"/>
      <c r="Q173" s="23"/>
    </row>
    <row r="174" spans="1:17" ht="15" x14ac:dyDescent="0.3">
      <c r="A174" s="23"/>
      <c r="B174" s="22"/>
      <c r="C174" s="22"/>
      <c r="D174" s="13"/>
      <c r="E174" s="28"/>
      <c r="F174" s="13"/>
      <c r="G174" s="13" t="s">
        <v>16</v>
      </c>
      <c r="H174" s="13"/>
      <c r="I174" s="13"/>
      <c r="J174" s="14"/>
      <c r="K174" s="15">
        <v>6628.4862499999999</v>
      </c>
      <c r="L174" s="15">
        <v>7492.63608733</v>
      </c>
      <c r="M174" s="15">
        <f t="shared" si="3"/>
        <v>864.14983733000008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/>
      <c r="H175" s="30" t="s">
        <v>17</v>
      </c>
      <c r="I175" s="30"/>
      <c r="J175" s="70"/>
      <c r="K175" s="35">
        <v>5844.2778189999999</v>
      </c>
      <c r="L175" s="35">
        <v>6829.5460364399996</v>
      </c>
      <c r="M175" s="35">
        <f t="shared" si="3"/>
        <v>985.26821743999972</v>
      </c>
      <c r="N175" s="23"/>
      <c r="O175" s="23"/>
      <c r="P175" s="23"/>
      <c r="Q175" s="23"/>
    </row>
    <row r="176" spans="1:17" ht="15" x14ac:dyDescent="0.3">
      <c r="A176" s="23"/>
      <c r="B176" s="22"/>
      <c r="C176" s="22"/>
      <c r="D176" s="13"/>
      <c r="E176" s="28"/>
      <c r="F176" s="13"/>
      <c r="G176" s="13"/>
      <c r="H176" s="13"/>
      <c r="I176" s="13" t="s">
        <v>465</v>
      </c>
      <c r="J176" s="14" t="s">
        <v>558</v>
      </c>
      <c r="K176" s="15">
        <v>465.56523199999998</v>
      </c>
      <c r="L176" s="15">
        <v>2124.7009160100001</v>
      </c>
      <c r="M176" s="15">
        <f t="shared" si="3"/>
        <v>1659.1356840100002</v>
      </c>
      <c r="N176" s="23"/>
      <c r="O176" s="23"/>
      <c r="P176" s="23"/>
      <c r="Q176" s="23"/>
    </row>
    <row r="177" spans="1:17" ht="30" x14ac:dyDescent="0.3">
      <c r="A177" s="23"/>
      <c r="B177" s="22"/>
      <c r="C177" s="22"/>
      <c r="D177" s="13"/>
      <c r="E177" s="28"/>
      <c r="F177" s="13"/>
      <c r="G177" s="13"/>
      <c r="H177" s="13"/>
      <c r="I177" s="13" t="s">
        <v>468</v>
      </c>
      <c r="J177" s="14" t="s">
        <v>2597</v>
      </c>
      <c r="K177" s="15">
        <v>11.183040999999999</v>
      </c>
      <c r="L177" s="15">
        <v>9.8697349799999987</v>
      </c>
      <c r="M177" s="15">
        <f t="shared" si="3"/>
        <v>-1.3133060200000006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8"/>
      <c r="F178" s="13"/>
      <c r="G178" s="13"/>
      <c r="H178" s="13"/>
      <c r="I178" s="13" t="s">
        <v>512</v>
      </c>
      <c r="J178" s="14" t="s">
        <v>513</v>
      </c>
      <c r="K178" s="15">
        <v>108</v>
      </c>
      <c r="L178" s="15">
        <v>97.424552960000014</v>
      </c>
      <c r="M178" s="15">
        <f t="shared" si="3"/>
        <v>-10.575447039999986</v>
      </c>
      <c r="N178" s="23"/>
      <c r="O178" s="23"/>
      <c r="P178" s="23"/>
      <c r="Q178" s="23"/>
    </row>
    <row r="179" spans="1:17" ht="30" x14ac:dyDescent="0.3">
      <c r="A179" s="23"/>
      <c r="B179" s="22"/>
      <c r="C179" s="22"/>
      <c r="D179" s="13"/>
      <c r="E179" s="28"/>
      <c r="F179" s="13"/>
      <c r="G179" s="13"/>
      <c r="H179" s="13"/>
      <c r="I179" s="13" t="s">
        <v>442</v>
      </c>
      <c r="J179" s="14" t="s">
        <v>559</v>
      </c>
      <c r="K179" s="15">
        <v>137.62221400000001</v>
      </c>
      <c r="L179" s="15">
        <v>127.80935147</v>
      </c>
      <c r="M179" s="15">
        <f t="shared" si="3"/>
        <v>-9.8128625300000181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8"/>
      <c r="F180" s="13"/>
      <c r="G180" s="13"/>
      <c r="H180" s="13"/>
      <c r="I180" s="13" t="s">
        <v>515</v>
      </c>
      <c r="J180" s="14" t="s">
        <v>560</v>
      </c>
      <c r="K180" s="15">
        <v>3399.5705619999999</v>
      </c>
      <c r="L180" s="15">
        <v>4068.0724679599994</v>
      </c>
      <c r="M180" s="15">
        <f t="shared" si="3"/>
        <v>668.50190595999948</v>
      </c>
      <c r="N180" s="23"/>
      <c r="O180" s="23"/>
      <c r="P180" s="23"/>
      <c r="Q180" s="23"/>
    </row>
    <row r="181" spans="1:17" ht="30" x14ac:dyDescent="0.3">
      <c r="A181" s="23"/>
      <c r="B181" s="22"/>
      <c r="C181" s="22"/>
      <c r="D181" s="13"/>
      <c r="E181" s="28"/>
      <c r="F181" s="13"/>
      <c r="G181" s="13"/>
      <c r="H181" s="13"/>
      <c r="I181" s="13" t="s">
        <v>501</v>
      </c>
      <c r="J181" s="14" t="s">
        <v>561</v>
      </c>
      <c r="K181" s="15">
        <v>1722.3367699999999</v>
      </c>
      <c r="L181" s="15">
        <v>401.66901306000011</v>
      </c>
      <c r="M181" s="15">
        <f t="shared" si="3"/>
        <v>-1320.6677569399999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28"/>
      <c r="F182" s="13"/>
      <c r="G182" s="13"/>
      <c r="H182" s="30" t="s">
        <v>456</v>
      </c>
      <c r="I182" s="30"/>
      <c r="J182" s="70"/>
      <c r="K182" s="35">
        <v>784.20843100000002</v>
      </c>
      <c r="L182" s="35">
        <v>663.09005088999982</v>
      </c>
      <c r="M182" s="35">
        <f t="shared" si="3"/>
        <v>-121.1183801100002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13"/>
      <c r="I183" s="13" t="s">
        <v>457</v>
      </c>
      <c r="J183" s="14" t="s">
        <v>494</v>
      </c>
      <c r="K183" s="15">
        <v>784.20843100000002</v>
      </c>
      <c r="L183" s="15">
        <v>663.09005088999982</v>
      </c>
      <c r="M183" s="15">
        <f t="shared" si="3"/>
        <v>-121.1183801100002</v>
      </c>
      <c r="N183" s="23"/>
      <c r="O183" s="23"/>
      <c r="P183" s="23"/>
      <c r="Q183" s="23"/>
    </row>
    <row r="184" spans="1:17" ht="15" x14ac:dyDescent="0.3">
      <c r="A184" s="23"/>
      <c r="B184" s="22"/>
      <c r="C184" s="22"/>
      <c r="D184" s="13"/>
      <c r="E184" s="29">
        <v>6</v>
      </c>
      <c r="F184" s="30" t="s">
        <v>83</v>
      </c>
      <c r="G184" s="30"/>
      <c r="H184" s="30"/>
      <c r="I184" s="30"/>
      <c r="J184" s="70"/>
      <c r="K184" s="35">
        <v>17600.737046999999</v>
      </c>
      <c r="L184" s="35">
        <v>21251.14038493</v>
      </c>
      <c r="M184" s="35">
        <f t="shared" si="3"/>
        <v>3650.4033379300017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 t="s">
        <v>16</v>
      </c>
      <c r="H185" s="13"/>
      <c r="I185" s="13"/>
      <c r="J185" s="14"/>
      <c r="K185" s="15">
        <v>17600.737046999999</v>
      </c>
      <c r="L185" s="15">
        <v>21251.14038493</v>
      </c>
      <c r="M185" s="15">
        <f t="shared" si="3"/>
        <v>3650.4033379300017</v>
      </c>
      <c r="N185" s="23"/>
      <c r="O185" s="23"/>
      <c r="P185" s="23"/>
      <c r="Q185" s="23"/>
    </row>
    <row r="186" spans="1:17" ht="15" x14ac:dyDescent="0.3">
      <c r="A186" s="23"/>
      <c r="B186" s="22"/>
      <c r="C186" s="22"/>
      <c r="D186" s="13"/>
      <c r="E186" s="28"/>
      <c r="F186" s="13"/>
      <c r="G186" s="13"/>
      <c r="H186" s="30" t="s">
        <v>523</v>
      </c>
      <c r="I186" s="30"/>
      <c r="J186" s="70"/>
      <c r="K186" s="35">
        <v>525.70000100000004</v>
      </c>
      <c r="L186" s="35">
        <v>525.70000100000004</v>
      </c>
      <c r="M186" s="35">
        <f t="shared" si="3"/>
        <v>0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13"/>
      <c r="I187" s="13" t="s">
        <v>562</v>
      </c>
      <c r="J187" s="14" t="s">
        <v>563</v>
      </c>
      <c r="K187" s="15">
        <v>525.70000100000004</v>
      </c>
      <c r="L187" s="15">
        <v>525.70000100000004</v>
      </c>
      <c r="M187" s="15">
        <f t="shared" si="3"/>
        <v>0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8"/>
      <c r="F188" s="13"/>
      <c r="G188" s="13"/>
      <c r="H188" s="30" t="s">
        <v>17</v>
      </c>
      <c r="I188" s="30"/>
      <c r="J188" s="70"/>
      <c r="K188" s="35">
        <v>15175.318662</v>
      </c>
      <c r="L188" s="35">
        <v>16364.32610432</v>
      </c>
      <c r="M188" s="35">
        <f t="shared" si="3"/>
        <v>1189.0074423200003</v>
      </c>
      <c r="N188" s="23"/>
      <c r="O188" s="23"/>
      <c r="P188" s="23"/>
      <c r="Q188" s="23"/>
    </row>
    <row r="189" spans="1:17" ht="30" x14ac:dyDescent="0.3">
      <c r="A189" s="23"/>
      <c r="B189" s="22"/>
      <c r="C189" s="22"/>
      <c r="D189" s="13"/>
      <c r="E189" s="28"/>
      <c r="F189" s="13"/>
      <c r="G189" s="13"/>
      <c r="H189" s="13"/>
      <c r="I189" s="13" t="s">
        <v>565</v>
      </c>
      <c r="J189" s="14" t="s">
        <v>566</v>
      </c>
      <c r="K189" s="15">
        <v>90.481403999999998</v>
      </c>
      <c r="L189" s="15">
        <v>161.25097699999995</v>
      </c>
      <c r="M189" s="15">
        <f t="shared" si="3"/>
        <v>70.769572999999951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13"/>
      <c r="I190" s="13" t="s">
        <v>466</v>
      </c>
      <c r="J190" s="14" t="s">
        <v>567</v>
      </c>
      <c r="K190" s="15">
        <v>470.96824800000002</v>
      </c>
      <c r="L190" s="15">
        <v>427.74639237999975</v>
      </c>
      <c r="M190" s="15">
        <f t="shared" si="3"/>
        <v>-43.221855620000269</v>
      </c>
      <c r="N190" s="23"/>
      <c r="O190" s="23"/>
      <c r="P190" s="23"/>
      <c r="Q190" s="23"/>
    </row>
    <row r="191" spans="1:17" ht="30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471</v>
      </c>
      <c r="J191" s="14" t="s">
        <v>568</v>
      </c>
      <c r="K191" s="15">
        <v>66.165338000000006</v>
      </c>
      <c r="L191" s="15">
        <v>73.599780030000019</v>
      </c>
      <c r="M191" s="15">
        <f t="shared" si="3"/>
        <v>7.4344420300000138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/>
      <c r="H192" s="13"/>
      <c r="I192" s="13" t="s">
        <v>472</v>
      </c>
      <c r="J192" s="14" t="s">
        <v>569</v>
      </c>
      <c r="K192" s="15">
        <v>383.63999899999999</v>
      </c>
      <c r="L192" s="15">
        <v>353.00093356000008</v>
      </c>
      <c r="M192" s="15">
        <f t="shared" si="3"/>
        <v>-30.639065439999911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570</v>
      </c>
      <c r="J193" s="14" t="s">
        <v>571</v>
      </c>
      <c r="K193" s="15">
        <v>2112.1499269999999</v>
      </c>
      <c r="L193" s="15">
        <v>2386.2790615500016</v>
      </c>
      <c r="M193" s="15">
        <f t="shared" si="3"/>
        <v>274.12913455000171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488</v>
      </c>
      <c r="J194" s="14" t="s">
        <v>572</v>
      </c>
      <c r="K194" s="15">
        <v>5749.4536509999998</v>
      </c>
      <c r="L194" s="15">
        <v>6259.4748898899998</v>
      </c>
      <c r="M194" s="15">
        <f t="shared" si="3"/>
        <v>510.02123888999995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489</v>
      </c>
      <c r="J195" s="14" t="s">
        <v>573</v>
      </c>
      <c r="K195" s="15">
        <v>643.62872300000004</v>
      </c>
      <c r="L195" s="15">
        <v>630.03760943000009</v>
      </c>
      <c r="M195" s="15">
        <f t="shared" si="3"/>
        <v>-13.591113569999948</v>
      </c>
      <c r="N195" s="23"/>
      <c r="O195" s="23"/>
      <c r="P195" s="23"/>
      <c r="Q195" s="23"/>
    </row>
    <row r="196" spans="1:17" ht="15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574</v>
      </c>
      <c r="J196" s="14" t="s">
        <v>575</v>
      </c>
      <c r="K196" s="15">
        <v>2282.5</v>
      </c>
      <c r="L196" s="15">
        <v>2282.5</v>
      </c>
      <c r="M196" s="15">
        <f t="shared" si="3"/>
        <v>0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577</v>
      </c>
      <c r="J197" s="14" t="s">
        <v>578</v>
      </c>
      <c r="K197" s="15">
        <v>361.599763</v>
      </c>
      <c r="L197" s="15">
        <v>185.61636794000003</v>
      </c>
      <c r="M197" s="15">
        <f t="shared" si="3"/>
        <v>-175.98339505999996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580</v>
      </c>
      <c r="J198" s="14" t="s">
        <v>581</v>
      </c>
      <c r="K198" s="15">
        <v>111.648645</v>
      </c>
      <c r="L198" s="15">
        <v>98.310120080000033</v>
      </c>
      <c r="M198" s="15">
        <f t="shared" si="3"/>
        <v>-13.338524919999969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582</v>
      </c>
      <c r="J199" s="14" t="s">
        <v>583</v>
      </c>
      <c r="K199" s="15">
        <v>100.35413699999999</v>
      </c>
      <c r="L199" s="15">
        <v>119.30497456999998</v>
      </c>
      <c r="M199" s="15">
        <f t="shared" ref="M199:M262" si="4">L199-K199</f>
        <v>18.95083756999999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584</v>
      </c>
      <c r="J200" s="14" t="s">
        <v>585</v>
      </c>
      <c r="K200" s="15">
        <v>111.94019299999999</v>
      </c>
      <c r="L200" s="15">
        <v>296.92096128000003</v>
      </c>
      <c r="M200" s="15">
        <f t="shared" si="4"/>
        <v>184.98076828000004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503</v>
      </c>
      <c r="J201" s="14" t="s">
        <v>586</v>
      </c>
      <c r="K201" s="15">
        <v>144.764253</v>
      </c>
      <c r="L201" s="15">
        <v>337.04943397000011</v>
      </c>
      <c r="M201" s="15">
        <f t="shared" si="4"/>
        <v>192.28518097000011</v>
      </c>
      <c r="N201" s="23"/>
      <c r="O201" s="23"/>
      <c r="P201" s="23"/>
      <c r="Q201" s="23"/>
    </row>
    <row r="202" spans="1:17" ht="30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587</v>
      </c>
      <c r="J202" s="14" t="s">
        <v>588</v>
      </c>
      <c r="K202" s="15">
        <v>815.20237599999996</v>
      </c>
      <c r="L202" s="15">
        <v>1307.8644573299998</v>
      </c>
      <c r="M202" s="15">
        <f t="shared" si="4"/>
        <v>492.66208132999986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496</v>
      </c>
      <c r="J203" s="14" t="s">
        <v>2598</v>
      </c>
      <c r="K203" s="15">
        <v>19.552382000000001</v>
      </c>
      <c r="L203" s="15">
        <v>0</v>
      </c>
      <c r="M203" s="15">
        <f t="shared" si="4"/>
        <v>-19.552382000000001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13"/>
      <c r="I204" s="13" t="s">
        <v>442</v>
      </c>
      <c r="J204" s="14" t="s">
        <v>589</v>
      </c>
      <c r="K204" s="15">
        <v>370.67139900000001</v>
      </c>
      <c r="L204" s="15">
        <v>268.6688485599999</v>
      </c>
      <c r="M204" s="15">
        <f t="shared" si="4"/>
        <v>-102.00255044000011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515</v>
      </c>
      <c r="J205" s="14" t="s">
        <v>590</v>
      </c>
      <c r="K205" s="15">
        <v>424.08911899999998</v>
      </c>
      <c r="L205" s="15">
        <v>356.23807703000006</v>
      </c>
      <c r="M205" s="15">
        <f t="shared" si="4"/>
        <v>-67.851041969999926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499</v>
      </c>
      <c r="J206" s="14" t="s">
        <v>591</v>
      </c>
      <c r="K206" s="15">
        <v>365.405573</v>
      </c>
      <c r="L206" s="15">
        <v>366.24692254999997</v>
      </c>
      <c r="M206" s="15">
        <f t="shared" si="4"/>
        <v>0.84134954999996125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500</v>
      </c>
      <c r="J207" s="14" t="s">
        <v>592</v>
      </c>
      <c r="K207" s="15">
        <v>231.93241900000001</v>
      </c>
      <c r="L207" s="15">
        <v>219.91331517</v>
      </c>
      <c r="M207" s="15">
        <f t="shared" si="4"/>
        <v>-12.019103830000006</v>
      </c>
      <c r="N207" s="23"/>
      <c r="O207" s="23"/>
      <c r="P207" s="23"/>
      <c r="Q207" s="23"/>
    </row>
    <row r="208" spans="1:17" ht="30" x14ac:dyDescent="0.3">
      <c r="A208" s="23"/>
      <c r="B208" s="22"/>
      <c r="C208" s="22"/>
      <c r="D208" s="13"/>
      <c r="E208" s="28"/>
      <c r="F208" s="13"/>
      <c r="G208" s="13"/>
      <c r="H208" s="13"/>
      <c r="I208" s="13" t="s">
        <v>502</v>
      </c>
      <c r="J208" s="14" t="s">
        <v>2599</v>
      </c>
      <c r="K208" s="15">
        <v>2.868131</v>
      </c>
      <c r="L208" s="15">
        <v>0</v>
      </c>
      <c r="M208" s="15">
        <f t="shared" si="4"/>
        <v>-2.868131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/>
      <c r="H209" s="13"/>
      <c r="I209" s="13" t="s">
        <v>2686</v>
      </c>
      <c r="J209" s="14" t="s">
        <v>2687</v>
      </c>
      <c r="K209" s="15">
        <v>316.30298199999999</v>
      </c>
      <c r="L209" s="15">
        <v>234.30298199999999</v>
      </c>
      <c r="M209" s="15">
        <f t="shared" si="4"/>
        <v>-82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30" t="s">
        <v>456</v>
      </c>
      <c r="I210" s="30"/>
      <c r="J210" s="70"/>
      <c r="K210" s="35">
        <v>1899.718384</v>
      </c>
      <c r="L210" s="35">
        <v>4361.1142796099994</v>
      </c>
      <c r="M210" s="35">
        <f t="shared" si="4"/>
        <v>2461.3958956099996</v>
      </c>
      <c r="N210" s="23"/>
      <c r="O210" s="23"/>
      <c r="P210" s="23"/>
      <c r="Q210" s="23"/>
    </row>
    <row r="211" spans="1:17" ht="15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457</v>
      </c>
      <c r="J211" s="14" t="s">
        <v>494</v>
      </c>
      <c r="K211" s="15">
        <v>1697.1610000000001</v>
      </c>
      <c r="L211" s="15">
        <v>2116.4851097499995</v>
      </c>
      <c r="M211" s="15">
        <f t="shared" si="4"/>
        <v>419.32410974999948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8"/>
      <c r="F212" s="13"/>
      <c r="G212" s="13"/>
      <c r="H212" s="13"/>
      <c r="I212" s="13" t="s">
        <v>461</v>
      </c>
      <c r="J212" s="14" t="s">
        <v>498</v>
      </c>
      <c r="K212" s="15">
        <v>125.627152</v>
      </c>
      <c r="L212" s="15">
        <v>139.89411346000003</v>
      </c>
      <c r="M212" s="15">
        <f t="shared" si="4"/>
        <v>14.266961460000033</v>
      </c>
      <c r="N212" s="23"/>
      <c r="O212" s="23"/>
      <c r="P212" s="23"/>
      <c r="Q212" s="23"/>
    </row>
    <row r="213" spans="1:17" ht="30" x14ac:dyDescent="0.3">
      <c r="A213" s="23"/>
      <c r="B213" s="22"/>
      <c r="C213" s="22"/>
      <c r="D213" s="13"/>
      <c r="E213" s="28"/>
      <c r="F213" s="13"/>
      <c r="G213" s="13"/>
      <c r="H213" s="13"/>
      <c r="I213" s="13" t="s">
        <v>593</v>
      </c>
      <c r="J213" s="14" t="s">
        <v>594</v>
      </c>
      <c r="K213" s="15">
        <v>76.930232000000004</v>
      </c>
      <c r="L213" s="15">
        <v>104.7350564</v>
      </c>
      <c r="M213" s="15">
        <f t="shared" si="4"/>
        <v>27.804824400000001</v>
      </c>
      <c r="N213" s="23"/>
      <c r="O213" s="23"/>
      <c r="P213" s="23"/>
      <c r="Q213" s="23"/>
    </row>
    <row r="214" spans="1:17" ht="15" x14ac:dyDescent="0.3">
      <c r="A214" s="23"/>
      <c r="B214" s="22"/>
      <c r="C214" s="22"/>
      <c r="D214" s="13"/>
      <c r="E214" s="28"/>
      <c r="F214" s="13"/>
      <c r="G214" s="13"/>
      <c r="H214" s="13"/>
      <c r="I214" s="13" t="s">
        <v>805</v>
      </c>
      <c r="J214" s="14" t="s">
        <v>806</v>
      </c>
      <c r="K214" s="15">
        <v>0</v>
      </c>
      <c r="L214" s="15">
        <v>2000</v>
      </c>
      <c r="M214" s="15">
        <f t="shared" si="4"/>
        <v>2000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9">
        <v>7</v>
      </c>
      <c r="F215" s="30" t="s">
        <v>98</v>
      </c>
      <c r="G215" s="30"/>
      <c r="H215" s="30"/>
      <c r="I215" s="30"/>
      <c r="J215" s="70"/>
      <c r="K215" s="35">
        <v>66154.946423000001</v>
      </c>
      <c r="L215" s="35">
        <v>68480.311566499964</v>
      </c>
      <c r="M215" s="35">
        <f t="shared" si="4"/>
        <v>2325.3651434999629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8"/>
      <c r="F216" s="13"/>
      <c r="G216" s="13" t="s">
        <v>16</v>
      </c>
      <c r="H216" s="13"/>
      <c r="I216" s="13"/>
      <c r="J216" s="14"/>
      <c r="K216" s="15">
        <v>66154.946423000001</v>
      </c>
      <c r="L216" s="15">
        <v>68480.311566499964</v>
      </c>
      <c r="M216" s="15">
        <f t="shared" si="4"/>
        <v>2325.3651434999629</v>
      </c>
      <c r="N216" s="23"/>
      <c r="O216" s="23"/>
      <c r="P216" s="23"/>
      <c r="Q216" s="23"/>
    </row>
    <row r="217" spans="1:17" ht="15" x14ac:dyDescent="0.3">
      <c r="A217" s="23"/>
      <c r="B217" s="22"/>
      <c r="C217" s="22"/>
      <c r="D217" s="13"/>
      <c r="E217" s="28"/>
      <c r="F217" s="13"/>
      <c r="G217" s="13"/>
      <c r="H217" s="30" t="s">
        <v>17</v>
      </c>
      <c r="I217" s="30"/>
      <c r="J217" s="70"/>
      <c r="K217" s="35">
        <v>61138.66519</v>
      </c>
      <c r="L217" s="35">
        <v>63597.17542944997</v>
      </c>
      <c r="M217" s="35">
        <f t="shared" si="4"/>
        <v>2458.51023944997</v>
      </c>
      <c r="N217" s="23"/>
      <c r="O217" s="23"/>
      <c r="P217" s="23"/>
      <c r="Q217" s="23"/>
    </row>
    <row r="218" spans="1:17" ht="45" x14ac:dyDescent="0.3">
      <c r="A218" s="23"/>
      <c r="B218" s="22"/>
      <c r="C218" s="22"/>
      <c r="D218" s="13"/>
      <c r="E218" s="28"/>
      <c r="F218" s="13"/>
      <c r="G218" s="13"/>
      <c r="H218" s="13"/>
      <c r="I218" s="13" t="s">
        <v>595</v>
      </c>
      <c r="J218" s="14" t="s">
        <v>596</v>
      </c>
      <c r="K218" s="15">
        <v>1082.3383080000001</v>
      </c>
      <c r="L218" s="15">
        <v>591.13336459999982</v>
      </c>
      <c r="M218" s="15">
        <f t="shared" si="4"/>
        <v>-491.20494340000027</v>
      </c>
      <c r="N218" s="23"/>
      <c r="O218" s="23"/>
      <c r="P218" s="23"/>
      <c r="Q218" s="23"/>
    </row>
    <row r="219" spans="1:17" ht="30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597</v>
      </c>
      <c r="J219" s="14" t="s">
        <v>598</v>
      </c>
      <c r="K219" s="15">
        <v>20588.003530999998</v>
      </c>
      <c r="L219" s="15">
        <v>22634.220977929977</v>
      </c>
      <c r="M219" s="15">
        <f t="shared" si="4"/>
        <v>2046.2174469299789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599</v>
      </c>
      <c r="J220" s="14" t="s">
        <v>600</v>
      </c>
      <c r="K220" s="15">
        <v>5667.979953</v>
      </c>
      <c r="L220" s="15">
        <v>6427.4831254500004</v>
      </c>
      <c r="M220" s="15">
        <f t="shared" si="4"/>
        <v>759.50317245000042</v>
      </c>
      <c r="N220" s="23"/>
      <c r="O220" s="23"/>
      <c r="P220" s="23"/>
      <c r="Q220" s="23"/>
    </row>
    <row r="221" spans="1:17" ht="30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601</v>
      </c>
      <c r="J221" s="14" t="s">
        <v>602</v>
      </c>
      <c r="K221" s="15">
        <v>2358.829538</v>
      </c>
      <c r="L221" s="15">
        <v>4825.4758571699977</v>
      </c>
      <c r="M221" s="15">
        <f t="shared" si="4"/>
        <v>2466.6463191699977</v>
      </c>
      <c r="N221" s="23"/>
      <c r="O221" s="23"/>
      <c r="P221" s="23"/>
      <c r="Q221" s="23"/>
    </row>
    <row r="222" spans="1:17" ht="15" x14ac:dyDescent="0.3">
      <c r="A222" s="23"/>
      <c r="B222" s="22"/>
      <c r="C222" s="22"/>
      <c r="D222" s="13"/>
      <c r="E222" s="28"/>
      <c r="F222" s="13"/>
      <c r="G222" s="13"/>
      <c r="H222" s="13"/>
      <c r="I222" s="13" t="s">
        <v>603</v>
      </c>
      <c r="J222" s="14" t="s">
        <v>604</v>
      </c>
      <c r="K222" s="15">
        <v>4596.4688829999996</v>
      </c>
      <c r="L222" s="15">
        <v>4566.271102409999</v>
      </c>
      <c r="M222" s="15">
        <f t="shared" si="4"/>
        <v>-30.197780590000548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/>
      <c r="H223" s="13"/>
      <c r="I223" s="13" t="s">
        <v>606</v>
      </c>
      <c r="J223" s="14" t="s">
        <v>607</v>
      </c>
      <c r="K223" s="15">
        <v>0</v>
      </c>
      <c r="L223" s="15">
        <v>623.28232172000003</v>
      </c>
      <c r="M223" s="15">
        <f t="shared" si="4"/>
        <v>623.28232172000003</v>
      </c>
      <c r="N223" s="23"/>
      <c r="O223" s="23"/>
      <c r="P223" s="23"/>
      <c r="Q223" s="23"/>
    </row>
    <row r="224" spans="1:17" ht="15" x14ac:dyDescent="0.3">
      <c r="A224" s="23"/>
      <c r="B224" s="22"/>
      <c r="C224" s="22"/>
      <c r="D224" s="13"/>
      <c r="E224" s="28"/>
      <c r="F224" s="13"/>
      <c r="G224" s="13"/>
      <c r="H224" s="13"/>
      <c r="I224" s="13" t="s">
        <v>608</v>
      </c>
      <c r="J224" s="14" t="s">
        <v>609</v>
      </c>
      <c r="K224" s="15">
        <v>51.482788999999997</v>
      </c>
      <c r="L224" s="15">
        <v>29.281460089999999</v>
      </c>
      <c r="M224" s="15">
        <f t="shared" si="4"/>
        <v>-22.201328909999997</v>
      </c>
      <c r="N224" s="23"/>
      <c r="O224" s="23"/>
      <c r="P224" s="23"/>
      <c r="Q224" s="23"/>
    </row>
    <row r="225" spans="1:17" ht="30" x14ac:dyDescent="0.3">
      <c r="A225" s="23"/>
      <c r="B225" s="22"/>
      <c r="C225" s="22"/>
      <c r="D225" s="13"/>
      <c r="E225" s="28"/>
      <c r="F225" s="13"/>
      <c r="G225" s="13"/>
      <c r="H225" s="13"/>
      <c r="I225" s="13" t="s">
        <v>610</v>
      </c>
      <c r="J225" s="14" t="s">
        <v>611</v>
      </c>
      <c r="K225" s="15">
        <v>676.82906400000002</v>
      </c>
      <c r="L225" s="15">
        <v>907.4855326200003</v>
      </c>
      <c r="M225" s="15">
        <f t="shared" si="4"/>
        <v>230.65646862000028</v>
      </c>
      <c r="N225" s="23"/>
      <c r="O225" s="23"/>
      <c r="P225" s="23"/>
      <c r="Q225" s="23"/>
    </row>
    <row r="226" spans="1:17" ht="30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612</v>
      </c>
      <c r="J226" s="14" t="s">
        <v>613</v>
      </c>
      <c r="K226" s="15">
        <v>2015.371177</v>
      </c>
      <c r="L226" s="15">
        <v>1823.3228343999995</v>
      </c>
      <c r="M226" s="15">
        <f t="shared" si="4"/>
        <v>-192.04834260000052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8"/>
      <c r="F227" s="13"/>
      <c r="G227" s="13"/>
      <c r="H227" s="13"/>
      <c r="I227" s="13" t="s">
        <v>614</v>
      </c>
      <c r="J227" s="14" t="s">
        <v>615</v>
      </c>
      <c r="K227" s="15">
        <v>648.58558700000003</v>
      </c>
      <c r="L227" s="15">
        <v>237.59721325000004</v>
      </c>
      <c r="M227" s="15">
        <f t="shared" si="4"/>
        <v>-410.98837374999999</v>
      </c>
      <c r="N227" s="23"/>
      <c r="O227" s="23"/>
      <c r="P227" s="23"/>
      <c r="Q227" s="23"/>
    </row>
    <row r="228" spans="1:17" ht="15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616</v>
      </c>
      <c r="J228" s="14" t="s">
        <v>617</v>
      </c>
      <c r="K228" s="15">
        <v>1465.3416480000001</v>
      </c>
      <c r="L228" s="15">
        <v>1224.7195431800003</v>
      </c>
      <c r="M228" s="15">
        <f t="shared" si="4"/>
        <v>-240.62210481999978</v>
      </c>
      <c r="N228" s="23"/>
      <c r="O228" s="23"/>
      <c r="P228" s="23"/>
      <c r="Q228" s="23"/>
    </row>
    <row r="229" spans="1:17" ht="45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618</v>
      </c>
      <c r="J229" s="14" t="s">
        <v>2600</v>
      </c>
      <c r="K229" s="15">
        <v>110.708399</v>
      </c>
      <c r="L229" s="15">
        <v>38.58603986</v>
      </c>
      <c r="M229" s="15">
        <f t="shared" si="4"/>
        <v>-72.12235914</v>
      </c>
      <c r="N229" s="23"/>
      <c r="O229" s="23"/>
      <c r="P229" s="23"/>
      <c r="Q229" s="23"/>
    </row>
    <row r="230" spans="1:17" ht="15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619</v>
      </c>
      <c r="J230" s="14" t="s">
        <v>620</v>
      </c>
      <c r="K230" s="15">
        <v>90.689025999999998</v>
      </c>
      <c r="L230" s="15">
        <v>72.138659019999977</v>
      </c>
      <c r="M230" s="15">
        <f t="shared" si="4"/>
        <v>-18.550366980000021</v>
      </c>
      <c r="N230" s="23"/>
      <c r="O230" s="23"/>
      <c r="P230" s="23"/>
      <c r="Q230" s="23"/>
    </row>
    <row r="231" spans="1:17" ht="30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2601</v>
      </c>
      <c r="J231" s="14" t="s">
        <v>2602</v>
      </c>
      <c r="K231" s="15">
        <v>1.2475229999999999</v>
      </c>
      <c r="L231" s="15">
        <v>1.2475229999999999</v>
      </c>
      <c r="M231" s="15">
        <f t="shared" si="4"/>
        <v>0</v>
      </c>
      <c r="N231" s="23"/>
      <c r="O231" s="23"/>
      <c r="P231" s="23"/>
      <c r="Q231" s="23"/>
    </row>
    <row r="232" spans="1:17" ht="30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2084</v>
      </c>
      <c r="J232" s="14" t="s">
        <v>2085</v>
      </c>
      <c r="K232" s="15">
        <v>14465.611290999999</v>
      </c>
      <c r="L232" s="15">
        <v>9379.7358853499991</v>
      </c>
      <c r="M232" s="15">
        <f t="shared" si="4"/>
        <v>-5085.8754056500002</v>
      </c>
      <c r="N232" s="23"/>
      <c r="O232" s="23"/>
      <c r="P232" s="23"/>
      <c r="Q232" s="23"/>
    </row>
    <row r="233" spans="1:17" ht="15" x14ac:dyDescent="0.3">
      <c r="A233" s="23"/>
      <c r="B233" s="22"/>
      <c r="C233" s="22"/>
      <c r="D233" s="13"/>
      <c r="E233" s="28"/>
      <c r="F233" s="13"/>
      <c r="G233" s="13"/>
      <c r="H233" s="13"/>
      <c r="I233" s="13" t="s">
        <v>621</v>
      </c>
      <c r="J233" s="14" t="s">
        <v>622</v>
      </c>
      <c r="K233" s="15">
        <v>118.43384399999999</v>
      </c>
      <c r="L233" s="15">
        <v>13.861264</v>
      </c>
      <c r="M233" s="15">
        <f t="shared" si="4"/>
        <v>-104.57257999999999</v>
      </c>
      <c r="N233" s="23"/>
      <c r="O233" s="23"/>
      <c r="P233" s="23"/>
      <c r="Q233" s="23"/>
    </row>
    <row r="234" spans="1:17" ht="15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2711</v>
      </c>
      <c r="J234" s="14" t="s">
        <v>2712</v>
      </c>
      <c r="K234" s="15">
        <v>0</v>
      </c>
      <c r="L234" s="15">
        <v>72.556166579999996</v>
      </c>
      <c r="M234" s="15">
        <f t="shared" si="4"/>
        <v>72.556166579999996</v>
      </c>
      <c r="N234" s="23"/>
      <c r="O234" s="23"/>
      <c r="P234" s="23"/>
      <c r="Q234" s="23"/>
    </row>
    <row r="235" spans="1:17" ht="15" x14ac:dyDescent="0.3">
      <c r="A235" s="23"/>
      <c r="B235" s="22"/>
      <c r="C235" s="22"/>
      <c r="D235" s="13"/>
      <c r="E235" s="28"/>
      <c r="F235" s="13"/>
      <c r="G235" s="13"/>
      <c r="H235" s="13"/>
      <c r="I235" s="13" t="s">
        <v>623</v>
      </c>
      <c r="J235" s="14" t="s">
        <v>624</v>
      </c>
      <c r="K235" s="15">
        <v>6465.7245540000004</v>
      </c>
      <c r="L235" s="15">
        <v>9314.3522421500002</v>
      </c>
      <c r="M235" s="15">
        <f t="shared" si="4"/>
        <v>2848.6276881499998</v>
      </c>
      <c r="N235" s="23"/>
      <c r="O235" s="23"/>
      <c r="P235" s="23"/>
      <c r="Q235" s="23"/>
    </row>
    <row r="236" spans="1:17" ht="30" x14ac:dyDescent="0.3">
      <c r="A236" s="23"/>
      <c r="B236" s="22"/>
      <c r="C236" s="22"/>
      <c r="D236" s="13"/>
      <c r="E236" s="28"/>
      <c r="F236" s="13"/>
      <c r="G236" s="13"/>
      <c r="H236" s="13"/>
      <c r="I236" s="13" t="s">
        <v>625</v>
      </c>
      <c r="J236" s="14" t="s">
        <v>626</v>
      </c>
      <c r="K236" s="15">
        <v>721.52007500000002</v>
      </c>
      <c r="L236" s="15">
        <v>800.92431667000005</v>
      </c>
      <c r="M236" s="15">
        <f t="shared" si="4"/>
        <v>79.404241670000033</v>
      </c>
      <c r="N236" s="23"/>
      <c r="O236" s="23"/>
      <c r="P236" s="23"/>
      <c r="Q236" s="23"/>
    </row>
    <row r="237" spans="1:17" ht="45" x14ac:dyDescent="0.3">
      <c r="A237" s="23"/>
      <c r="B237" s="22"/>
      <c r="C237" s="22"/>
      <c r="D237" s="13"/>
      <c r="E237" s="28"/>
      <c r="F237" s="13"/>
      <c r="G237" s="13"/>
      <c r="H237" s="13"/>
      <c r="I237" s="13" t="s">
        <v>627</v>
      </c>
      <c r="J237" s="14" t="s">
        <v>628</v>
      </c>
      <c r="K237" s="15">
        <v>13.5</v>
      </c>
      <c r="L237" s="15">
        <v>13.5</v>
      </c>
      <c r="M237" s="15">
        <f t="shared" si="4"/>
        <v>0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/>
      <c r="H238" s="30" t="s">
        <v>456</v>
      </c>
      <c r="I238" s="30"/>
      <c r="J238" s="70"/>
      <c r="K238" s="35">
        <v>5016.2812329999997</v>
      </c>
      <c r="L238" s="35">
        <v>4883.1361370499972</v>
      </c>
      <c r="M238" s="35">
        <f t="shared" si="4"/>
        <v>-133.14509595000254</v>
      </c>
      <c r="N238" s="23"/>
      <c r="O238" s="23"/>
      <c r="P238" s="23"/>
      <c r="Q238" s="23"/>
    </row>
    <row r="239" spans="1:17" ht="15" x14ac:dyDescent="0.3">
      <c r="A239" s="23"/>
      <c r="B239" s="22"/>
      <c r="C239" s="22"/>
      <c r="D239" s="13"/>
      <c r="E239" s="28"/>
      <c r="F239" s="13"/>
      <c r="G239" s="13"/>
      <c r="H239" s="13"/>
      <c r="I239" s="13" t="s">
        <v>457</v>
      </c>
      <c r="J239" s="14" t="s">
        <v>494</v>
      </c>
      <c r="K239" s="15">
        <v>5016.2812329999997</v>
      </c>
      <c r="L239" s="15">
        <v>4883.1361370499972</v>
      </c>
      <c r="M239" s="15">
        <f t="shared" si="4"/>
        <v>-133.14509595000254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9">
        <v>8</v>
      </c>
      <c r="F240" s="30" t="s">
        <v>2043</v>
      </c>
      <c r="G240" s="30"/>
      <c r="H240" s="30"/>
      <c r="I240" s="30"/>
      <c r="J240" s="70"/>
      <c r="K240" s="35">
        <v>43447.043688999998</v>
      </c>
      <c r="L240" s="35">
        <v>42516.831003670006</v>
      </c>
      <c r="M240" s="35">
        <f t="shared" si="4"/>
        <v>-930.21268532999238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 t="s">
        <v>16</v>
      </c>
      <c r="H241" s="13"/>
      <c r="I241" s="13"/>
      <c r="J241" s="14"/>
      <c r="K241" s="15">
        <v>43447.043688999998</v>
      </c>
      <c r="L241" s="15">
        <v>42516.831003670006</v>
      </c>
      <c r="M241" s="15">
        <f t="shared" si="4"/>
        <v>-930.21268532999238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/>
      <c r="H242" s="30" t="s">
        <v>523</v>
      </c>
      <c r="I242" s="30"/>
      <c r="J242" s="70"/>
      <c r="K242" s="35">
        <v>31613.359295999999</v>
      </c>
      <c r="L242" s="35">
        <v>30446.165621059998</v>
      </c>
      <c r="M242" s="35">
        <f t="shared" si="4"/>
        <v>-1167.1936749400011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/>
      <c r="H243" s="13"/>
      <c r="I243" s="13" t="s">
        <v>861</v>
      </c>
      <c r="J243" s="14" t="s">
        <v>862</v>
      </c>
      <c r="K243" s="15">
        <v>1240.7510119999999</v>
      </c>
      <c r="L243" s="15">
        <v>1240.7510119999999</v>
      </c>
      <c r="M243" s="15">
        <f t="shared" si="4"/>
        <v>0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/>
      <c r="H244" s="13"/>
      <c r="I244" s="13" t="s">
        <v>863</v>
      </c>
      <c r="J244" s="14" t="s">
        <v>864</v>
      </c>
      <c r="K244" s="15">
        <v>2147.1350550000002</v>
      </c>
      <c r="L244" s="15">
        <v>2147.1350550000002</v>
      </c>
      <c r="M244" s="15">
        <f t="shared" si="4"/>
        <v>0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13"/>
      <c r="I245" s="13" t="s">
        <v>2086</v>
      </c>
      <c r="J245" s="14" t="s">
        <v>2087</v>
      </c>
      <c r="K245" s="15">
        <v>3742.5</v>
      </c>
      <c r="L245" s="15">
        <v>3793.4577280600001</v>
      </c>
      <c r="M245" s="15">
        <f t="shared" si="4"/>
        <v>50.957728060000136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13" t="s">
        <v>2603</v>
      </c>
      <c r="J246" s="14" t="s">
        <v>2054</v>
      </c>
      <c r="K246" s="15">
        <v>0</v>
      </c>
      <c r="L246" s="15">
        <v>4931.7568676599994</v>
      </c>
      <c r="M246" s="15">
        <f t="shared" si="4"/>
        <v>4931.7568676599994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2688</v>
      </c>
      <c r="J247" s="14" t="s">
        <v>2057</v>
      </c>
      <c r="K247" s="15">
        <v>0</v>
      </c>
      <c r="L247" s="15">
        <v>1761.9256202300003</v>
      </c>
      <c r="M247" s="15">
        <f t="shared" si="4"/>
        <v>1761.9256202300003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8"/>
      <c r="F248" s="13"/>
      <c r="G248" s="13"/>
      <c r="H248" s="13"/>
      <c r="I248" s="13" t="s">
        <v>2604</v>
      </c>
      <c r="J248" s="14" t="s">
        <v>2059</v>
      </c>
      <c r="K248" s="15">
        <v>0</v>
      </c>
      <c r="L248" s="15">
        <v>10495.65605507</v>
      </c>
      <c r="M248" s="15">
        <f t="shared" si="4"/>
        <v>10495.65605507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2689</v>
      </c>
      <c r="J249" s="14" t="s">
        <v>2690</v>
      </c>
      <c r="K249" s="15">
        <v>1482.529117</v>
      </c>
      <c r="L249" s="15">
        <v>1467.98917104</v>
      </c>
      <c r="M249" s="15">
        <f t="shared" si="4"/>
        <v>-14.539945960000068</v>
      </c>
      <c r="N249" s="23"/>
      <c r="O249" s="23"/>
      <c r="P249" s="23"/>
      <c r="Q249" s="23"/>
    </row>
    <row r="250" spans="1:17" ht="30" x14ac:dyDescent="0.3">
      <c r="A250" s="23"/>
      <c r="B250" s="22"/>
      <c r="C250" s="22"/>
      <c r="D250" s="13"/>
      <c r="E250" s="28"/>
      <c r="F250" s="13"/>
      <c r="G250" s="13"/>
      <c r="H250" s="13"/>
      <c r="I250" s="13" t="s">
        <v>631</v>
      </c>
      <c r="J250" s="14" t="s">
        <v>632</v>
      </c>
      <c r="K250" s="15">
        <v>4.0568070000000001</v>
      </c>
      <c r="L250" s="15">
        <v>4.0568070000000001</v>
      </c>
      <c r="M250" s="15">
        <f t="shared" si="4"/>
        <v>0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/>
      <c r="H251" s="13"/>
      <c r="I251" s="13" t="s">
        <v>2094</v>
      </c>
      <c r="J251" s="14" t="s">
        <v>2794</v>
      </c>
      <c r="K251" s="15">
        <v>3.6873049999999998</v>
      </c>
      <c r="L251" s="15">
        <v>3.4373049999999998</v>
      </c>
      <c r="M251" s="15">
        <f t="shared" si="4"/>
        <v>-0.25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8"/>
      <c r="F252" s="13"/>
      <c r="G252" s="13"/>
      <c r="H252" s="13"/>
      <c r="I252" s="13" t="s">
        <v>2030</v>
      </c>
      <c r="J252" s="14" t="s">
        <v>2054</v>
      </c>
      <c r="K252" s="15">
        <v>10000</v>
      </c>
      <c r="L252" s="15">
        <v>3500</v>
      </c>
      <c r="M252" s="15">
        <f t="shared" si="4"/>
        <v>-6500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2055</v>
      </c>
      <c r="J253" s="14" t="s">
        <v>2056</v>
      </c>
      <c r="K253" s="15">
        <v>1000</v>
      </c>
      <c r="L253" s="15">
        <v>1000</v>
      </c>
      <c r="M253" s="15">
        <f t="shared" si="4"/>
        <v>0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8"/>
      <c r="F254" s="13"/>
      <c r="G254" s="13"/>
      <c r="H254" s="13"/>
      <c r="I254" s="13" t="s">
        <v>973</v>
      </c>
      <c r="J254" s="14" t="s">
        <v>2057</v>
      </c>
      <c r="K254" s="15">
        <v>1310</v>
      </c>
      <c r="L254" s="15">
        <v>0</v>
      </c>
      <c r="M254" s="15">
        <f t="shared" si="4"/>
        <v>-1310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13"/>
      <c r="I255" s="13" t="s">
        <v>2058</v>
      </c>
      <c r="J255" s="14" t="s">
        <v>2059</v>
      </c>
      <c r="K255" s="15">
        <v>10582.7</v>
      </c>
      <c r="L255" s="15">
        <v>0</v>
      </c>
      <c r="M255" s="15">
        <f t="shared" si="4"/>
        <v>-10582.7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8"/>
      <c r="F256" s="13"/>
      <c r="G256" s="13"/>
      <c r="H256" s="13"/>
      <c r="I256" s="13" t="s">
        <v>2060</v>
      </c>
      <c r="J256" s="14" t="s">
        <v>2061</v>
      </c>
      <c r="K256" s="15">
        <v>100</v>
      </c>
      <c r="L256" s="15">
        <v>100</v>
      </c>
      <c r="M256" s="15">
        <f t="shared" si="4"/>
        <v>0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30" t="s">
        <v>17</v>
      </c>
      <c r="I257" s="30"/>
      <c r="J257" s="70"/>
      <c r="K257" s="35">
        <v>10222.349120999999</v>
      </c>
      <c r="L257" s="35">
        <v>10594.166390730003</v>
      </c>
      <c r="M257" s="35">
        <f t="shared" si="4"/>
        <v>371.81726973000332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13"/>
      <c r="I258" s="13" t="s">
        <v>872</v>
      </c>
      <c r="J258" s="14" t="s">
        <v>873</v>
      </c>
      <c r="K258" s="15">
        <v>1768.8961710000001</v>
      </c>
      <c r="L258" s="15">
        <v>2368.8961709999999</v>
      </c>
      <c r="M258" s="15">
        <f t="shared" si="4"/>
        <v>599.99999999999977</v>
      </c>
      <c r="N258" s="23"/>
      <c r="O258" s="23"/>
      <c r="P258" s="23"/>
      <c r="Q258" s="23"/>
    </row>
    <row r="259" spans="1:17" ht="30" x14ac:dyDescent="0.3">
      <c r="A259" s="23"/>
      <c r="B259" s="22"/>
      <c r="C259" s="22"/>
      <c r="D259" s="13"/>
      <c r="E259" s="28"/>
      <c r="F259" s="13"/>
      <c r="G259" s="13"/>
      <c r="H259" s="13"/>
      <c r="I259" s="13" t="s">
        <v>463</v>
      </c>
      <c r="J259" s="14" t="s">
        <v>633</v>
      </c>
      <c r="K259" s="15">
        <v>2924.6539149999999</v>
      </c>
      <c r="L259" s="15">
        <v>3217.7362981600013</v>
      </c>
      <c r="M259" s="15">
        <f t="shared" si="4"/>
        <v>293.08238316000143</v>
      </c>
      <c r="N259" s="23"/>
      <c r="O259" s="23"/>
      <c r="P259" s="23"/>
      <c r="Q259" s="23"/>
    </row>
    <row r="260" spans="1:17" ht="30" x14ac:dyDescent="0.3">
      <c r="A260" s="23"/>
      <c r="B260" s="22"/>
      <c r="C260" s="22"/>
      <c r="D260" s="13"/>
      <c r="E260" s="28"/>
      <c r="F260" s="13"/>
      <c r="G260" s="13"/>
      <c r="H260" s="13"/>
      <c r="I260" s="13" t="s">
        <v>466</v>
      </c>
      <c r="J260" s="14" t="s">
        <v>634</v>
      </c>
      <c r="K260" s="15">
        <v>347.80985199999998</v>
      </c>
      <c r="L260" s="15">
        <v>377.320514</v>
      </c>
      <c r="M260" s="15">
        <f t="shared" si="4"/>
        <v>29.510662000000025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/>
      <c r="H261" s="13"/>
      <c r="I261" s="13" t="s">
        <v>468</v>
      </c>
      <c r="J261" s="14" t="s">
        <v>635</v>
      </c>
      <c r="K261" s="15">
        <v>1194.2360739999999</v>
      </c>
      <c r="L261" s="15">
        <v>1131.3809718500002</v>
      </c>
      <c r="M261" s="15">
        <f t="shared" si="4"/>
        <v>-62.855102149999766</v>
      </c>
      <c r="N261" s="23"/>
      <c r="O261" s="23"/>
      <c r="P261" s="23"/>
      <c r="Q261" s="23"/>
    </row>
    <row r="262" spans="1:17" ht="30" x14ac:dyDescent="0.3">
      <c r="A262" s="23"/>
      <c r="B262" s="22"/>
      <c r="C262" s="22"/>
      <c r="D262" s="13"/>
      <c r="E262" s="28"/>
      <c r="F262" s="13"/>
      <c r="G262" s="13"/>
      <c r="H262" s="13"/>
      <c r="I262" s="13" t="s">
        <v>580</v>
      </c>
      <c r="J262" s="14" t="s">
        <v>636</v>
      </c>
      <c r="K262" s="15">
        <v>1777.1948130000001</v>
      </c>
      <c r="L262" s="15">
        <v>1459.3182470700003</v>
      </c>
      <c r="M262" s="15">
        <f t="shared" si="4"/>
        <v>-317.87656592999974</v>
      </c>
      <c r="N262" s="23"/>
      <c r="O262" s="23"/>
      <c r="P262" s="23"/>
      <c r="Q262" s="23"/>
    </row>
    <row r="263" spans="1:17" ht="15" x14ac:dyDescent="0.3">
      <c r="A263" s="23"/>
      <c r="B263" s="22"/>
      <c r="C263" s="22"/>
      <c r="D263" s="13"/>
      <c r="E263" s="28"/>
      <c r="F263" s="13"/>
      <c r="G263" s="13"/>
      <c r="H263" s="13"/>
      <c r="I263" s="13" t="s">
        <v>442</v>
      </c>
      <c r="J263" s="14" t="s">
        <v>637</v>
      </c>
      <c r="K263" s="15">
        <v>2209.5582960000002</v>
      </c>
      <c r="L263" s="15">
        <v>2039.5141886500003</v>
      </c>
      <c r="M263" s="15">
        <f t="shared" ref="M263:M326" si="5">L263-K263</f>
        <v>-170.04410734999988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/>
      <c r="H264" s="30" t="s">
        <v>456</v>
      </c>
      <c r="I264" s="30"/>
      <c r="J264" s="70"/>
      <c r="K264" s="35">
        <v>1611.335272</v>
      </c>
      <c r="L264" s="35">
        <v>1476.4989918800002</v>
      </c>
      <c r="M264" s="35">
        <f t="shared" si="5"/>
        <v>-134.83628011999986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28"/>
      <c r="F265" s="13"/>
      <c r="G265" s="13"/>
      <c r="H265" s="13"/>
      <c r="I265" s="13" t="s">
        <v>457</v>
      </c>
      <c r="J265" s="14" t="s">
        <v>494</v>
      </c>
      <c r="K265" s="15">
        <v>1570.573404</v>
      </c>
      <c r="L265" s="15">
        <v>1433.65668869</v>
      </c>
      <c r="M265" s="15">
        <f t="shared" si="5"/>
        <v>-136.91671530999997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13"/>
      <c r="I266" s="13" t="s">
        <v>461</v>
      </c>
      <c r="J266" s="14" t="s">
        <v>498</v>
      </c>
      <c r="K266" s="15">
        <v>40.761868</v>
      </c>
      <c r="L266" s="15">
        <v>42.842303190000003</v>
      </c>
      <c r="M266" s="15">
        <f t="shared" si="5"/>
        <v>2.0804351900000029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9">
        <v>9</v>
      </c>
      <c r="F267" s="30" t="s">
        <v>123</v>
      </c>
      <c r="G267" s="30"/>
      <c r="H267" s="30"/>
      <c r="I267" s="30"/>
      <c r="J267" s="70"/>
      <c r="K267" s="35">
        <v>42537.739374999997</v>
      </c>
      <c r="L267" s="35">
        <v>46396.381449549976</v>
      </c>
      <c r="M267" s="35">
        <f t="shared" si="5"/>
        <v>3858.6420745499781</v>
      </c>
      <c r="N267" s="23"/>
      <c r="O267" s="23"/>
      <c r="P267" s="23"/>
      <c r="Q267" s="23"/>
    </row>
    <row r="268" spans="1:17" ht="15" x14ac:dyDescent="0.3">
      <c r="A268" s="23"/>
      <c r="B268" s="22"/>
      <c r="C268" s="22"/>
      <c r="D268" s="13"/>
      <c r="E268" s="28"/>
      <c r="F268" s="13"/>
      <c r="G268" s="13" t="s">
        <v>16</v>
      </c>
      <c r="H268" s="13"/>
      <c r="I268" s="13"/>
      <c r="J268" s="14"/>
      <c r="K268" s="15">
        <v>42537.739374999997</v>
      </c>
      <c r="L268" s="15">
        <v>46396.381449549976</v>
      </c>
      <c r="M268" s="15">
        <f t="shared" si="5"/>
        <v>3858.6420745499781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8"/>
      <c r="F269" s="13"/>
      <c r="G269" s="13"/>
      <c r="H269" s="30" t="s">
        <v>523</v>
      </c>
      <c r="I269" s="30"/>
      <c r="J269" s="70"/>
      <c r="K269" s="35">
        <v>5.8521460000000003</v>
      </c>
      <c r="L269" s="35">
        <v>2044.1818161299998</v>
      </c>
      <c r="M269" s="35">
        <f t="shared" si="5"/>
        <v>2038.3296701299998</v>
      </c>
      <c r="N269" s="23"/>
      <c r="O269" s="23"/>
      <c r="P269" s="23"/>
      <c r="Q269" s="23"/>
    </row>
    <row r="270" spans="1:17" ht="15" x14ac:dyDescent="0.3">
      <c r="A270" s="23"/>
      <c r="B270" s="22"/>
      <c r="C270" s="22"/>
      <c r="D270" s="13"/>
      <c r="E270" s="28"/>
      <c r="F270" s="13"/>
      <c r="G270" s="13"/>
      <c r="H270" s="13"/>
      <c r="I270" s="13" t="s">
        <v>638</v>
      </c>
      <c r="J270" s="14" t="s">
        <v>639</v>
      </c>
      <c r="K270" s="15">
        <v>5.8521460000000003</v>
      </c>
      <c r="L270" s="15">
        <v>6.8696996100000005</v>
      </c>
      <c r="M270" s="15">
        <f t="shared" si="5"/>
        <v>1.0175536100000002</v>
      </c>
      <c r="N270" s="23"/>
      <c r="O270" s="23"/>
      <c r="P270" s="23"/>
      <c r="Q270" s="23"/>
    </row>
    <row r="271" spans="1:17" ht="30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630</v>
      </c>
      <c r="J271" s="14" t="s">
        <v>2605</v>
      </c>
      <c r="K271" s="15">
        <v>0</v>
      </c>
      <c r="L271" s="15">
        <v>2037.31211652</v>
      </c>
      <c r="M271" s="15">
        <f t="shared" si="5"/>
        <v>2037.31211652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30" t="s">
        <v>17</v>
      </c>
      <c r="I272" s="30"/>
      <c r="J272" s="70"/>
      <c r="K272" s="35">
        <v>41108.998446999998</v>
      </c>
      <c r="L272" s="35">
        <v>42831.97228960997</v>
      </c>
      <c r="M272" s="35">
        <f t="shared" si="5"/>
        <v>1722.9738426099721</v>
      </c>
      <c r="N272" s="23"/>
      <c r="O272" s="23"/>
      <c r="P272" s="23"/>
      <c r="Q272" s="23"/>
    </row>
    <row r="273" spans="1:17" ht="30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510</v>
      </c>
      <c r="J273" s="14" t="s">
        <v>640</v>
      </c>
      <c r="K273" s="15">
        <v>41.091800999999997</v>
      </c>
      <c r="L273" s="15">
        <v>36.23376236</v>
      </c>
      <c r="M273" s="15">
        <f t="shared" si="5"/>
        <v>-4.8580386399999966</v>
      </c>
      <c r="N273" s="23"/>
      <c r="O273" s="23"/>
      <c r="P273" s="23"/>
      <c r="Q273" s="23"/>
    </row>
    <row r="274" spans="1:17" ht="15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469</v>
      </c>
      <c r="J274" s="14" t="s">
        <v>641</v>
      </c>
      <c r="K274" s="15">
        <v>43.573642999999997</v>
      </c>
      <c r="L274" s="15">
        <v>41.231104649999999</v>
      </c>
      <c r="M274" s="15">
        <f t="shared" si="5"/>
        <v>-2.3425383499999981</v>
      </c>
      <c r="N274" s="23"/>
      <c r="O274" s="23"/>
      <c r="P274" s="23"/>
      <c r="Q274" s="23"/>
    </row>
    <row r="275" spans="1:17" ht="15" x14ac:dyDescent="0.3">
      <c r="A275" s="23"/>
      <c r="B275" s="22"/>
      <c r="C275" s="22"/>
      <c r="D275" s="13"/>
      <c r="E275" s="28"/>
      <c r="F275" s="13"/>
      <c r="G275" s="13"/>
      <c r="H275" s="13"/>
      <c r="I275" s="13" t="s">
        <v>471</v>
      </c>
      <c r="J275" s="14" t="s">
        <v>642</v>
      </c>
      <c r="K275" s="15">
        <v>14.925682999999999</v>
      </c>
      <c r="L275" s="15">
        <v>12.439334380000005</v>
      </c>
      <c r="M275" s="15">
        <f t="shared" si="5"/>
        <v>-2.486348619999994</v>
      </c>
      <c r="N275" s="23"/>
      <c r="O275" s="23"/>
      <c r="P275" s="23"/>
      <c r="Q275" s="23"/>
    </row>
    <row r="276" spans="1:17" ht="15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643</v>
      </c>
      <c r="J276" s="14" t="s">
        <v>2062</v>
      </c>
      <c r="K276" s="15">
        <v>454.87592100000001</v>
      </c>
      <c r="L276" s="15">
        <v>2874.4644339899992</v>
      </c>
      <c r="M276" s="15">
        <f t="shared" si="5"/>
        <v>2419.5885129899993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529</v>
      </c>
      <c r="J277" s="14" t="s">
        <v>644</v>
      </c>
      <c r="K277" s="15">
        <v>2513.5053889999999</v>
      </c>
      <c r="L277" s="15">
        <v>2431.5619778299997</v>
      </c>
      <c r="M277" s="15">
        <f t="shared" si="5"/>
        <v>-81.943411170000218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473</v>
      </c>
      <c r="J278" s="14" t="s">
        <v>645</v>
      </c>
      <c r="K278" s="15">
        <v>1256.6210289999999</v>
      </c>
      <c r="L278" s="15">
        <v>1615.1757330799999</v>
      </c>
      <c r="M278" s="15">
        <f t="shared" si="5"/>
        <v>358.55470407999996</v>
      </c>
      <c r="N278" s="23"/>
      <c r="O278" s="23"/>
      <c r="P278" s="23"/>
      <c r="Q278" s="23"/>
    </row>
    <row r="279" spans="1:17" ht="30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475</v>
      </c>
      <c r="J279" s="14" t="s">
        <v>646</v>
      </c>
      <c r="K279" s="15">
        <v>545.88054099999999</v>
      </c>
      <c r="L279" s="15">
        <v>801.38054099999999</v>
      </c>
      <c r="M279" s="15">
        <f t="shared" si="5"/>
        <v>255.5</v>
      </c>
      <c r="N279" s="23"/>
      <c r="O279" s="23"/>
      <c r="P279" s="23"/>
      <c r="Q279" s="23"/>
    </row>
    <row r="280" spans="1:17" ht="30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478</v>
      </c>
      <c r="J280" s="14" t="s">
        <v>647</v>
      </c>
      <c r="K280" s="15">
        <v>103.828333</v>
      </c>
      <c r="L280" s="15">
        <v>94.334770239999955</v>
      </c>
      <c r="M280" s="15">
        <f t="shared" si="5"/>
        <v>-9.4935627600000458</v>
      </c>
      <c r="N280" s="23"/>
      <c r="O280" s="23"/>
      <c r="P280" s="23"/>
      <c r="Q280" s="23"/>
    </row>
    <row r="281" spans="1:17" ht="15" x14ac:dyDescent="0.3">
      <c r="A281" s="23"/>
      <c r="B281" s="22"/>
      <c r="C281" s="22"/>
      <c r="D281" s="13"/>
      <c r="E281" s="28"/>
      <c r="F281" s="13"/>
      <c r="G281" s="13"/>
      <c r="H281" s="13"/>
      <c r="I281" s="13" t="s">
        <v>648</v>
      </c>
      <c r="J281" s="14" t="s">
        <v>649</v>
      </c>
      <c r="K281" s="15">
        <v>30.476673999999999</v>
      </c>
      <c r="L281" s="15">
        <v>31.949861400000003</v>
      </c>
      <c r="M281" s="15">
        <f t="shared" si="5"/>
        <v>1.473187400000004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/>
      <c r="H282" s="13"/>
      <c r="I282" s="13" t="s">
        <v>650</v>
      </c>
      <c r="J282" s="14" t="s">
        <v>651</v>
      </c>
      <c r="K282" s="15">
        <v>185.948003</v>
      </c>
      <c r="L282" s="15">
        <v>158.23360556999995</v>
      </c>
      <c r="M282" s="15">
        <f t="shared" si="5"/>
        <v>-27.714397430000048</v>
      </c>
      <c r="N282" s="23"/>
      <c r="O282" s="23"/>
      <c r="P282" s="23"/>
      <c r="Q282" s="23"/>
    </row>
    <row r="283" spans="1:17" ht="30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580</v>
      </c>
      <c r="J283" s="14" t="s">
        <v>652</v>
      </c>
      <c r="K283" s="15">
        <v>380.858541</v>
      </c>
      <c r="L283" s="15">
        <v>270.71198505000007</v>
      </c>
      <c r="M283" s="15">
        <f t="shared" si="5"/>
        <v>-110.14655594999994</v>
      </c>
      <c r="N283" s="23"/>
      <c r="O283" s="23"/>
      <c r="P283" s="23"/>
      <c r="Q283" s="23"/>
    </row>
    <row r="284" spans="1:17" ht="30" x14ac:dyDescent="0.3">
      <c r="A284" s="23"/>
      <c r="B284" s="22"/>
      <c r="C284" s="22"/>
      <c r="D284" s="13"/>
      <c r="E284" s="28"/>
      <c r="F284" s="13"/>
      <c r="G284" s="13"/>
      <c r="H284" s="13"/>
      <c r="I284" s="13" t="s">
        <v>582</v>
      </c>
      <c r="J284" s="14" t="s">
        <v>653</v>
      </c>
      <c r="K284" s="15">
        <v>985.80195800000001</v>
      </c>
      <c r="L284" s="15">
        <v>740.80481354000142</v>
      </c>
      <c r="M284" s="15">
        <f t="shared" si="5"/>
        <v>-244.99714445999859</v>
      </c>
      <c r="N284" s="23"/>
      <c r="O284" s="23"/>
      <c r="P284" s="23"/>
      <c r="Q284" s="23"/>
    </row>
    <row r="285" spans="1:17" ht="30" x14ac:dyDescent="0.3">
      <c r="A285" s="23"/>
      <c r="B285" s="22"/>
      <c r="C285" s="22"/>
      <c r="D285" s="13"/>
      <c r="E285" s="28"/>
      <c r="F285" s="13"/>
      <c r="G285" s="13"/>
      <c r="H285" s="13"/>
      <c r="I285" s="13" t="s">
        <v>584</v>
      </c>
      <c r="J285" s="14" t="s">
        <v>654</v>
      </c>
      <c r="K285" s="15">
        <v>7210.967189</v>
      </c>
      <c r="L285" s="15">
        <v>7347.9298895599923</v>
      </c>
      <c r="M285" s="15">
        <f t="shared" si="5"/>
        <v>136.9627005599923</v>
      </c>
      <c r="N285" s="23"/>
      <c r="O285" s="23"/>
      <c r="P285" s="23"/>
      <c r="Q285" s="23"/>
    </row>
    <row r="286" spans="1:17" ht="15" x14ac:dyDescent="0.3">
      <c r="A286" s="23"/>
      <c r="B286" s="22"/>
      <c r="C286" s="22"/>
      <c r="D286" s="13"/>
      <c r="E286" s="28"/>
      <c r="F286" s="13"/>
      <c r="G286" s="13"/>
      <c r="H286" s="13"/>
      <c r="I286" s="13" t="s">
        <v>503</v>
      </c>
      <c r="J286" s="14" t="s">
        <v>655</v>
      </c>
      <c r="K286" s="15">
        <v>107.078222</v>
      </c>
      <c r="L286" s="15">
        <v>75.821852759999985</v>
      </c>
      <c r="M286" s="15">
        <f t="shared" si="5"/>
        <v>-31.256369240000012</v>
      </c>
      <c r="N286" s="23"/>
      <c r="O286" s="23"/>
      <c r="P286" s="23"/>
      <c r="Q286" s="23"/>
    </row>
    <row r="287" spans="1:17" ht="15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656</v>
      </c>
      <c r="J287" s="14" t="s">
        <v>657</v>
      </c>
      <c r="K287" s="15">
        <v>301.285076</v>
      </c>
      <c r="L287" s="15">
        <v>464.67868031999984</v>
      </c>
      <c r="M287" s="15">
        <f t="shared" si="5"/>
        <v>163.39360431999984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8"/>
      <c r="F288" s="13"/>
      <c r="G288" s="13"/>
      <c r="H288" s="13"/>
      <c r="I288" s="13" t="s">
        <v>658</v>
      </c>
      <c r="J288" s="14" t="s">
        <v>659</v>
      </c>
      <c r="K288" s="15">
        <v>3833.5817769999999</v>
      </c>
      <c r="L288" s="15">
        <v>3348.7980442399994</v>
      </c>
      <c r="M288" s="15">
        <f t="shared" si="5"/>
        <v>-484.78373276000048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13"/>
      <c r="I289" s="13" t="s">
        <v>2144</v>
      </c>
      <c r="J289" s="14" t="s">
        <v>2145</v>
      </c>
      <c r="K289" s="15">
        <v>1141.341457</v>
      </c>
      <c r="L289" s="15">
        <v>1807.3210628100003</v>
      </c>
      <c r="M289" s="15">
        <f t="shared" si="5"/>
        <v>665.97960581000029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20</v>
      </c>
      <c r="J290" s="14" t="s">
        <v>27</v>
      </c>
      <c r="K290" s="15">
        <v>0</v>
      </c>
      <c r="L290" s="15">
        <v>403.10348699999997</v>
      </c>
      <c r="M290" s="15">
        <f t="shared" si="5"/>
        <v>403.10348699999997</v>
      </c>
      <c r="N290" s="23"/>
      <c r="O290" s="23"/>
      <c r="P290" s="23"/>
      <c r="Q290" s="23"/>
    </row>
    <row r="291" spans="1:17" ht="15" x14ac:dyDescent="0.3">
      <c r="A291" s="23"/>
      <c r="B291" s="22"/>
      <c r="C291" s="22"/>
      <c r="D291" s="13"/>
      <c r="E291" s="28"/>
      <c r="F291" s="13"/>
      <c r="G291" s="13"/>
      <c r="H291" s="13"/>
      <c r="I291" s="13" t="s">
        <v>660</v>
      </c>
      <c r="J291" s="14" t="s">
        <v>661</v>
      </c>
      <c r="K291" s="15">
        <v>116.696849</v>
      </c>
      <c r="L291" s="15">
        <v>523.70615429999998</v>
      </c>
      <c r="M291" s="15">
        <f t="shared" si="5"/>
        <v>407.00930529999999</v>
      </c>
      <c r="N291" s="23"/>
      <c r="O291" s="23"/>
      <c r="P291" s="23"/>
      <c r="Q291" s="23"/>
    </row>
    <row r="292" spans="1:17" ht="15" x14ac:dyDescent="0.3">
      <c r="A292" s="23"/>
      <c r="B292" s="22"/>
      <c r="C292" s="22"/>
      <c r="D292" s="13"/>
      <c r="E292" s="28"/>
      <c r="F292" s="13"/>
      <c r="G292" s="13"/>
      <c r="H292" s="13"/>
      <c r="I292" s="13" t="s">
        <v>662</v>
      </c>
      <c r="J292" s="14" t="s">
        <v>663</v>
      </c>
      <c r="K292" s="15">
        <v>710</v>
      </c>
      <c r="L292" s="15">
        <v>609.18568694999988</v>
      </c>
      <c r="M292" s="15">
        <f t="shared" si="5"/>
        <v>-100.81431305000012</v>
      </c>
      <c r="N292" s="23"/>
      <c r="O292" s="23"/>
      <c r="P292" s="23"/>
      <c r="Q292" s="23"/>
    </row>
    <row r="293" spans="1:17" ht="15" x14ac:dyDescent="0.3">
      <c r="A293" s="23"/>
      <c r="B293" s="22"/>
      <c r="C293" s="22"/>
      <c r="D293" s="13"/>
      <c r="E293" s="28"/>
      <c r="F293" s="13"/>
      <c r="G293" s="13"/>
      <c r="H293" s="13"/>
      <c r="I293" s="13" t="s">
        <v>664</v>
      </c>
      <c r="J293" s="14" t="s">
        <v>665</v>
      </c>
      <c r="K293" s="15">
        <v>8025.0797730000004</v>
      </c>
      <c r="L293" s="15">
        <v>8681.9965539899949</v>
      </c>
      <c r="M293" s="15">
        <f t="shared" si="5"/>
        <v>656.91678098999455</v>
      </c>
      <c r="N293" s="23"/>
      <c r="O293" s="23"/>
      <c r="P293" s="23"/>
      <c r="Q293" s="23"/>
    </row>
    <row r="294" spans="1:17" ht="45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666</v>
      </c>
      <c r="J294" s="14" t="s">
        <v>667</v>
      </c>
      <c r="K294" s="15">
        <v>439.97774399999997</v>
      </c>
      <c r="L294" s="15">
        <v>281.06556018000009</v>
      </c>
      <c r="M294" s="15">
        <f t="shared" si="5"/>
        <v>-158.91218381999988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1082</v>
      </c>
      <c r="J295" s="14" t="s">
        <v>1083</v>
      </c>
      <c r="K295" s="15">
        <v>0</v>
      </c>
      <c r="L295" s="15">
        <v>2310.1851710000001</v>
      </c>
      <c r="M295" s="15">
        <f t="shared" si="5"/>
        <v>2310.1851710000001</v>
      </c>
      <c r="N295" s="23"/>
      <c r="O295" s="23"/>
      <c r="P295" s="23"/>
      <c r="Q295" s="23"/>
    </row>
    <row r="296" spans="1:17" ht="30" x14ac:dyDescent="0.3">
      <c r="A296" s="23"/>
      <c r="B296" s="22"/>
      <c r="C296" s="22"/>
      <c r="D296" s="13"/>
      <c r="E296" s="28"/>
      <c r="F296" s="13"/>
      <c r="G296" s="13"/>
      <c r="H296" s="13"/>
      <c r="I296" s="13" t="s">
        <v>668</v>
      </c>
      <c r="J296" s="14" t="s">
        <v>669</v>
      </c>
      <c r="K296" s="15">
        <v>5573.7100019999998</v>
      </c>
      <c r="L296" s="15">
        <v>3257.5432273400002</v>
      </c>
      <c r="M296" s="15">
        <f t="shared" si="5"/>
        <v>-2316.1667746599996</v>
      </c>
      <c r="N296" s="23"/>
      <c r="O296" s="23"/>
      <c r="P296" s="23"/>
      <c r="Q296" s="23"/>
    </row>
    <row r="297" spans="1:17" ht="30" x14ac:dyDescent="0.3">
      <c r="A297" s="23"/>
      <c r="B297" s="22"/>
      <c r="C297" s="22"/>
      <c r="D297" s="13"/>
      <c r="E297" s="28"/>
      <c r="F297" s="13"/>
      <c r="G297" s="13"/>
      <c r="H297" s="13"/>
      <c r="I297" s="13" t="s">
        <v>670</v>
      </c>
      <c r="J297" s="14" t="s">
        <v>671</v>
      </c>
      <c r="K297" s="15">
        <v>358.65</v>
      </c>
      <c r="L297" s="15">
        <v>201.60990681000004</v>
      </c>
      <c r="M297" s="15">
        <f t="shared" si="5"/>
        <v>-157.04009318999994</v>
      </c>
      <c r="N297" s="23"/>
      <c r="O297" s="23"/>
      <c r="P297" s="23"/>
      <c r="Q297" s="23"/>
    </row>
    <row r="298" spans="1:17" ht="15" x14ac:dyDescent="0.3">
      <c r="A298" s="23"/>
      <c r="B298" s="22"/>
      <c r="C298" s="22"/>
      <c r="D298" s="13"/>
      <c r="E298" s="28"/>
      <c r="F298" s="13"/>
      <c r="G298" s="13"/>
      <c r="H298" s="13"/>
      <c r="I298" s="13" t="s">
        <v>672</v>
      </c>
      <c r="J298" s="14" t="s">
        <v>2606</v>
      </c>
      <c r="K298" s="15">
        <v>3102.8571419999998</v>
      </c>
      <c r="L298" s="15">
        <v>2830.6333848099994</v>
      </c>
      <c r="M298" s="15">
        <f t="shared" si="5"/>
        <v>-272.22375719000047</v>
      </c>
      <c r="N298" s="23"/>
      <c r="O298" s="23"/>
      <c r="P298" s="23"/>
      <c r="Q298" s="23"/>
    </row>
    <row r="299" spans="1:17" ht="15" x14ac:dyDescent="0.3">
      <c r="A299" s="23"/>
      <c r="B299" s="22"/>
      <c r="C299" s="22"/>
      <c r="D299" s="13"/>
      <c r="E299" s="28"/>
      <c r="F299" s="13"/>
      <c r="G299" s="13"/>
      <c r="H299" s="13"/>
      <c r="I299" s="13" t="s">
        <v>673</v>
      </c>
      <c r="J299" s="14" t="s">
        <v>2607</v>
      </c>
      <c r="K299" s="15">
        <v>497.1875</v>
      </c>
      <c r="L299" s="15">
        <v>497.1875</v>
      </c>
      <c r="M299" s="15">
        <f t="shared" si="5"/>
        <v>0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2691</v>
      </c>
      <c r="J300" s="14" t="s">
        <v>2692</v>
      </c>
      <c r="K300" s="15">
        <v>0</v>
      </c>
      <c r="L300" s="15">
        <v>160.25952000000001</v>
      </c>
      <c r="M300" s="15">
        <f t="shared" si="5"/>
        <v>160.25952000000001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13"/>
      <c r="I301" s="13" t="s">
        <v>674</v>
      </c>
      <c r="J301" s="14" t="s">
        <v>675</v>
      </c>
      <c r="K301" s="15">
        <v>730</v>
      </c>
      <c r="L301" s="15">
        <v>545.45152232000009</v>
      </c>
      <c r="M301" s="15">
        <f t="shared" si="5"/>
        <v>-184.54847767999991</v>
      </c>
      <c r="N301" s="23"/>
      <c r="O301" s="23"/>
      <c r="P301" s="23"/>
      <c r="Q301" s="23"/>
    </row>
    <row r="302" spans="1:17" ht="30" x14ac:dyDescent="0.3">
      <c r="A302" s="23"/>
      <c r="B302" s="22"/>
      <c r="C302" s="22"/>
      <c r="D302" s="13"/>
      <c r="E302" s="28"/>
      <c r="F302" s="13"/>
      <c r="G302" s="13"/>
      <c r="H302" s="13"/>
      <c r="I302" s="13" t="s">
        <v>442</v>
      </c>
      <c r="J302" s="14" t="s">
        <v>676</v>
      </c>
      <c r="K302" s="15">
        <v>491.24913299999997</v>
      </c>
      <c r="L302" s="15">
        <v>376.97316212999914</v>
      </c>
      <c r="M302" s="15">
        <f t="shared" si="5"/>
        <v>-114.27597087000083</v>
      </c>
      <c r="N302" s="23"/>
      <c r="O302" s="23"/>
      <c r="P302" s="23"/>
      <c r="Q302" s="23"/>
    </row>
    <row r="303" spans="1:17" ht="30" x14ac:dyDescent="0.3">
      <c r="A303" s="23"/>
      <c r="B303" s="22"/>
      <c r="C303" s="22"/>
      <c r="D303" s="13"/>
      <c r="E303" s="28"/>
      <c r="F303" s="13"/>
      <c r="G303" s="13"/>
      <c r="H303" s="13"/>
      <c r="I303" s="13" t="s">
        <v>2693</v>
      </c>
      <c r="J303" s="14" t="s">
        <v>2694</v>
      </c>
      <c r="K303" s="15">
        <v>1911.949067</v>
      </c>
      <c r="L303" s="15">
        <v>0</v>
      </c>
      <c r="M303" s="15">
        <f t="shared" si="5"/>
        <v>-1911.949067</v>
      </c>
      <c r="N303" s="23"/>
      <c r="O303" s="23"/>
      <c r="P303" s="23"/>
      <c r="Q303" s="23"/>
    </row>
    <row r="304" spans="1:17" ht="15" x14ac:dyDescent="0.3">
      <c r="A304" s="23"/>
      <c r="B304" s="22"/>
      <c r="C304" s="22"/>
      <c r="D304" s="13"/>
      <c r="E304" s="28"/>
      <c r="F304" s="13"/>
      <c r="G304" s="13"/>
      <c r="H304" s="30" t="s">
        <v>456</v>
      </c>
      <c r="I304" s="30"/>
      <c r="J304" s="70"/>
      <c r="K304" s="35">
        <v>1422.888782</v>
      </c>
      <c r="L304" s="35">
        <v>1520.227343810001</v>
      </c>
      <c r="M304" s="35">
        <f t="shared" si="5"/>
        <v>97.338561810001011</v>
      </c>
      <c r="N304" s="23"/>
      <c r="O304" s="23"/>
      <c r="P304" s="23"/>
      <c r="Q304" s="23"/>
    </row>
    <row r="305" spans="1:17" ht="15" x14ac:dyDescent="0.3">
      <c r="A305" s="23"/>
      <c r="B305" s="22"/>
      <c r="C305" s="22"/>
      <c r="D305" s="13"/>
      <c r="E305" s="28"/>
      <c r="F305" s="13"/>
      <c r="G305" s="13"/>
      <c r="H305" s="13"/>
      <c r="I305" s="13" t="s">
        <v>457</v>
      </c>
      <c r="J305" s="14" t="s">
        <v>494</v>
      </c>
      <c r="K305" s="15">
        <v>1410.6999189999999</v>
      </c>
      <c r="L305" s="15">
        <v>1506.1634501300009</v>
      </c>
      <c r="M305" s="15">
        <f t="shared" si="5"/>
        <v>95.463531130001002</v>
      </c>
      <c r="N305" s="23"/>
      <c r="O305" s="23"/>
      <c r="P305" s="23"/>
      <c r="Q305" s="23"/>
    </row>
    <row r="306" spans="1:17" ht="15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461</v>
      </c>
      <c r="J306" s="14" t="s">
        <v>498</v>
      </c>
      <c r="K306" s="15">
        <v>12.188863</v>
      </c>
      <c r="L306" s="15">
        <v>14.063893680000001</v>
      </c>
      <c r="M306" s="15">
        <f t="shared" si="5"/>
        <v>1.8750306800000018</v>
      </c>
      <c r="N306" s="23"/>
      <c r="O306" s="23"/>
      <c r="P306" s="23"/>
      <c r="Q306" s="23"/>
    </row>
    <row r="307" spans="1:17" ht="15" x14ac:dyDescent="0.3">
      <c r="A307" s="23"/>
      <c r="B307" s="22"/>
      <c r="C307" s="22"/>
      <c r="D307" s="13"/>
      <c r="E307" s="29">
        <v>10</v>
      </c>
      <c r="F307" s="30" t="s">
        <v>143</v>
      </c>
      <c r="G307" s="30"/>
      <c r="H307" s="30"/>
      <c r="I307" s="30"/>
      <c r="J307" s="70"/>
      <c r="K307" s="35">
        <v>3935.8288160000002</v>
      </c>
      <c r="L307" s="35">
        <v>36220.520743520006</v>
      </c>
      <c r="M307" s="35">
        <f t="shared" si="5"/>
        <v>32284.691927520005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8"/>
      <c r="F308" s="13"/>
      <c r="G308" s="13" t="s">
        <v>16</v>
      </c>
      <c r="H308" s="13"/>
      <c r="I308" s="13"/>
      <c r="J308" s="14"/>
      <c r="K308" s="15">
        <v>3935.8288160000002</v>
      </c>
      <c r="L308" s="15">
        <v>36220.520743520006</v>
      </c>
      <c r="M308" s="15">
        <f t="shared" si="5"/>
        <v>32284.691927520005</v>
      </c>
      <c r="N308" s="23"/>
      <c r="O308" s="23"/>
      <c r="P308" s="23"/>
      <c r="Q308" s="23"/>
    </row>
    <row r="309" spans="1:17" ht="15" x14ac:dyDescent="0.3">
      <c r="A309" s="23"/>
      <c r="B309" s="22"/>
      <c r="C309" s="22"/>
      <c r="D309" s="13"/>
      <c r="E309" s="28"/>
      <c r="F309" s="13"/>
      <c r="G309" s="13"/>
      <c r="H309" s="30" t="s">
        <v>523</v>
      </c>
      <c r="I309" s="30"/>
      <c r="J309" s="70"/>
      <c r="K309" s="35">
        <v>1601.0078430000001</v>
      </c>
      <c r="L309" s="35">
        <v>34027.543612670008</v>
      </c>
      <c r="M309" s="35">
        <f t="shared" si="5"/>
        <v>32426.535769670008</v>
      </c>
      <c r="N309" s="23"/>
      <c r="O309" s="23"/>
      <c r="P309" s="23"/>
      <c r="Q309" s="23"/>
    </row>
    <row r="310" spans="1:17" ht="30" x14ac:dyDescent="0.3">
      <c r="A310" s="23"/>
      <c r="B310" s="22"/>
      <c r="C310" s="22"/>
      <c r="D310" s="13"/>
      <c r="E310" s="28"/>
      <c r="F310" s="13"/>
      <c r="G310" s="13"/>
      <c r="H310" s="13"/>
      <c r="I310" s="13" t="s">
        <v>677</v>
      </c>
      <c r="J310" s="14" t="s">
        <v>678</v>
      </c>
      <c r="K310" s="15">
        <v>0</v>
      </c>
      <c r="L310" s="15">
        <v>2.3091388400000001</v>
      </c>
      <c r="M310" s="15">
        <f t="shared" si="5"/>
        <v>2.3091388400000001</v>
      </c>
      <c r="N310" s="23"/>
      <c r="O310" s="23"/>
      <c r="P310" s="23"/>
      <c r="Q310" s="23"/>
    </row>
    <row r="311" spans="1:17" ht="15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679</v>
      </c>
      <c r="J311" s="14" t="s">
        <v>680</v>
      </c>
      <c r="K311" s="15">
        <v>1.007843</v>
      </c>
      <c r="L311" s="15">
        <v>2.42034964</v>
      </c>
      <c r="M311" s="15">
        <f t="shared" si="5"/>
        <v>1.4125066399999999</v>
      </c>
      <c r="N311" s="23"/>
      <c r="O311" s="23"/>
      <c r="P311" s="23"/>
      <c r="Q311" s="23"/>
    </row>
    <row r="312" spans="1:17" ht="15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2695</v>
      </c>
      <c r="J312" s="14" t="s">
        <v>2089</v>
      </c>
      <c r="K312" s="15">
        <v>0</v>
      </c>
      <c r="L312" s="15">
        <v>2401.0994863299998</v>
      </c>
      <c r="M312" s="15">
        <f t="shared" si="5"/>
        <v>2401.0994863299998</v>
      </c>
      <c r="N312" s="23"/>
      <c r="O312" s="23"/>
      <c r="P312" s="23"/>
      <c r="Q312" s="23"/>
    </row>
    <row r="313" spans="1:17" ht="15" x14ac:dyDescent="0.3">
      <c r="A313" s="23"/>
      <c r="B313" s="22"/>
      <c r="C313" s="22"/>
      <c r="D313" s="13"/>
      <c r="E313" s="28"/>
      <c r="F313" s="13"/>
      <c r="G313" s="13"/>
      <c r="H313" s="13"/>
      <c r="I313" s="13" t="s">
        <v>748</v>
      </c>
      <c r="J313" s="14" t="s">
        <v>2088</v>
      </c>
      <c r="K313" s="15">
        <v>0</v>
      </c>
      <c r="L313" s="15">
        <v>13.068447859999999</v>
      </c>
      <c r="M313" s="15">
        <f t="shared" si="5"/>
        <v>13.068447859999999</v>
      </c>
      <c r="N313" s="23"/>
      <c r="O313" s="23"/>
      <c r="P313" s="23"/>
      <c r="Q313" s="23"/>
    </row>
    <row r="314" spans="1:17" ht="15" x14ac:dyDescent="0.3">
      <c r="A314" s="23"/>
      <c r="B314" s="22"/>
      <c r="C314" s="22"/>
      <c r="D314" s="13"/>
      <c r="E314" s="28"/>
      <c r="F314" s="13"/>
      <c r="G314" s="13"/>
      <c r="H314" s="13"/>
      <c r="I314" s="13" t="s">
        <v>708</v>
      </c>
      <c r="J314" s="14" t="s">
        <v>2089</v>
      </c>
      <c r="K314" s="15">
        <v>1600</v>
      </c>
      <c r="L314" s="15">
        <v>1E-3</v>
      </c>
      <c r="M314" s="15">
        <f t="shared" si="5"/>
        <v>-1599.999</v>
      </c>
      <c r="N314" s="23"/>
      <c r="O314" s="23"/>
      <c r="P314" s="23"/>
      <c r="Q314" s="23"/>
    </row>
    <row r="315" spans="1:17" ht="15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2696</v>
      </c>
      <c r="J315" s="14" t="s">
        <v>2697</v>
      </c>
      <c r="K315" s="15">
        <v>0</v>
      </c>
      <c r="L315" s="15">
        <v>31608.645190000003</v>
      </c>
      <c r="M315" s="15">
        <f t="shared" si="5"/>
        <v>31608.645190000003</v>
      </c>
      <c r="N315" s="23"/>
      <c r="O315" s="23"/>
      <c r="P315" s="23"/>
      <c r="Q315" s="23"/>
    </row>
    <row r="316" spans="1:17" ht="15" x14ac:dyDescent="0.3">
      <c r="A316" s="23"/>
      <c r="B316" s="22"/>
      <c r="C316" s="22"/>
      <c r="D316" s="13"/>
      <c r="E316" s="28"/>
      <c r="F316" s="13"/>
      <c r="G316" s="13"/>
      <c r="H316" s="30" t="s">
        <v>17</v>
      </c>
      <c r="I316" s="30"/>
      <c r="J316" s="70"/>
      <c r="K316" s="35">
        <v>2071.1709820000001</v>
      </c>
      <c r="L316" s="35">
        <v>1944.8367869499998</v>
      </c>
      <c r="M316" s="35">
        <f t="shared" si="5"/>
        <v>-126.33419505000029</v>
      </c>
      <c r="N316" s="23"/>
      <c r="O316" s="23"/>
      <c r="P316" s="23"/>
      <c r="Q316" s="23"/>
    </row>
    <row r="317" spans="1:17" ht="15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681</v>
      </c>
      <c r="J317" s="14" t="s">
        <v>682</v>
      </c>
      <c r="K317" s="15">
        <v>204.24531899999999</v>
      </c>
      <c r="L317" s="15">
        <v>183.82458416000006</v>
      </c>
      <c r="M317" s="15">
        <f t="shared" si="5"/>
        <v>-20.420734839999938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8"/>
      <c r="F318" s="13"/>
      <c r="G318" s="13"/>
      <c r="H318" s="13"/>
      <c r="I318" s="13" t="s">
        <v>683</v>
      </c>
      <c r="J318" s="14" t="s">
        <v>2608</v>
      </c>
      <c r="K318" s="15">
        <v>241.90884199999999</v>
      </c>
      <c r="L318" s="15">
        <v>221.77622676000007</v>
      </c>
      <c r="M318" s="15">
        <f t="shared" si="5"/>
        <v>-20.132615239999922</v>
      </c>
      <c r="N318" s="23"/>
      <c r="O318" s="23"/>
      <c r="P318" s="23"/>
      <c r="Q318" s="23"/>
    </row>
    <row r="319" spans="1:17" ht="30" x14ac:dyDescent="0.3">
      <c r="A319" s="23"/>
      <c r="B319" s="22"/>
      <c r="C319" s="22"/>
      <c r="D319" s="13"/>
      <c r="E319" s="28"/>
      <c r="F319" s="13"/>
      <c r="G319" s="13"/>
      <c r="H319" s="13"/>
      <c r="I319" s="13" t="s">
        <v>468</v>
      </c>
      <c r="J319" s="14" t="s">
        <v>684</v>
      </c>
      <c r="K319" s="15">
        <v>128.82482999999999</v>
      </c>
      <c r="L319" s="15">
        <v>111.48462301000001</v>
      </c>
      <c r="M319" s="15">
        <f t="shared" si="5"/>
        <v>-17.340206989999984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469</v>
      </c>
      <c r="J320" s="14" t="s">
        <v>685</v>
      </c>
      <c r="K320" s="15">
        <v>140.37933699999999</v>
      </c>
      <c r="L320" s="15">
        <v>143.95102900000001</v>
      </c>
      <c r="M320" s="15">
        <f t="shared" si="5"/>
        <v>3.571692000000013</v>
      </c>
      <c r="N320" s="23"/>
      <c r="O320" s="23"/>
      <c r="P320" s="23"/>
      <c r="Q320" s="23"/>
    </row>
    <row r="321" spans="1:17" ht="30" x14ac:dyDescent="0.3">
      <c r="A321" s="23"/>
      <c r="B321" s="22"/>
      <c r="C321" s="22"/>
      <c r="D321" s="13"/>
      <c r="E321" s="28"/>
      <c r="F321" s="13"/>
      <c r="G321" s="13"/>
      <c r="H321" s="13"/>
      <c r="I321" s="13" t="s">
        <v>643</v>
      </c>
      <c r="J321" s="14" t="s">
        <v>2609</v>
      </c>
      <c r="K321" s="15">
        <v>211.46652800000001</v>
      </c>
      <c r="L321" s="15">
        <v>131.1357367900001</v>
      </c>
      <c r="M321" s="15">
        <f t="shared" si="5"/>
        <v>-80.330791209999916</v>
      </c>
      <c r="N321" s="23"/>
      <c r="O321" s="23"/>
      <c r="P321" s="23"/>
      <c r="Q321" s="23"/>
    </row>
    <row r="322" spans="1:17" ht="30" x14ac:dyDescent="0.3">
      <c r="A322" s="23"/>
      <c r="B322" s="22"/>
      <c r="C322" s="22"/>
      <c r="D322" s="13"/>
      <c r="E322" s="28"/>
      <c r="F322" s="13"/>
      <c r="G322" s="13"/>
      <c r="H322" s="13"/>
      <c r="I322" s="13" t="s">
        <v>686</v>
      </c>
      <c r="J322" s="14" t="s">
        <v>687</v>
      </c>
      <c r="K322" s="15">
        <v>0</v>
      </c>
      <c r="L322" s="15">
        <v>10.96410624</v>
      </c>
      <c r="M322" s="15">
        <f t="shared" si="5"/>
        <v>10.96410624</v>
      </c>
      <c r="N322" s="23"/>
      <c r="O322" s="23"/>
      <c r="P322" s="23"/>
      <c r="Q322" s="23"/>
    </row>
    <row r="323" spans="1:17" ht="30" x14ac:dyDescent="0.3">
      <c r="A323" s="23"/>
      <c r="B323" s="22"/>
      <c r="C323" s="22"/>
      <c r="D323" s="13"/>
      <c r="E323" s="28"/>
      <c r="F323" s="13"/>
      <c r="G323" s="13"/>
      <c r="H323" s="13"/>
      <c r="I323" s="13" t="s">
        <v>580</v>
      </c>
      <c r="J323" s="14" t="s">
        <v>2610</v>
      </c>
      <c r="K323" s="15">
        <v>76.216965000000002</v>
      </c>
      <c r="L323" s="15">
        <v>70.369542660000008</v>
      </c>
      <c r="M323" s="15">
        <f t="shared" si="5"/>
        <v>-5.8474223399999943</v>
      </c>
      <c r="N323" s="23"/>
      <c r="O323" s="23"/>
      <c r="P323" s="23"/>
      <c r="Q323" s="23"/>
    </row>
    <row r="324" spans="1:17" ht="30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584</v>
      </c>
      <c r="J324" s="14" t="s">
        <v>688</v>
      </c>
      <c r="K324" s="15">
        <v>219.93251699999999</v>
      </c>
      <c r="L324" s="15">
        <v>207.84885605999975</v>
      </c>
      <c r="M324" s="15">
        <f t="shared" si="5"/>
        <v>-12.083660940000243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505</v>
      </c>
      <c r="J325" s="14" t="s">
        <v>689</v>
      </c>
      <c r="K325" s="15">
        <v>61.656016999999999</v>
      </c>
      <c r="L325" s="15">
        <v>56.067134419999995</v>
      </c>
      <c r="M325" s="15">
        <f t="shared" si="5"/>
        <v>-5.5888825800000035</v>
      </c>
      <c r="N325" s="23"/>
      <c r="O325" s="23"/>
      <c r="P325" s="23"/>
      <c r="Q325" s="23"/>
    </row>
    <row r="326" spans="1:17" ht="30" x14ac:dyDescent="0.3">
      <c r="A326" s="23"/>
      <c r="B326" s="22"/>
      <c r="C326" s="22"/>
      <c r="D326" s="13"/>
      <c r="E326" s="28"/>
      <c r="F326" s="13"/>
      <c r="G326" s="13"/>
      <c r="H326" s="13"/>
      <c r="I326" s="13" t="s">
        <v>515</v>
      </c>
      <c r="J326" s="14" t="s">
        <v>690</v>
      </c>
      <c r="K326" s="15">
        <v>333.05769600000002</v>
      </c>
      <c r="L326" s="15">
        <v>420.63981149999989</v>
      </c>
      <c r="M326" s="15">
        <f t="shared" si="5"/>
        <v>87.582115499999873</v>
      </c>
      <c r="N326" s="23"/>
      <c r="O326" s="23"/>
      <c r="P326" s="23"/>
      <c r="Q326" s="23"/>
    </row>
    <row r="327" spans="1:17" ht="30" x14ac:dyDescent="0.3">
      <c r="A327" s="23"/>
      <c r="B327" s="22"/>
      <c r="C327" s="22"/>
      <c r="D327" s="13"/>
      <c r="E327" s="28"/>
      <c r="F327" s="13"/>
      <c r="G327" s="13"/>
      <c r="H327" s="13"/>
      <c r="I327" s="13" t="s">
        <v>502</v>
      </c>
      <c r="J327" s="14" t="s">
        <v>691</v>
      </c>
      <c r="K327" s="15">
        <v>112.672533</v>
      </c>
      <c r="L327" s="15">
        <v>96.607284310000054</v>
      </c>
      <c r="M327" s="15">
        <f t="shared" ref="M327:M390" si="6">L327-K327</f>
        <v>-16.065248689999947</v>
      </c>
      <c r="N327" s="23"/>
      <c r="O327" s="23"/>
      <c r="P327" s="23"/>
      <c r="Q327" s="23"/>
    </row>
    <row r="328" spans="1:17" ht="30" x14ac:dyDescent="0.3">
      <c r="A328" s="23"/>
      <c r="B328" s="22"/>
      <c r="C328" s="22"/>
      <c r="D328" s="13"/>
      <c r="E328" s="28"/>
      <c r="F328" s="13"/>
      <c r="G328" s="13"/>
      <c r="H328" s="13"/>
      <c r="I328" s="13" t="s">
        <v>692</v>
      </c>
      <c r="J328" s="14" t="s">
        <v>693</v>
      </c>
      <c r="K328" s="15">
        <v>76.187493000000003</v>
      </c>
      <c r="L328" s="15">
        <v>61.992229789999996</v>
      </c>
      <c r="M328" s="15">
        <f t="shared" si="6"/>
        <v>-14.195263210000007</v>
      </c>
      <c r="N328" s="23"/>
      <c r="O328" s="23"/>
      <c r="P328" s="23"/>
      <c r="Q328" s="23"/>
    </row>
    <row r="329" spans="1:17" ht="30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539</v>
      </c>
      <c r="J329" s="14" t="s">
        <v>2611</v>
      </c>
      <c r="K329" s="15">
        <v>222.999528</v>
      </c>
      <c r="L329" s="15">
        <v>193.26012947999996</v>
      </c>
      <c r="M329" s="15">
        <f t="shared" si="6"/>
        <v>-29.739398520000037</v>
      </c>
      <c r="N329" s="23"/>
      <c r="O329" s="23"/>
      <c r="P329" s="23"/>
      <c r="Q329" s="23"/>
    </row>
    <row r="330" spans="1:17" ht="30" x14ac:dyDescent="0.3">
      <c r="A330" s="23"/>
      <c r="B330" s="22"/>
      <c r="C330" s="22"/>
      <c r="D330" s="13"/>
      <c r="E330" s="28"/>
      <c r="F330" s="13"/>
      <c r="G330" s="13"/>
      <c r="H330" s="13"/>
      <c r="I330" s="13" t="s">
        <v>694</v>
      </c>
      <c r="J330" s="14" t="s">
        <v>695</v>
      </c>
      <c r="K330" s="15">
        <v>41.623376999999998</v>
      </c>
      <c r="L330" s="15">
        <v>34.91549277</v>
      </c>
      <c r="M330" s="15">
        <f t="shared" si="6"/>
        <v>-6.7078842299999977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8"/>
      <c r="F331" s="13"/>
      <c r="G331" s="13"/>
      <c r="H331" s="30" t="s">
        <v>456</v>
      </c>
      <c r="I331" s="30"/>
      <c r="J331" s="70"/>
      <c r="K331" s="35">
        <v>263.649991</v>
      </c>
      <c r="L331" s="35">
        <v>248.14034390000009</v>
      </c>
      <c r="M331" s="35">
        <f t="shared" si="6"/>
        <v>-15.50964709999991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13"/>
      <c r="I332" s="13" t="s">
        <v>457</v>
      </c>
      <c r="J332" s="14" t="s">
        <v>494</v>
      </c>
      <c r="K332" s="15">
        <v>242.79781299999999</v>
      </c>
      <c r="L332" s="15">
        <v>229.11787632000008</v>
      </c>
      <c r="M332" s="15">
        <f t="shared" si="6"/>
        <v>-13.679936679999912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461</v>
      </c>
      <c r="J333" s="14" t="s">
        <v>498</v>
      </c>
      <c r="K333" s="15">
        <v>20.852177999999999</v>
      </c>
      <c r="L333" s="15">
        <v>19.022467579999997</v>
      </c>
      <c r="M333" s="15">
        <f t="shared" si="6"/>
        <v>-1.8297104200000014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9">
        <v>11</v>
      </c>
      <c r="F334" s="30" t="s">
        <v>151</v>
      </c>
      <c r="G334" s="30"/>
      <c r="H334" s="30"/>
      <c r="I334" s="30"/>
      <c r="J334" s="70"/>
      <c r="K334" s="35">
        <v>236113.24115399999</v>
      </c>
      <c r="L334" s="35">
        <v>237687.17929027995</v>
      </c>
      <c r="M334" s="35">
        <f t="shared" si="6"/>
        <v>1573.9381362799613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 t="s">
        <v>16</v>
      </c>
      <c r="H335" s="13"/>
      <c r="I335" s="13"/>
      <c r="J335" s="14"/>
      <c r="K335" s="15">
        <v>236113.24115399999</v>
      </c>
      <c r="L335" s="15">
        <v>237687.17929027995</v>
      </c>
      <c r="M335" s="15">
        <f t="shared" si="6"/>
        <v>1573.9381362799613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30" t="s">
        <v>523</v>
      </c>
      <c r="I336" s="30"/>
      <c r="J336" s="70"/>
      <c r="K336" s="35">
        <v>135051.26177400001</v>
      </c>
      <c r="L336" s="35">
        <v>135342.11287961996</v>
      </c>
      <c r="M336" s="35">
        <f t="shared" si="6"/>
        <v>290.85110561994952</v>
      </c>
      <c r="N336" s="23"/>
      <c r="O336" s="23"/>
      <c r="P336" s="23"/>
      <c r="Q336" s="23"/>
    </row>
    <row r="337" spans="1:17" ht="30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696</v>
      </c>
      <c r="J337" s="14" t="s">
        <v>2612</v>
      </c>
      <c r="K337" s="15">
        <v>18417.759776999999</v>
      </c>
      <c r="L337" s="15">
        <v>17327.118013190004</v>
      </c>
      <c r="M337" s="15">
        <f t="shared" si="6"/>
        <v>-1090.6417638099956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8"/>
      <c r="F338" s="13"/>
      <c r="G338" s="13"/>
      <c r="H338" s="13"/>
      <c r="I338" s="13" t="s">
        <v>697</v>
      </c>
      <c r="J338" s="14" t="s">
        <v>698</v>
      </c>
      <c r="K338" s="15">
        <v>5100</v>
      </c>
      <c r="L338" s="15">
        <v>4863.9966162999999</v>
      </c>
      <c r="M338" s="15">
        <f t="shared" si="6"/>
        <v>-236.00338370000009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13"/>
      <c r="I339" s="13" t="s">
        <v>699</v>
      </c>
      <c r="J339" s="14" t="s">
        <v>2613</v>
      </c>
      <c r="K339" s="15">
        <v>2997.8003880000001</v>
      </c>
      <c r="L339" s="15">
        <v>2697.355245369999</v>
      </c>
      <c r="M339" s="15">
        <f t="shared" si="6"/>
        <v>-300.4451426300011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13"/>
      <c r="I340" s="13" t="s">
        <v>700</v>
      </c>
      <c r="J340" s="14" t="s">
        <v>701</v>
      </c>
      <c r="K340" s="15">
        <v>420.83911000000001</v>
      </c>
      <c r="L340" s="15">
        <v>181.21328065</v>
      </c>
      <c r="M340" s="15">
        <f t="shared" si="6"/>
        <v>-239.62582935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702</v>
      </c>
      <c r="J341" s="14" t="s">
        <v>703</v>
      </c>
      <c r="K341" s="15">
        <v>1440.6211740000001</v>
      </c>
      <c r="L341" s="15">
        <v>1442.30340761</v>
      </c>
      <c r="M341" s="15">
        <f t="shared" si="6"/>
        <v>1.682233609999912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704</v>
      </c>
      <c r="J342" s="14" t="s">
        <v>705</v>
      </c>
      <c r="K342" s="15">
        <v>722.01085999999998</v>
      </c>
      <c r="L342" s="15">
        <v>609.3793512000002</v>
      </c>
      <c r="M342" s="15">
        <f t="shared" si="6"/>
        <v>-112.63150879999978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706</v>
      </c>
      <c r="J343" s="14" t="s">
        <v>707</v>
      </c>
      <c r="K343" s="15">
        <v>178.60897700000001</v>
      </c>
      <c r="L343" s="15">
        <v>40.176544079999999</v>
      </c>
      <c r="M343" s="15">
        <f t="shared" si="6"/>
        <v>-138.43243292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2614</v>
      </c>
      <c r="J344" s="14" t="s">
        <v>2615</v>
      </c>
      <c r="K344" s="15">
        <v>57.722996999999999</v>
      </c>
      <c r="L344" s="15">
        <v>51.99868068</v>
      </c>
      <c r="M344" s="15">
        <f t="shared" si="6"/>
        <v>-5.7243163199999998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2616</v>
      </c>
      <c r="J345" s="14" t="s">
        <v>2617</v>
      </c>
      <c r="K345" s="15">
        <v>90.821592999999993</v>
      </c>
      <c r="L345" s="15">
        <v>91.067801209999999</v>
      </c>
      <c r="M345" s="15">
        <f t="shared" si="6"/>
        <v>0.24620821000000603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8"/>
      <c r="F346" s="13"/>
      <c r="G346" s="13"/>
      <c r="H346" s="13"/>
      <c r="I346" s="13" t="s">
        <v>2618</v>
      </c>
      <c r="J346" s="14" t="s">
        <v>2619</v>
      </c>
      <c r="K346" s="15">
        <v>90.821591999999995</v>
      </c>
      <c r="L346" s="15">
        <v>91.398526439999998</v>
      </c>
      <c r="M346" s="15">
        <f t="shared" si="6"/>
        <v>0.57693444000000227</v>
      </c>
      <c r="N346" s="23"/>
      <c r="O346" s="23"/>
      <c r="P346" s="23"/>
      <c r="Q346" s="23"/>
    </row>
    <row r="347" spans="1:17" ht="30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2620</v>
      </c>
      <c r="J347" s="14" t="s">
        <v>2621</v>
      </c>
      <c r="K347" s="15">
        <v>17.579180000000001</v>
      </c>
      <c r="L347" s="15">
        <v>0.65637900000000005</v>
      </c>
      <c r="M347" s="15">
        <f t="shared" si="6"/>
        <v>-16.922801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2622</v>
      </c>
      <c r="J348" s="14" t="s">
        <v>2623</v>
      </c>
      <c r="K348" s="15">
        <v>162.15324899999999</v>
      </c>
      <c r="L348" s="15">
        <v>156.48021796000003</v>
      </c>
      <c r="M348" s="15">
        <f t="shared" si="6"/>
        <v>-5.6730310399999553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13"/>
      <c r="I349" s="13" t="s">
        <v>2624</v>
      </c>
      <c r="J349" s="14" t="s">
        <v>2625</v>
      </c>
      <c r="K349" s="15">
        <v>1039.0282950000001</v>
      </c>
      <c r="L349" s="15">
        <v>721.55495302999998</v>
      </c>
      <c r="M349" s="15">
        <f t="shared" si="6"/>
        <v>-317.47334197000009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708</v>
      </c>
      <c r="J350" s="14" t="s">
        <v>709</v>
      </c>
      <c r="K350" s="15">
        <v>69505.468024000002</v>
      </c>
      <c r="L350" s="15">
        <v>71827.471215839963</v>
      </c>
      <c r="M350" s="15">
        <f t="shared" si="6"/>
        <v>2322.0031918399618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8"/>
      <c r="F351" s="13"/>
      <c r="G351" s="13"/>
      <c r="H351" s="13"/>
      <c r="I351" s="13" t="s">
        <v>2090</v>
      </c>
      <c r="J351" s="14" t="s">
        <v>2091</v>
      </c>
      <c r="K351" s="15">
        <v>797.26672099999996</v>
      </c>
      <c r="L351" s="15">
        <v>723.768959</v>
      </c>
      <c r="M351" s="15">
        <f t="shared" si="6"/>
        <v>-73.497761999999966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8"/>
      <c r="F352" s="13"/>
      <c r="G352" s="13"/>
      <c r="H352" s="13"/>
      <c r="I352" s="13" t="s">
        <v>2098</v>
      </c>
      <c r="J352" s="14" t="s">
        <v>2146</v>
      </c>
      <c r="K352" s="15">
        <v>254.878244</v>
      </c>
      <c r="L352" s="15">
        <v>1.2821579999999999</v>
      </c>
      <c r="M352" s="15">
        <f t="shared" si="6"/>
        <v>-253.59608599999999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1146</v>
      </c>
      <c r="J353" s="14" t="s">
        <v>1147</v>
      </c>
      <c r="K353" s="15">
        <v>576.67301499999996</v>
      </c>
      <c r="L353" s="15">
        <v>44.124799010000004</v>
      </c>
      <c r="M353" s="15">
        <f t="shared" si="6"/>
        <v>-532.54821599000002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8"/>
      <c r="F354" s="13"/>
      <c r="G354" s="13"/>
      <c r="H354" s="13"/>
      <c r="I354" s="13" t="s">
        <v>710</v>
      </c>
      <c r="J354" s="14" t="s">
        <v>711</v>
      </c>
      <c r="K354" s="15">
        <v>2986.6968219999999</v>
      </c>
      <c r="L354" s="15">
        <v>3708.699329</v>
      </c>
      <c r="M354" s="15">
        <f t="shared" si="6"/>
        <v>722.00250700000015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/>
      <c r="H355" s="13"/>
      <c r="I355" s="13" t="s">
        <v>2032</v>
      </c>
      <c r="J355" s="14" t="s">
        <v>2063</v>
      </c>
      <c r="K355" s="15">
        <v>844.88845000000003</v>
      </c>
      <c r="L355" s="15">
        <v>460.66297572000002</v>
      </c>
      <c r="M355" s="15">
        <f t="shared" si="6"/>
        <v>-384.22547428000001</v>
      </c>
      <c r="N355" s="23"/>
      <c r="O355" s="23"/>
      <c r="P355" s="23"/>
      <c r="Q355" s="23"/>
    </row>
    <row r="356" spans="1:17" ht="30" x14ac:dyDescent="0.3">
      <c r="A356" s="23"/>
      <c r="B356" s="22"/>
      <c r="C356" s="22"/>
      <c r="D356" s="13"/>
      <c r="E356" s="28"/>
      <c r="F356" s="13"/>
      <c r="G356" s="13"/>
      <c r="H356" s="13"/>
      <c r="I356" s="13" t="s">
        <v>1148</v>
      </c>
      <c r="J356" s="14" t="s">
        <v>2064</v>
      </c>
      <c r="K356" s="15">
        <v>17387.580824000001</v>
      </c>
      <c r="L356" s="15">
        <v>18652.81396734</v>
      </c>
      <c r="M356" s="15">
        <f t="shared" si="6"/>
        <v>1265.2331433399995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13"/>
      <c r="I357" s="13" t="s">
        <v>2065</v>
      </c>
      <c r="J357" s="14" t="s">
        <v>2626</v>
      </c>
      <c r="K357" s="15">
        <v>4672.7666689999996</v>
      </c>
      <c r="L357" s="15">
        <v>4436.5938541100004</v>
      </c>
      <c r="M357" s="15">
        <f t="shared" si="6"/>
        <v>-236.17281488999924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13"/>
      <c r="I358" s="13" t="s">
        <v>2067</v>
      </c>
      <c r="J358" s="14" t="s">
        <v>2068</v>
      </c>
      <c r="K358" s="15">
        <v>9.0258129999999994</v>
      </c>
      <c r="L358" s="15">
        <v>3.8466048799999997</v>
      </c>
      <c r="M358" s="15">
        <f t="shared" si="6"/>
        <v>-5.1792081200000002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13" t="s">
        <v>2627</v>
      </c>
      <c r="J359" s="14" t="s">
        <v>2628</v>
      </c>
      <c r="K359" s="15">
        <v>7280.25</v>
      </c>
      <c r="L359" s="15">
        <v>7208.15</v>
      </c>
      <c r="M359" s="15">
        <f t="shared" si="6"/>
        <v>-72.100000000000364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/>
      <c r="H360" s="30" t="s">
        <v>17</v>
      </c>
      <c r="I360" s="30"/>
      <c r="J360" s="70"/>
      <c r="K360" s="35">
        <v>97452.352786999996</v>
      </c>
      <c r="L360" s="35">
        <v>97299.602257490027</v>
      </c>
      <c r="M360" s="35">
        <f t="shared" si="6"/>
        <v>-152.75052950996906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8"/>
      <c r="F361" s="13"/>
      <c r="G361" s="13"/>
      <c r="H361" s="13"/>
      <c r="I361" s="13" t="s">
        <v>712</v>
      </c>
      <c r="J361" s="14" t="s">
        <v>713</v>
      </c>
      <c r="K361" s="15">
        <v>2740.8894519999999</v>
      </c>
      <c r="L361" s="15">
        <v>2357.2042526800001</v>
      </c>
      <c r="M361" s="15">
        <f t="shared" si="6"/>
        <v>-383.68519931999981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13"/>
      <c r="I362" s="13" t="s">
        <v>466</v>
      </c>
      <c r="J362" s="14" t="s">
        <v>714</v>
      </c>
      <c r="K362" s="15">
        <v>113.930789</v>
      </c>
      <c r="L362" s="15">
        <v>45.846018469999997</v>
      </c>
      <c r="M362" s="15">
        <f t="shared" si="6"/>
        <v>-68.084770530000014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683</v>
      </c>
      <c r="J363" s="14" t="s">
        <v>715</v>
      </c>
      <c r="K363" s="15">
        <v>2471.1980699999999</v>
      </c>
      <c r="L363" s="15">
        <v>1773.0988162099998</v>
      </c>
      <c r="M363" s="15">
        <f t="shared" si="6"/>
        <v>-698.09925379000015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469</v>
      </c>
      <c r="J364" s="14" t="s">
        <v>716</v>
      </c>
      <c r="K364" s="15">
        <v>29449.178218000001</v>
      </c>
      <c r="L364" s="15">
        <v>27743.217544619973</v>
      </c>
      <c r="M364" s="15">
        <f t="shared" si="6"/>
        <v>-1705.9606733800283</v>
      </c>
      <c r="N364" s="23"/>
      <c r="O364" s="23"/>
      <c r="P364" s="23"/>
      <c r="Q364" s="23"/>
    </row>
    <row r="365" spans="1:17" ht="30" x14ac:dyDescent="0.3">
      <c r="A365" s="23"/>
      <c r="B365" s="22"/>
      <c r="C365" s="22"/>
      <c r="D365" s="13"/>
      <c r="E365" s="28"/>
      <c r="F365" s="13"/>
      <c r="G365" s="13"/>
      <c r="H365" s="13"/>
      <c r="I365" s="13" t="s">
        <v>643</v>
      </c>
      <c r="J365" s="14" t="s">
        <v>717</v>
      </c>
      <c r="K365" s="15">
        <v>6.6870659999999997</v>
      </c>
      <c r="L365" s="15">
        <v>7.0743430499999995</v>
      </c>
      <c r="M365" s="15">
        <f t="shared" si="6"/>
        <v>0.38727704999999979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529</v>
      </c>
      <c r="J366" s="14" t="s">
        <v>718</v>
      </c>
      <c r="K366" s="15">
        <v>39453.835380999997</v>
      </c>
      <c r="L366" s="15">
        <v>41576.819290690022</v>
      </c>
      <c r="M366" s="15">
        <f t="shared" si="6"/>
        <v>2122.983909690025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472</v>
      </c>
      <c r="J367" s="14" t="s">
        <v>719</v>
      </c>
      <c r="K367" s="15">
        <v>2717.0270959999998</v>
      </c>
      <c r="L367" s="15">
        <v>3015.57176979</v>
      </c>
      <c r="M367" s="15">
        <f t="shared" si="6"/>
        <v>298.54467379000016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13"/>
      <c r="I368" s="13" t="s">
        <v>475</v>
      </c>
      <c r="J368" s="14" t="s">
        <v>720</v>
      </c>
      <c r="K368" s="15">
        <v>580.81932700000004</v>
      </c>
      <c r="L368" s="15">
        <v>513.09779671000024</v>
      </c>
      <c r="M368" s="15">
        <f t="shared" si="6"/>
        <v>-67.721530289999805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13"/>
      <c r="I369" s="13" t="s">
        <v>479</v>
      </c>
      <c r="J369" s="14" t="s">
        <v>721</v>
      </c>
      <c r="K369" s="15">
        <v>101.533925</v>
      </c>
      <c r="L369" s="15">
        <v>131.57036331</v>
      </c>
      <c r="M369" s="15">
        <f t="shared" si="6"/>
        <v>30.036438310000008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13" t="s">
        <v>481</v>
      </c>
      <c r="J370" s="14" t="s">
        <v>722</v>
      </c>
      <c r="K370" s="15">
        <v>563.00742200000002</v>
      </c>
      <c r="L370" s="15">
        <v>369.99820296000007</v>
      </c>
      <c r="M370" s="15">
        <f t="shared" si="6"/>
        <v>-193.00921903999995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723</v>
      </c>
      <c r="J371" s="14" t="s">
        <v>724</v>
      </c>
      <c r="K371" s="15">
        <v>11486.033434999999</v>
      </c>
      <c r="L371" s="15">
        <v>12522.154977460001</v>
      </c>
      <c r="M371" s="15">
        <f t="shared" si="6"/>
        <v>1036.1215424600014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13" t="s">
        <v>725</v>
      </c>
      <c r="J372" s="14" t="s">
        <v>726</v>
      </c>
      <c r="K372" s="15">
        <v>43.661811</v>
      </c>
      <c r="L372" s="15">
        <v>34.816319469999996</v>
      </c>
      <c r="M372" s="15">
        <f t="shared" si="6"/>
        <v>-8.8454915300000039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13"/>
      <c r="I373" s="13" t="s">
        <v>489</v>
      </c>
      <c r="J373" s="14" t="s">
        <v>727</v>
      </c>
      <c r="K373" s="15">
        <v>1.426115</v>
      </c>
      <c r="L373" s="15">
        <v>2.07095494</v>
      </c>
      <c r="M373" s="15">
        <f t="shared" si="6"/>
        <v>0.64483994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728</v>
      </c>
      <c r="J374" s="14" t="s">
        <v>729</v>
      </c>
      <c r="K374" s="15">
        <v>3.8924349999999999</v>
      </c>
      <c r="L374" s="15">
        <v>4.3883550800000011</v>
      </c>
      <c r="M374" s="15">
        <f t="shared" si="6"/>
        <v>0.49592008000000121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13"/>
      <c r="I375" s="13" t="s">
        <v>730</v>
      </c>
      <c r="J375" s="14" t="s">
        <v>2629</v>
      </c>
      <c r="K375" s="15">
        <v>185.86884699999999</v>
      </c>
      <c r="L375" s="15">
        <v>260.37281149000006</v>
      </c>
      <c r="M375" s="15">
        <f t="shared" si="6"/>
        <v>74.503964490000072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731</v>
      </c>
      <c r="J376" s="14" t="s">
        <v>732</v>
      </c>
      <c r="K376" s="15">
        <v>1329.422157</v>
      </c>
      <c r="L376" s="15">
        <v>1299.57413677</v>
      </c>
      <c r="M376" s="15">
        <f t="shared" si="6"/>
        <v>-29.848020229999975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733</v>
      </c>
      <c r="J377" s="14" t="s">
        <v>734</v>
      </c>
      <c r="K377" s="15">
        <v>3766.2113680000002</v>
      </c>
      <c r="L377" s="15">
        <v>3193.9741657499999</v>
      </c>
      <c r="M377" s="15">
        <f t="shared" si="6"/>
        <v>-572.23720225000034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735</v>
      </c>
      <c r="J378" s="14" t="s">
        <v>736</v>
      </c>
      <c r="K378" s="15">
        <v>73.711079999999995</v>
      </c>
      <c r="L378" s="15">
        <v>40.53933838999999</v>
      </c>
      <c r="M378" s="15">
        <f t="shared" si="6"/>
        <v>-33.171741610000005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/>
      <c r="H379" s="13"/>
      <c r="I379" s="13" t="s">
        <v>2092</v>
      </c>
      <c r="J379" s="14" t="s">
        <v>2093</v>
      </c>
      <c r="K379" s="15">
        <v>407.000562</v>
      </c>
      <c r="L379" s="15">
        <v>132.75102826</v>
      </c>
      <c r="M379" s="15">
        <f t="shared" si="6"/>
        <v>-274.24953374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13"/>
      <c r="I380" s="13" t="s">
        <v>580</v>
      </c>
      <c r="J380" s="14" t="s">
        <v>737</v>
      </c>
      <c r="K380" s="15">
        <v>337.98355400000003</v>
      </c>
      <c r="L380" s="15">
        <v>215.96780768999992</v>
      </c>
      <c r="M380" s="15">
        <f t="shared" si="6"/>
        <v>-122.01574631000011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738</v>
      </c>
      <c r="J381" s="14" t="s">
        <v>739</v>
      </c>
      <c r="K381" s="15">
        <v>351.20138300000002</v>
      </c>
      <c r="L381" s="15">
        <v>863.55822699999999</v>
      </c>
      <c r="M381" s="15">
        <f t="shared" si="6"/>
        <v>512.35684399999991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8"/>
      <c r="F382" s="13"/>
      <c r="G382" s="13"/>
      <c r="H382" s="13"/>
      <c r="I382" s="13" t="s">
        <v>20</v>
      </c>
      <c r="J382" s="14" t="s">
        <v>27</v>
      </c>
      <c r="K382" s="15">
        <v>98.122651000000005</v>
      </c>
      <c r="L382" s="15">
        <v>112.22681967</v>
      </c>
      <c r="M382" s="15">
        <f t="shared" si="6"/>
        <v>14.104168669999993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/>
      <c r="H383" s="13"/>
      <c r="I383" s="13" t="s">
        <v>442</v>
      </c>
      <c r="J383" s="14" t="s">
        <v>740</v>
      </c>
      <c r="K383" s="15">
        <v>1169.7106429999999</v>
      </c>
      <c r="L383" s="15">
        <v>1083.7089170299989</v>
      </c>
      <c r="M383" s="15">
        <f t="shared" si="6"/>
        <v>-86.001725970000962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30" t="s">
        <v>456</v>
      </c>
      <c r="I384" s="30"/>
      <c r="J384" s="70"/>
      <c r="K384" s="35">
        <v>3609.626593</v>
      </c>
      <c r="L384" s="35">
        <v>5045.4641531700036</v>
      </c>
      <c r="M384" s="35">
        <f t="shared" si="6"/>
        <v>1435.8375601700036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/>
      <c r="H385" s="13"/>
      <c r="I385" s="13" t="s">
        <v>457</v>
      </c>
      <c r="J385" s="14" t="s">
        <v>494</v>
      </c>
      <c r="K385" s="15">
        <v>3428.7645590000002</v>
      </c>
      <c r="L385" s="15">
        <v>4908.4760779700036</v>
      </c>
      <c r="M385" s="15">
        <f t="shared" si="6"/>
        <v>1479.7115189700035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/>
      <c r="H386" s="13"/>
      <c r="I386" s="13" t="s">
        <v>461</v>
      </c>
      <c r="J386" s="14" t="s">
        <v>498</v>
      </c>
      <c r="K386" s="15">
        <v>180.86203399999999</v>
      </c>
      <c r="L386" s="15">
        <v>136.98807519999997</v>
      </c>
      <c r="M386" s="15">
        <f t="shared" si="6"/>
        <v>-43.873958800000025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9">
        <v>12</v>
      </c>
      <c r="F387" s="30" t="s">
        <v>196</v>
      </c>
      <c r="G387" s="30"/>
      <c r="H387" s="30"/>
      <c r="I387" s="30"/>
      <c r="J387" s="70"/>
      <c r="K387" s="35">
        <v>93184.906440999999</v>
      </c>
      <c r="L387" s="35">
        <v>93003.263656480005</v>
      </c>
      <c r="M387" s="35">
        <f t="shared" si="6"/>
        <v>-181.64278451999417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 t="s">
        <v>16</v>
      </c>
      <c r="H388" s="13"/>
      <c r="I388" s="13"/>
      <c r="J388" s="14"/>
      <c r="K388" s="15">
        <v>93184.906440999999</v>
      </c>
      <c r="L388" s="15">
        <v>93003.263656480005</v>
      </c>
      <c r="M388" s="15">
        <f t="shared" si="6"/>
        <v>-181.64278451999417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30" t="s">
        <v>523</v>
      </c>
      <c r="I389" s="30"/>
      <c r="J389" s="70"/>
      <c r="K389" s="35">
        <v>63453.082735999997</v>
      </c>
      <c r="L389" s="35">
        <v>63375.217583319994</v>
      </c>
      <c r="M389" s="35">
        <f t="shared" si="6"/>
        <v>-77.865152680002211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2698</v>
      </c>
      <c r="J390" s="14" t="s">
        <v>2699</v>
      </c>
      <c r="K390" s="15">
        <v>24.999998000000001</v>
      </c>
      <c r="L390" s="15">
        <v>24.999997999999998</v>
      </c>
      <c r="M390" s="15">
        <f t="shared" si="6"/>
        <v>0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13"/>
      <c r="I391" s="13" t="s">
        <v>742</v>
      </c>
      <c r="J391" s="14" t="s">
        <v>743</v>
      </c>
      <c r="K391" s="15">
        <v>688.12152600000002</v>
      </c>
      <c r="L391" s="15">
        <v>669.86096857000018</v>
      </c>
      <c r="M391" s="15">
        <f t="shared" ref="M391:M454" si="7">L391-K391</f>
        <v>-18.260557429999835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13"/>
      <c r="I392" s="13" t="s">
        <v>744</v>
      </c>
      <c r="J392" s="14" t="s">
        <v>745</v>
      </c>
      <c r="K392" s="15">
        <v>1719.75126</v>
      </c>
      <c r="L392" s="15">
        <v>259.51004775999996</v>
      </c>
      <c r="M392" s="15">
        <f t="shared" si="7"/>
        <v>-1460.2412122400001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8"/>
      <c r="F393" s="13"/>
      <c r="G393" s="13"/>
      <c r="H393" s="13"/>
      <c r="I393" s="13" t="s">
        <v>746</v>
      </c>
      <c r="J393" s="14" t="s">
        <v>747</v>
      </c>
      <c r="K393" s="15">
        <v>16.48404</v>
      </c>
      <c r="L393" s="15">
        <v>8.1392852700000002</v>
      </c>
      <c r="M393" s="15">
        <f t="shared" si="7"/>
        <v>-8.34475473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13"/>
      <c r="I394" s="13" t="s">
        <v>2700</v>
      </c>
      <c r="J394" s="14" t="s">
        <v>2701</v>
      </c>
      <c r="K394" s="15">
        <v>77.023567</v>
      </c>
      <c r="L394" s="15">
        <v>75.008657869999993</v>
      </c>
      <c r="M394" s="15">
        <f t="shared" si="7"/>
        <v>-2.0149091300000066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748</v>
      </c>
      <c r="J395" s="14" t="s">
        <v>749</v>
      </c>
      <c r="K395" s="15">
        <v>51647.933496999998</v>
      </c>
      <c r="L395" s="15">
        <v>0</v>
      </c>
      <c r="M395" s="15">
        <f t="shared" si="7"/>
        <v>-51647.933496999998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13"/>
      <c r="I396" s="13" t="s">
        <v>750</v>
      </c>
      <c r="J396" s="14" t="s">
        <v>751</v>
      </c>
      <c r="K396" s="15">
        <v>504.95615600000002</v>
      </c>
      <c r="L396" s="15">
        <v>487.96552200999997</v>
      </c>
      <c r="M396" s="15">
        <f t="shared" si="7"/>
        <v>-16.990633990000049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631</v>
      </c>
      <c r="J397" s="14" t="s">
        <v>752</v>
      </c>
      <c r="K397" s="15">
        <v>488.092196</v>
      </c>
      <c r="L397" s="15">
        <v>455.03710979999988</v>
      </c>
      <c r="M397" s="15">
        <f t="shared" si="7"/>
        <v>-33.055086200000119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13"/>
      <c r="I398" s="13" t="s">
        <v>2630</v>
      </c>
      <c r="J398" s="14" t="s">
        <v>2631</v>
      </c>
      <c r="K398" s="15">
        <v>1506.9980330000001</v>
      </c>
      <c r="L398" s="15">
        <v>0</v>
      </c>
      <c r="M398" s="15">
        <f t="shared" si="7"/>
        <v>-1506.9980330000001</v>
      </c>
      <c r="N398" s="23"/>
      <c r="O398" s="23"/>
      <c r="P398" s="23"/>
      <c r="Q398" s="23"/>
    </row>
    <row r="399" spans="1:17" ht="30" x14ac:dyDescent="0.3">
      <c r="A399" s="23"/>
      <c r="B399" s="22"/>
      <c r="C399" s="22"/>
      <c r="D399" s="13"/>
      <c r="E399" s="28"/>
      <c r="F399" s="13"/>
      <c r="G399" s="13"/>
      <c r="H399" s="13"/>
      <c r="I399" s="13" t="s">
        <v>2094</v>
      </c>
      <c r="J399" s="14" t="s">
        <v>2095</v>
      </c>
      <c r="K399" s="15">
        <v>6445.3891299999996</v>
      </c>
      <c r="L399" s="15">
        <v>61082.494122109994</v>
      </c>
      <c r="M399" s="15">
        <f t="shared" si="7"/>
        <v>54637.104992109991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/>
      <c r="H400" s="13"/>
      <c r="I400" s="13" t="s">
        <v>2067</v>
      </c>
      <c r="J400" s="14" t="s">
        <v>2068</v>
      </c>
      <c r="K400" s="15">
        <v>333.33333299999998</v>
      </c>
      <c r="L400" s="15">
        <v>312.20187192999998</v>
      </c>
      <c r="M400" s="15">
        <f t="shared" si="7"/>
        <v>-21.13146107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30" t="s">
        <v>17</v>
      </c>
      <c r="I401" s="30"/>
      <c r="J401" s="70"/>
      <c r="K401" s="35">
        <v>27549.041216000001</v>
      </c>
      <c r="L401" s="35">
        <v>27387.039672940009</v>
      </c>
      <c r="M401" s="35">
        <f t="shared" si="7"/>
        <v>-162.0015430599924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/>
      <c r="H402" s="13"/>
      <c r="I402" s="13" t="s">
        <v>529</v>
      </c>
      <c r="J402" s="14" t="s">
        <v>753</v>
      </c>
      <c r="K402" s="15">
        <v>2716.8413479999999</v>
      </c>
      <c r="L402" s="15">
        <v>2742.7243156599975</v>
      </c>
      <c r="M402" s="15">
        <f t="shared" si="7"/>
        <v>25.882967659997576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8"/>
      <c r="F403" s="13"/>
      <c r="G403" s="13"/>
      <c r="H403" s="13"/>
      <c r="I403" s="13" t="s">
        <v>485</v>
      </c>
      <c r="J403" s="14" t="s">
        <v>754</v>
      </c>
      <c r="K403" s="15">
        <v>1406.9080140000001</v>
      </c>
      <c r="L403" s="15">
        <v>1458.6068257100003</v>
      </c>
      <c r="M403" s="15">
        <f t="shared" si="7"/>
        <v>51.6988117100002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/>
      <c r="H404" s="13"/>
      <c r="I404" s="13" t="s">
        <v>486</v>
      </c>
      <c r="J404" s="14" t="s">
        <v>755</v>
      </c>
      <c r="K404" s="15">
        <v>17153.009967999998</v>
      </c>
      <c r="L404" s="15">
        <v>17203.539582170015</v>
      </c>
      <c r="M404" s="15">
        <f t="shared" si="7"/>
        <v>50.52961417001643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13"/>
      <c r="I405" s="13" t="s">
        <v>570</v>
      </c>
      <c r="J405" s="14" t="s">
        <v>756</v>
      </c>
      <c r="K405" s="15">
        <v>909.26282900000001</v>
      </c>
      <c r="L405" s="15">
        <v>897.75780809000003</v>
      </c>
      <c r="M405" s="15">
        <f t="shared" si="7"/>
        <v>-11.505020909999985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8"/>
      <c r="F406" s="13"/>
      <c r="G406" s="13"/>
      <c r="H406" s="13"/>
      <c r="I406" s="13" t="s">
        <v>757</v>
      </c>
      <c r="J406" s="14" t="s">
        <v>758</v>
      </c>
      <c r="K406" s="15">
        <v>901.95090900000002</v>
      </c>
      <c r="L406" s="15">
        <v>723.3937553300002</v>
      </c>
      <c r="M406" s="15">
        <f t="shared" si="7"/>
        <v>-178.55715366999982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/>
      <c r="H407" s="13"/>
      <c r="I407" s="13" t="s">
        <v>759</v>
      </c>
      <c r="J407" s="14" t="s">
        <v>760</v>
      </c>
      <c r="K407" s="15">
        <v>683.00001799999995</v>
      </c>
      <c r="L407" s="15">
        <v>734.80159816000059</v>
      </c>
      <c r="M407" s="15">
        <f t="shared" si="7"/>
        <v>51.80158016000064</v>
      </c>
      <c r="N407" s="23"/>
      <c r="O407" s="23"/>
      <c r="P407" s="23"/>
      <c r="Q407" s="23"/>
    </row>
    <row r="408" spans="1:17" ht="30" x14ac:dyDescent="0.3">
      <c r="A408" s="23"/>
      <c r="B408" s="22"/>
      <c r="C408" s="22"/>
      <c r="D408" s="13"/>
      <c r="E408" s="28"/>
      <c r="F408" s="13"/>
      <c r="G408" s="13"/>
      <c r="H408" s="13"/>
      <c r="I408" s="13" t="s">
        <v>761</v>
      </c>
      <c r="J408" s="14" t="s">
        <v>762</v>
      </c>
      <c r="K408" s="15">
        <v>72.231967999999995</v>
      </c>
      <c r="L408" s="15">
        <v>71.380373119999987</v>
      </c>
      <c r="M408" s="15">
        <f t="shared" si="7"/>
        <v>-0.85159488000000749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503</v>
      </c>
      <c r="J409" s="14" t="s">
        <v>763</v>
      </c>
      <c r="K409" s="15">
        <v>351.484871</v>
      </c>
      <c r="L409" s="15">
        <v>565.99849698999992</v>
      </c>
      <c r="M409" s="15">
        <f t="shared" si="7"/>
        <v>214.51362598999992</v>
      </c>
      <c r="N409" s="23"/>
      <c r="O409" s="23"/>
      <c r="P409" s="23"/>
      <c r="Q409" s="23"/>
    </row>
    <row r="410" spans="1:17" ht="30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587</v>
      </c>
      <c r="J410" s="14" t="s">
        <v>764</v>
      </c>
      <c r="K410" s="15">
        <v>15.453061999999999</v>
      </c>
      <c r="L410" s="15">
        <v>0.37935975999999999</v>
      </c>
      <c r="M410" s="15">
        <f t="shared" si="7"/>
        <v>-15.073702239999999</v>
      </c>
      <c r="N410" s="23"/>
      <c r="O410" s="23"/>
      <c r="P410" s="23"/>
      <c r="Q410" s="23"/>
    </row>
    <row r="411" spans="1:17" ht="15" x14ac:dyDescent="0.3">
      <c r="A411" s="23"/>
      <c r="B411" s="22"/>
      <c r="C411" s="22"/>
      <c r="D411" s="13"/>
      <c r="E411" s="28"/>
      <c r="F411" s="13"/>
      <c r="G411" s="13"/>
      <c r="H411" s="13"/>
      <c r="I411" s="13" t="s">
        <v>1054</v>
      </c>
      <c r="J411" s="14" t="s">
        <v>2702</v>
      </c>
      <c r="K411" s="15">
        <v>73.855265000000003</v>
      </c>
      <c r="L411" s="15">
        <v>42.038633309999994</v>
      </c>
      <c r="M411" s="15">
        <f t="shared" si="7"/>
        <v>-31.816631690000008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13"/>
      <c r="I412" s="13" t="s">
        <v>512</v>
      </c>
      <c r="J412" s="14" t="s">
        <v>513</v>
      </c>
      <c r="K412" s="15">
        <v>31.126187999999999</v>
      </c>
      <c r="L412" s="15">
        <v>17.229258739999999</v>
      </c>
      <c r="M412" s="15">
        <f t="shared" si="7"/>
        <v>-13.89692926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13"/>
      <c r="I413" s="13" t="s">
        <v>20</v>
      </c>
      <c r="J413" s="14" t="s">
        <v>27</v>
      </c>
      <c r="K413" s="15">
        <v>0</v>
      </c>
      <c r="L413" s="15">
        <v>36.81383392</v>
      </c>
      <c r="M413" s="15">
        <f t="shared" si="7"/>
        <v>36.81383392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765</v>
      </c>
      <c r="J414" s="14" t="s">
        <v>766</v>
      </c>
      <c r="K414" s="15">
        <v>353.05920900000001</v>
      </c>
      <c r="L414" s="15">
        <v>316.58971509999998</v>
      </c>
      <c r="M414" s="15">
        <f t="shared" si="7"/>
        <v>-36.469493900000032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13"/>
      <c r="I415" s="13" t="s">
        <v>767</v>
      </c>
      <c r="J415" s="14" t="s">
        <v>768</v>
      </c>
      <c r="K415" s="15">
        <v>437.15109799999999</v>
      </c>
      <c r="L415" s="15">
        <v>425.13093450000002</v>
      </c>
      <c r="M415" s="15">
        <f t="shared" si="7"/>
        <v>-12.020163499999967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13"/>
      <c r="I416" s="13" t="s">
        <v>543</v>
      </c>
      <c r="J416" s="14" t="s">
        <v>769</v>
      </c>
      <c r="K416" s="15">
        <v>309.671401</v>
      </c>
      <c r="L416" s="15">
        <v>367.74268959999984</v>
      </c>
      <c r="M416" s="15">
        <f t="shared" si="7"/>
        <v>58.071288599999832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13"/>
      <c r="I417" s="13" t="s">
        <v>545</v>
      </c>
      <c r="J417" s="14" t="s">
        <v>770</v>
      </c>
      <c r="K417" s="15">
        <v>338.459946</v>
      </c>
      <c r="L417" s="15">
        <v>323.81200128999984</v>
      </c>
      <c r="M417" s="15">
        <f t="shared" si="7"/>
        <v>-14.647944710000161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771</v>
      </c>
      <c r="J418" s="14" t="s">
        <v>772</v>
      </c>
      <c r="K418" s="15">
        <v>1795.575122</v>
      </c>
      <c r="L418" s="15">
        <v>1459.1004914899997</v>
      </c>
      <c r="M418" s="15">
        <f t="shared" si="7"/>
        <v>-336.47463051000022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/>
      <c r="H419" s="30" t="s">
        <v>456</v>
      </c>
      <c r="I419" s="30"/>
      <c r="J419" s="70"/>
      <c r="K419" s="35">
        <v>2182.7824890000002</v>
      </c>
      <c r="L419" s="35">
        <v>2241.0064002200015</v>
      </c>
      <c r="M419" s="35">
        <f t="shared" si="7"/>
        <v>58.223911220001355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/>
      <c r="H420" s="13"/>
      <c r="I420" s="13" t="s">
        <v>457</v>
      </c>
      <c r="J420" s="14" t="s">
        <v>494</v>
      </c>
      <c r="K420" s="15">
        <v>2089.4524649999998</v>
      </c>
      <c r="L420" s="15">
        <v>2126.5095073600014</v>
      </c>
      <c r="M420" s="15">
        <f t="shared" si="7"/>
        <v>37.05704236000156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13"/>
      <c r="I421" s="13" t="s">
        <v>461</v>
      </c>
      <c r="J421" s="14" t="s">
        <v>498</v>
      </c>
      <c r="K421" s="15">
        <v>93.330023999999995</v>
      </c>
      <c r="L421" s="15">
        <v>114.49689286</v>
      </c>
      <c r="M421" s="15">
        <f t="shared" si="7"/>
        <v>21.166868860000008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9">
        <v>13</v>
      </c>
      <c r="F422" s="30" t="s">
        <v>262</v>
      </c>
      <c r="G422" s="30"/>
      <c r="H422" s="30"/>
      <c r="I422" s="30"/>
      <c r="J422" s="70"/>
      <c r="K422" s="35">
        <v>24182.780894</v>
      </c>
      <c r="L422" s="35">
        <v>24055.749326070018</v>
      </c>
      <c r="M422" s="35">
        <f t="shared" si="7"/>
        <v>-127.03156792998197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 t="s">
        <v>16</v>
      </c>
      <c r="H423" s="13"/>
      <c r="I423" s="13"/>
      <c r="J423" s="14"/>
      <c r="K423" s="15">
        <v>24182.780894</v>
      </c>
      <c r="L423" s="15">
        <v>24055.749326070018</v>
      </c>
      <c r="M423" s="15">
        <f t="shared" si="7"/>
        <v>-127.03156792998197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30" t="s">
        <v>17</v>
      </c>
      <c r="I424" s="30"/>
      <c r="J424" s="70"/>
      <c r="K424" s="35">
        <v>24046.486903000001</v>
      </c>
      <c r="L424" s="35">
        <v>23774.948040040021</v>
      </c>
      <c r="M424" s="35">
        <f t="shared" si="7"/>
        <v>-271.53886295998018</v>
      </c>
      <c r="N424" s="23"/>
      <c r="O424" s="23"/>
      <c r="P424" s="23"/>
      <c r="Q424" s="23"/>
    </row>
    <row r="425" spans="1:17" ht="30" x14ac:dyDescent="0.3">
      <c r="A425" s="23"/>
      <c r="B425" s="22"/>
      <c r="C425" s="22"/>
      <c r="D425" s="13"/>
      <c r="E425" s="28"/>
      <c r="F425" s="13"/>
      <c r="G425" s="13"/>
      <c r="H425" s="13"/>
      <c r="I425" s="13" t="s">
        <v>595</v>
      </c>
      <c r="J425" s="14" t="s">
        <v>773</v>
      </c>
      <c r="K425" s="15">
        <v>13303.371665999999</v>
      </c>
      <c r="L425" s="15">
        <v>13809.613413430019</v>
      </c>
      <c r="M425" s="15">
        <f t="shared" si="7"/>
        <v>506.24174743002004</v>
      </c>
      <c r="N425" s="23"/>
      <c r="O425" s="23"/>
      <c r="P425" s="23"/>
      <c r="Q425" s="23"/>
    </row>
    <row r="426" spans="1:17" ht="30" x14ac:dyDescent="0.3">
      <c r="A426" s="23"/>
      <c r="B426" s="22"/>
      <c r="C426" s="22"/>
      <c r="D426" s="13"/>
      <c r="E426" s="28"/>
      <c r="F426" s="13"/>
      <c r="G426" s="13"/>
      <c r="H426" s="13"/>
      <c r="I426" s="13" t="s">
        <v>601</v>
      </c>
      <c r="J426" s="14" t="s">
        <v>774</v>
      </c>
      <c r="K426" s="15">
        <v>3509.439981</v>
      </c>
      <c r="L426" s="15">
        <v>3425.4057607199989</v>
      </c>
      <c r="M426" s="15">
        <f t="shared" si="7"/>
        <v>-84.034220280001136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/>
      <c r="H427" s="13"/>
      <c r="I427" s="13" t="s">
        <v>775</v>
      </c>
      <c r="J427" s="14" t="s">
        <v>776</v>
      </c>
      <c r="K427" s="15">
        <v>1354.240916</v>
      </c>
      <c r="L427" s="15">
        <v>1384.2719996399999</v>
      </c>
      <c r="M427" s="15">
        <f t="shared" si="7"/>
        <v>30.031083639999906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13"/>
      <c r="I428" s="13" t="s">
        <v>777</v>
      </c>
      <c r="J428" s="14" t="s">
        <v>778</v>
      </c>
      <c r="K428" s="15">
        <v>1859.400171</v>
      </c>
      <c r="L428" s="15">
        <v>2143.0583696800004</v>
      </c>
      <c r="M428" s="15">
        <f t="shared" si="7"/>
        <v>283.6581986800004</v>
      </c>
      <c r="N428" s="23"/>
      <c r="O428" s="23"/>
      <c r="P428" s="23"/>
      <c r="Q428" s="23"/>
    </row>
    <row r="429" spans="1:17" ht="30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605</v>
      </c>
      <c r="J429" s="14" t="s">
        <v>779</v>
      </c>
      <c r="K429" s="15">
        <v>391.32979699999999</v>
      </c>
      <c r="L429" s="15">
        <v>263.34891153999973</v>
      </c>
      <c r="M429" s="15">
        <f t="shared" si="7"/>
        <v>-127.98088546000025</v>
      </c>
      <c r="N429" s="23"/>
      <c r="O429" s="23"/>
      <c r="P429" s="23"/>
      <c r="Q429" s="23"/>
    </row>
    <row r="430" spans="1:17" ht="30" x14ac:dyDescent="0.3">
      <c r="A430" s="23"/>
      <c r="B430" s="22"/>
      <c r="C430" s="22"/>
      <c r="D430" s="13"/>
      <c r="E430" s="28"/>
      <c r="F430" s="13"/>
      <c r="G430" s="13"/>
      <c r="H430" s="13"/>
      <c r="I430" s="13" t="s">
        <v>2084</v>
      </c>
      <c r="J430" s="14" t="s">
        <v>2085</v>
      </c>
      <c r="K430" s="15">
        <v>3327.7220430000002</v>
      </c>
      <c r="L430" s="15">
        <v>2430.1853279699994</v>
      </c>
      <c r="M430" s="15">
        <f t="shared" si="7"/>
        <v>-897.53671503000078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13" t="s">
        <v>780</v>
      </c>
      <c r="J431" s="14" t="s">
        <v>781</v>
      </c>
      <c r="K431" s="15">
        <v>300.98232899999999</v>
      </c>
      <c r="L431" s="15">
        <v>319.06425706000005</v>
      </c>
      <c r="M431" s="15">
        <f t="shared" si="7"/>
        <v>18.081928060000052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8"/>
      <c r="F432" s="13"/>
      <c r="G432" s="13"/>
      <c r="H432" s="30" t="s">
        <v>456</v>
      </c>
      <c r="I432" s="30"/>
      <c r="J432" s="70"/>
      <c r="K432" s="35">
        <v>136.29399100000001</v>
      </c>
      <c r="L432" s="35">
        <v>280.80128602999997</v>
      </c>
      <c r="M432" s="35">
        <f t="shared" si="7"/>
        <v>144.50729502999997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8"/>
      <c r="F433" s="13"/>
      <c r="G433" s="13"/>
      <c r="H433" s="13"/>
      <c r="I433" s="13" t="s">
        <v>457</v>
      </c>
      <c r="J433" s="14" t="s">
        <v>494</v>
      </c>
      <c r="K433" s="15">
        <v>136.29399100000001</v>
      </c>
      <c r="L433" s="15">
        <v>280.80128602999997</v>
      </c>
      <c r="M433" s="15">
        <f t="shared" si="7"/>
        <v>144.50729502999997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9">
        <v>14</v>
      </c>
      <c r="F434" s="30" t="s">
        <v>263</v>
      </c>
      <c r="G434" s="30"/>
      <c r="H434" s="30"/>
      <c r="I434" s="30"/>
      <c r="J434" s="70"/>
      <c r="K434" s="35">
        <v>21864.686108000002</v>
      </c>
      <c r="L434" s="35">
        <v>22775.40181499</v>
      </c>
      <c r="M434" s="35">
        <f t="shared" si="7"/>
        <v>910.71570698999858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 t="s">
        <v>16</v>
      </c>
      <c r="H435" s="13"/>
      <c r="I435" s="13"/>
      <c r="J435" s="14"/>
      <c r="K435" s="15">
        <v>21864.686108000002</v>
      </c>
      <c r="L435" s="15">
        <v>22775.40181499</v>
      </c>
      <c r="M435" s="15">
        <f t="shared" si="7"/>
        <v>910.71570698999858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30" t="s">
        <v>523</v>
      </c>
      <c r="I436" s="30"/>
      <c r="J436" s="70"/>
      <c r="K436" s="35">
        <v>20145.318810000001</v>
      </c>
      <c r="L436" s="35">
        <v>21339.455783170004</v>
      </c>
      <c r="M436" s="35">
        <f t="shared" si="7"/>
        <v>1194.1369731700033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13"/>
      <c r="I437" s="13" t="s">
        <v>782</v>
      </c>
      <c r="J437" s="14" t="s">
        <v>783</v>
      </c>
      <c r="K437" s="15">
        <v>511.64561500000002</v>
      </c>
      <c r="L437" s="15">
        <v>523.7354034</v>
      </c>
      <c r="M437" s="15">
        <f t="shared" si="7"/>
        <v>12.089788399999975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2632</v>
      </c>
      <c r="J438" s="14" t="s">
        <v>2066</v>
      </c>
      <c r="K438" s="15">
        <v>0</v>
      </c>
      <c r="L438" s="15">
        <v>19386.071665610005</v>
      </c>
      <c r="M438" s="15">
        <f t="shared" si="7"/>
        <v>19386.071665610005</v>
      </c>
      <c r="N438" s="23"/>
      <c r="O438" s="23"/>
      <c r="P438" s="23"/>
      <c r="Q438" s="23"/>
    </row>
    <row r="439" spans="1:17" ht="30" x14ac:dyDescent="0.3">
      <c r="A439" s="23"/>
      <c r="B439" s="22"/>
      <c r="C439" s="22"/>
      <c r="D439" s="13"/>
      <c r="E439" s="28"/>
      <c r="F439" s="13"/>
      <c r="G439" s="13"/>
      <c r="H439" s="13"/>
      <c r="I439" s="13" t="s">
        <v>2703</v>
      </c>
      <c r="J439" s="14" t="s">
        <v>2704</v>
      </c>
      <c r="K439" s="15">
        <v>0</v>
      </c>
      <c r="L439" s="15">
        <v>321.15916563999997</v>
      </c>
      <c r="M439" s="15">
        <f t="shared" si="7"/>
        <v>321.15916563999997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/>
      <c r="H440" s="13"/>
      <c r="I440" s="13" t="s">
        <v>2065</v>
      </c>
      <c r="J440" s="14" t="s">
        <v>2066</v>
      </c>
      <c r="K440" s="15">
        <v>19633.673194999999</v>
      </c>
      <c r="L440" s="15">
        <v>1108.48954852</v>
      </c>
      <c r="M440" s="15">
        <f t="shared" si="7"/>
        <v>-18525.18364648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8"/>
      <c r="F441" s="13"/>
      <c r="G441" s="13"/>
      <c r="H441" s="30" t="s">
        <v>17</v>
      </c>
      <c r="I441" s="30"/>
      <c r="J441" s="70"/>
      <c r="K441" s="35">
        <v>1304.0240980000001</v>
      </c>
      <c r="L441" s="35">
        <v>1223.4396896300002</v>
      </c>
      <c r="M441" s="35">
        <f t="shared" si="7"/>
        <v>-80.584408369999892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13"/>
      <c r="I442" s="13" t="s">
        <v>463</v>
      </c>
      <c r="J442" s="14" t="s">
        <v>784</v>
      </c>
      <c r="K442" s="15">
        <v>521.07304699999997</v>
      </c>
      <c r="L442" s="15">
        <v>545.84329069000046</v>
      </c>
      <c r="M442" s="15">
        <f t="shared" si="7"/>
        <v>24.770243690000484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13"/>
      <c r="I443" s="13" t="s">
        <v>465</v>
      </c>
      <c r="J443" s="14" t="s">
        <v>785</v>
      </c>
      <c r="K443" s="15">
        <v>136.25214099999999</v>
      </c>
      <c r="L443" s="15">
        <v>115.41209837000002</v>
      </c>
      <c r="M443" s="15">
        <f t="shared" si="7"/>
        <v>-20.840042629999971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466</v>
      </c>
      <c r="J444" s="14" t="s">
        <v>786</v>
      </c>
      <c r="K444" s="15">
        <v>369.77264500000001</v>
      </c>
      <c r="L444" s="15">
        <v>242.50758806000007</v>
      </c>
      <c r="M444" s="15">
        <f t="shared" si="7"/>
        <v>-127.26505693999994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13"/>
      <c r="I445" s="13" t="s">
        <v>510</v>
      </c>
      <c r="J445" s="14" t="s">
        <v>787</v>
      </c>
      <c r="K445" s="15">
        <v>24.826820000000001</v>
      </c>
      <c r="L445" s="15">
        <v>18.630653769999999</v>
      </c>
      <c r="M445" s="15">
        <f t="shared" si="7"/>
        <v>-6.1961662300000029</v>
      </c>
      <c r="N445" s="23"/>
      <c r="O445" s="23"/>
      <c r="P445" s="23"/>
      <c r="Q445" s="23"/>
    </row>
    <row r="446" spans="1:17" ht="30" x14ac:dyDescent="0.3">
      <c r="A446" s="23"/>
      <c r="B446" s="22"/>
      <c r="C446" s="22"/>
      <c r="D446" s="13"/>
      <c r="E446" s="28"/>
      <c r="F446" s="13"/>
      <c r="G446" s="13"/>
      <c r="H446" s="13"/>
      <c r="I446" s="13" t="s">
        <v>683</v>
      </c>
      <c r="J446" s="14" t="s">
        <v>2795</v>
      </c>
      <c r="K446" s="15">
        <v>0</v>
      </c>
      <c r="L446" s="15">
        <v>14.543532260000005</v>
      </c>
      <c r="M446" s="15">
        <f t="shared" si="7"/>
        <v>14.543532260000005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471</v>
      </c>
      <c r="J447" s="14" t="s">
        <v>788</v>
      </c>
      <c r="K447" s="15">
        <v>33.531604999999999</v>
      </c>
      <c r="L447" s="15">
        <v>17.813900480000001</v>
      </c>
      <c r="M447" s="15">
        <f t="shared" si="7"/>
        <v>-15.717704519999998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8"/>
      <c r="F448" s="13"/>
      <c r="G448" s="13"/>
      <c r="H448" s="13"/>
      <c r="I448" s="13" t="s">
        <v>472</v>
      </c>
      <c r="J448" s="14" t="s">
        <v>789</v>
      </c>
      <c r="K448" s="15">
        <v>20.741714000000002</v>
      </c>
      <c r="L448" s="15">
        <v>21.058999690000004</v>
      </c>
      <c r="M448" s="15">
        <f t="shared" si="7"/>
        <v>0.31728569000000206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/>
      <c r="H449" s="13"/>
      <c r="I449" s="13" t="s">
        <v>442</v>
      </c>
      <c r="J449" s="14" t="s">
        <v>790</v>
      </c>
      <c r="K449" s="15">
        <v>177.38625300000001</v>
      </c>
      <c r="L449" s="15">
        <v>233.74715221999972</v>
      </c>
      <c r="M449" s="15">
        <f t="shared" si="7"/>
        <v>56.360899219999709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8"/>
      <c r="F450" s="13"/>
      <c r="G450" s="13"/>
      <c r="H450" s="13"/>
      <c r="I450" s="13" t="s">
        <v>515</v>
      </c>
      <c r="J450" s="14" t="s">
        <v>791</v>
      </c>
      <c r="K450" s="15">
        <v>20.439872999999999</v>
      </c>
      <c r="L450" s="15">
        <v>13.882474090000002</v>
      </c>
      <c r="M450" s="15">
        <f t="shared" si="7"/>
        <v>-6.5573989099999963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30" t="s">
        <v>456</v>
      </c>
      <c r="I451" s="30"/>
      <c r="J451" s="70"/>
      <c r="K451" s="35">
        <v>415.34320000000002</v>
      </c>
      <c r="L451" s="35">
        <v>212.50634219</v>
      </c>
      <c r="M451" s="35">
        <f t="shared" si="7"/>
        <v>-202.83685781000003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13"/>
      <c r="I452" s="13" t="s">
        <v>457</v>
      </c>
      <c r="J452" s="14" t="s">
        <v>494</v>
      </c>
      <c r="K452" s="15">
        <v>414.09542299999998</v>
      </c>
      <c r="L452" s="15">
        <v>211.67142459999999</v>
      </c>
      <c r="M452" s="15">
        <f t="shared" si="7"/>
        <v>-202.42399839999999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13"/>
      <c r="I453" s="13" t="s">
        <v>461</v>
      </c>
      <c r="J453" s="14" t="s">
        <v>498</v>
      </c>
      <c r="K453" s="15">
        <v>1.2477769999999999</v>
      </c>
      <c r="L453" s="15">
        <v>0.8349175900000001</v>
      </c>
      <c r="M453" s="15">
        <f t="shared" si="7"/>
        <v>-0.41285940999999982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9">
        <v>15</v>
      </c>
      <c r="F454" s="30" t="s">
        <v>267</v>
      </c>
      <c r="G454" s="30"/>
      <c r="H454" s="30"/>
      <c r="I454" s="30"/>
      <c r="J454" s="70"/>
      <c r="K454" s="35">
        <v>8920.1411349999998</v>
      </c>
      <c r="L454" s="35">
        <v>13191.52950287</v>
      </c>
      <c r="M454" s="35">
        <f t="shared" si="7"/>
        <v>4271.3883678700004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 t="s">
        <v>16</v>
      </c>
      <c r="H455" s="13"/>
      <c r="I455" s="13"/>
      <c r="J455" s="14"/>
      <c r="K455" s="15">
        <v>8920.1411349999998</v>
      </c>
      <c r="L455" s="15">
        <v>13191.52950287</v>
      </c>
      <c r="M455" s="15">
        <f t="shared" ref="M455:M518" si="8">L455-K455</f>
        <v>4271.3883678700004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/>
      <c r="H456" s="30" t="s">
        <v>523</v>
      </c>
      <c r="I456" s="30"/>
      <c r="J456" s="70"/>
      <c r="K456" s="35">
        <v>6813.2511629999999</v>
      </c>
      <c r="L456" s="35">
        <v>11219.97514875</v>
      </c>
      <c r="M456" s="35">
        <f t="shared" si="8"/>
        <v>4406.7239857499999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13"/>
      <c r="I457" s="13" t="s">
        <v>792</v>
      </c>
      <c r="J457" s="14" t="s">
        <v>2069</v>
      </c>
      <c r="K457" s="15">
        <v>1463.080224</v>
      </c>
      <c r="L457" s="15">
        <v>4088.8628007800003</v>
      </c>
      <c r="M457" s="15">
        <f t="shared" si="8"/>
        <v>2625.7825767800005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13"/>
      <c r="I458" s="13" t="s">
        <v>793</v>
      </c>
      <c r="J458" s="14" t="s">
        <v>2070</v>
      </c>
      <c r="K458" s="15">
        <v>63.458826999999999</v>
      </c>
      <c r="L458" s="15">
        <v>41.538527000000002</v>
      </c>
      <c r="M458" s="15">
        <f t="shared" si="8"/>
        <v>-21.920299999999997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/>
      <c r="H459" s="13"/>
      <c r="I459" s="13" t="s">
        <v>794</v>
      </c>
      <c r="J459" s="14" t="s">
        <v>2071</v>
      </c>
      <c r="K459" s="15">
        <v>3169.7272670000002</v>
      </c>
      <c r="L459" s="15">
        <v>4769.6137795900004</v>
      </c>
      <c r="M459" s="15">
        <f t="shared" si="8"/>
        <v>1599.8865125900002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13"/>
      <c r="I460" s="13" t="s">
        <v>638</v>
      </c>
      <c r="J460" s="14" t="s">
        <v>795</v>
      </c>
      <c r="K460" s="15">
        <v>157.47266400000001</v>
      </c>
      <c r="L460" s="15">
        <v>155.69631588000001</v>
      </c>
      <c r="M460" s="15">
        <f t="shared" si="8"/>
        <v>-1.7763481199999944</v>
      </c>
      <c r="N460" s="23"/>
      <c r="O460" s="23"/>
      <c r="P460" s="23"/>
      <c r="Q460" s="23"/>
    </row>
    <row r="461" spans="1:17" ht="30" x14ac:dyDescent="0.3">
      <c r="A461" s="23"/>
      <c r="B461" s="22"/>
      <c r="C461" s="22"/>
      <c r="D461" s="13"/>
      <c r="E461" s="28"/>
      <c r="F461" s="13"/>
      <c r="G461" s="13"/>
      <c r="H461" s="13"/>
      <c r="I461" s="13" t="s">
        <v>796</v>
      </c>
      <c r="J461" s="14" t="s">
        <v>797</v>
      </c>
      <c r="K461" s="15">
        <v>93.774263000000005</v>
      </c>
      <c r="L461" s="15">
        <v>91.795628140000019</v>
      </c>
      <c r="M461" s="15">
        <f t="shared" si="8"/>
        <v>-1.9786348599999855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8"/>
      <c r="F462" s="13"/>
      <c r="G462" s="13"/>
      <c r="H462" s="13"/>
      <c r="I462" s="13" t="s">
        <v>2067</v>
      </c>
      <c r="J462" s="14" t="s">
        <v>2068</v>
      </c>
      <c r="K462" s="15">
        <v>1865.737918</v>
      </c>
      <c r="L462" s="15">
        <v>2072.4680973599998</v>
      </c>
      <c r="M462" s="15">
        <f t="shared" si="8"/>
        <v>206.73017935999974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30" t="s">
        <v>17</v>
      </c>
      <c r="I463" s="30"/>
      <c r="J463" s="70"/>
      <c r="K463" s="35">
        <v>1634.2912940000001</v>
      </c>
      <c r="L463" s="35">
        <v>1400.2340883700003</v>
      </c>
      <c r="M463" s="35">
        <f t="shared" si="8"/>
        <v>-234.05720562999977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13"/>
      <c r="I464" s="13" t="s">
        <v>463</v>
      </c>
      <c r="J464" s="14" t="s">
        <v>798</v>
      </c>
      <c r="K464" s="15">
        <v>548.99703</v>
      </c>
      <c r="L464" s="15">
        <v>526.65973078000002</v>
      </c>
      <c r="M464" s="15">
        <f t="shared" si="8"/>
        <v>-22.337299219999977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13" t="s">
        <v>465</v>
      </c>
      <c r="J465" s="14" t="s">
        <v>799</v>
      </c>
      <c r="K465" s="15">
        <v>188.07881</v>
      </c>
      <c r="L465" s="15">
        <v>90.364518569999987</v>
      </c>
      <c r="M465" s="15">
        <f t="shared" si="8"/>
        <v>-97.714291430000017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13"/>
      <c r="I466" s="13" t="s">
        <v>466</v>
      </c>
      <c r="J466" s="14" t="s">
        <v>800</v>
      </c>
      <c r="K466" s="15">
        <v>130.65752900000001</v>
      </c>
      <c r="L466" s="15">
        <v>104.45549704999999</v>
      </c>
      <c r="M466" s="15">
        <f t="shared" si="8"/>
        <v>-26.20203195000002</v>
      </c>
      <c r="N466" s="23"/>
      <c r="O466" s="23"/>
      <c r="P466" s="23"/>
      <c r="Q466" s="23"/>
    </row>
    <row r="467" spans="1:17" ht="30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580</v>
      </c>
      <c r="J467" s="14" t="s">
        <v>801</v>
      </c>
      <c r="K467" s="15">
        <v>6.1770310000000004</v>
      </c>
      <c r="L467" s="15">
        <v>6.1210255500000006</v>
      </c>
      <c r="M467" s="15">
        <f t="shared" si="8"/>
        <v>-5.600544999999979E-2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13"/>
      <c r="I468" s="13" t="s">
        <v>499</v>
      </c>
      <c r="J468" s="14" t="s">
        <v>802</v>
      </c>
      <c r="K468" s="15">
        <v>110.40705800000001</v>
      </c>
      <c r="L468" s="15">
        <v>72.669097280000017</v>
      </c>
      <c r="M468" s="15">
        <f t="shared" si="8"/>
        <v>-37.73796071999999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13"/>
      <c r="I469" s="13" t="s">
        <v>500</v>
      </c>
      <c r="J469" s="14" t="s">
        <v>803</v>
      </c>
      <c r="K469" s="15">
        <v>56.402610000000003</v>
      </c>
      <c r="L469" s="15">
        <v>48.413036119999994</v>
      </c>
      <c r="M469" s="15">
        <f t="shared" si="8"/>
        <v>-7.9895738800000089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501</v>
      </c>
      <c r="J470" s="14" t="s">
        <v>804</v>
      </c>
      <c r="K470" s="15">
        <v>593.57122600000002</v>
      </c>
      <c r="L470" s="15">
        <v>551.55118302000051</v>
      </c>
      <c r="M470" s="15">
        <f t="shared" si="8"/>
        <v>-42.020042979999516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8"/>
      <c r="F471" s="13"/>
      <c r="G471" s="13"/>
      <c r="H471" s="30" t="s">
        <v>456</v>
      </c>
      <c r="I471" s="30"/>
      <c r="J471" s="70"/>
      <c r="K471" s="35">
        <v>350.44872299999997</v>
      </c>
      <c r="L471" s="35">
        <v>554.40474451000011</v>
      </c>
      <c r="M471" s="35">
        <f t="shared" si="8"/>
        <v>203.95602151000014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8"/>
      <c r="F472" s="13"/>
      <c r="G472" s="13"/>
      <c r="H472" s="13"/>
      <c r="I472" s="13" t="s">
        <v>457</v>
      </c>
      <c r="J472" s="14" t="s">
        <v>494</v>
      </c>
      <c r="K472" s="15">
        <v>332.45308399999999</v>
      </c>
      <c r="L472" s="15">
        <v>538.3937567700001</v>
      </c>
      <c r="M472" s="15">
        <f t="shared" si="8"/>
        <v>205.94067277000011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/>
      <c r="H473" s="13"/>
      <c r="I473" s="13" t="s">
        <v>461</v>
      </c>
      <c r="J473" s="14" t="s">
        <v>498</v>
      </c>
      <c r="K473" s="15">
        <v>17.995639000000001</v>
      </c>
      <c r="L473" s="15">
        <v>16.010987740000004</v>
      </c>
      <c r="M473" s="15">
        <f t="shared" si="8"/>
        <v>-1.9846512599999961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30" t="s">
        <v>555</v>
      </c>
      <c r="I474" s="30"/>
      <c r="J474" s="70"/>
      <c r="K474" s="35">
        <v>122.14995500000001</v>
      </c>
      <c r="L474" s="35">
        <v>16.91552124</v>
      </c>
      <c r="M474" s="35">
        <f t="shared" si="8"/>
        <v>-105.23443376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807</v>
      </c>
      <c r="J475" s="14" t="s">
        <v>808</v>
      </c>
      <c r="K475" s="15">
        <v>122.14995500000001</v>
      </c>
      <c r="L475" s="15">
        <v>16.91552124</v>
      </c>
      <c r="M475" s="15">
        <f t="shared" si="8"/>
        <v>-105.23443376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9">
        <v>16</v>
      </c>
      <c r="F476" s="30" t="s">
        <v>275</v>
      </c>
      <c r="G476" s="30"/>
      <c r="H476" s="30"/>
      <c r="I476" s="30"/>
      <c r="J476" s="70"/>
      <c r="K476" s="35">
        <v>22746.611094</v>
      </c>
      <c r="L476" s="35">
        <v>21626.918470640001</v>
      </c>
      <c r="M476" s="35">
        <f t="shared" si="8"/>
        <v>-1119.6926233599988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 t="s">
        <v>16</v>
      </c>
      <c r="H477" s="13"/>
      <c r="I477" s="13"/>
      <c r="J477" s="14"/>
      <c r="K477" s="15">
        <v>22746.611094</v>
      </c>
      <c r="L477" s="15">
        <v>21626.918470640001</v>
      </c>
      <c r="M477" s="15">
        <f t="shared" si="8"/>
        <v>-1119.6926233599988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30" t="s">
        <v>523</v>
      </c>
      <c r="I478" s="30"/>
      <c r="J478" s="70"/>
      <c r="K478" s="35">
        <v>4586.4760139999999</v>
      </c>
      <c r="L478" s="35">
        <v>5870.022997850001</v>
      </c>
      <c r="M478" s="35">
        <f t="shared" si="8"/>
        <v>1283.5469838500012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8"/>
      <c r="F479" s="13"/>
      <c r="G479" s="13"/>
      <c r="H479" s="13"/>
      <c r="I479" s="13" t="s">
        <v>809</v>
      </c>
      <c r="J479" s="14" t="s">
        <v>810</v>
      </c>
      <c r="K479" s="15">
        <v>157.98138900000001</v>
      </c>
      <c r="L479" s="15">
        <v>160.9</v>
      </c>
      <c r="M479" s="15">
        <f t="shared" si="8"/>
        <v>2.9186109999999985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/>
      <c r="H480" s="13"/>
      <c r="I480" s="13" t="s">
        <v>811</v>
      </c>
      <c r="J480" s="14" t="s">
        <v>812</v>
      </c>
      <c r="K480" s="15">
        <v>1647.71082</v>
      </c>
      <c r="L480" s="15">
        <v>2544.4627404500006</v>
      </c>
      <c r="M480" s="15">
        <f t="shared" si="8"/>
        <v>896.75192045000063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8"/>
      <c r="F481" s="13"/>
      <c r="G481" s="13"/>
      <c r="H481" s="13"/>
      <c r="I481" s="13" t="s">
        <v>813</v>
      </c>
      <c r="J481" s="14" t="s">
        <v>814</v>
      </c>
      <c r="K481" s="15">
        <v>1623.1355679999999</v>
      </c>
      <c r="L481" s="15">
        <v>1637.0420090300006</v>
      </c>
      <c r="M481" s="15">
        <f t="shared" si="8"/>
        <v>13.906441030000678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/>
      <c r="H482" s="13"/>
      <c r="I482" s="13" t="s">
        <v>2096</v>
      </c>
      <c r="J482" s="14" t="s">
        <v>2097</v>
      </c>
      <c r="K482" s="15">
        <v>913.359602</v>
      </c>
      <c r="L482" s="15">
        <v>982.06547857999999</v>
      </c>
      <c r="M482" s="15">
        <f t="shared" si="8"/>
        <v>68.705876579999995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8"/>
      <c r="F483" s="13"/>
      <c r="G483" s="13"/>
      <c r="H483" s="13"/>
      <c r="I483" s="13" t="s">
        <v>638</v>
      </c>
      <c r="J483" s="14" t="s">
        <v>2705</v>
      </c>
      <c r="K483" s="15">
        <v>0.3</v>
      </c>
      <c r="L483" s="15">
        <v>312.99661504000011</v>
      </c>
      <c r="M483" s="15">
        <f t="shared" si="8"/>
        <v>312.6966150400001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13"/>
      <c r="I484" s="13" t="s">
        <v>2030</v>
      </c>
      <c r="J484" s="14" t="s">
        <v>2796</v>
      </c>
      <c r="K484" s="15">
        <v>100</v>
      </c>
      <c r="L484" s="15">
        <v>80</v>
      </c>
      <c r="M484" s="15">
        <f t="shared" si="8"/>
        <v>-20</v>
      </c>
      <c r="N484" s="23"/>
      <c r="O484" s="23"/>
      <c r="P484" s="23"/>
      <c r="Q484" s="23"/>
    </row>
    <row r="485" spans="1:17" ht="30" x14ac:dyDescent="0.3">
      <c r="A485" s="23"/>
      <c r="B485" s="22"/>
      <c r="C485" s="22"/>
      <c r="D485" s="13"/>
      <c r="E485" s="28"/>
      <c r="F485" s="13"/>
      <c r="G485" s="13"/>
      <c r="H485" s="13"/>
      <c r="I485" s="13" t="s">
        <v>2098</v>
      </c>
      <c r="J485" s="14" t="s">
        <v>2633</v>
      </c>
      <c r="K485" s="15">
        <v>143.98863499999999</v>
      </c>
      <c r="L485" s="15">
        <v>152.55615474999999</v>
      </c>
      <c r="M485" s="15">
        <f t="shared" si="8"/>
        <v>8.5675197500000024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30" t="s">
        <v>17</v>
      </c>
      <c r="I486" s="30"/>
      <c r="J486" s="70"/>
      <c r="K486" s="35">
        <v>16592.367093000001</v>
      </c>
      <c r="L486" s="35">
        <v>14243.031644139999</v>
      </c>
      <c r="M486" s="35">
        <f t="shared" si="8"/>
        <v>-2349.3354488600016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13"/>
      <c r="I487" s="13" t="s">
        <v>463</v>
      </c>
      <c r="J487" s="14" t="s">
        <v>815</v>
      </c>
      <c r="K487" s="15">
        <v>3166.1174409999999</v>
      </c>
      <c r="L487" s="15">
        <v>3036.5653644500007</v>
      </c>
      <c r="M487" s="15">
        <f t="shared" si="8"/>
        <v>-129.55207654999913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683</v>
      </c>
      <c r="J488" s="14" t="s">
        <v>816</v>
      </c>
      <c r="K488" s="15">
        <v>21.097377000000002</v>
      </c>
      <c r="L488" s="15">
        <v>21.473110480000003</v>
      </c>
      <c r="M488" s="15">
        <f t="shared" si="8"/>
        <v>0.37573348000000095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8"/>
      <c r="F489" s="13"/>
      <c r="G489" s="13"/>
      <c r="H489" s="13"/>
      <c r="I489" s="13" t="s">
        <v>468</v>
      </c>
      <c r="J489" s="14" t="s">
        <v>817</v>
      </c>
      <c r="K489" s="15">
        <v>55.411838000000003</v>
      </c>
      <c r="L489" s="15">
        <v>112.78391005999998</v>
      </c>
      <c r="M489" s="15">
        <f t="shared" si="8"/>
        <v>57.372072059999979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/>
      <c r="H490" s="13"/>
      <c r="I490" s="13" t="s">
        <v>643</v>
      </c>
      <c r="J490" s="14" t="s">
        <v>818</v>
      </c>
      <c r="K490" s="15">
        <v>128.11951400000001</v>
      </c>
      <c r="L490" s="15">
        <v>124.68534591999999</v>
      </c>
      <c r="M490" s="15">
        <f t="shared" si="8"/>
        <v>-3.4341680800000205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13"/>
      <c r="I491" s="13" t="s">
        <v>477</v>
      </c>
      <c r="J491" s="14" t="s">
        <v>819</v>
      </c>
      <c r="K491" s="15">
        <v>956.90661</v>
      </c>
      <c r="L491" s="15">
        <v>733.02396761999921</v>
      </c>
      <c r="M491" s="15">
        <f t="shared" si="8"/>
        <v>-223.88264238000079</v>
      </c>
      <c r="N491" s="23"/>
      <c r="O491" s="23"/>
      <c r="P491" s="23"/>
      <c r="Q491" s="23"/>
    </row>
    <row r="492" spans="1:17" ht="30" x14ac:dyDescent="0.3">
      <c r="A492" s="23"/>
      <c r="B492" s="22"/>
      <c r="C492" s="22"/>
      <c r="D492" s="13"/>
      <c r="E492" s="28"/>
      <c r="F492" s="13"/>
      <c r="G492" s="13"/>
      <c r="H492" s="13"/>
      <c r="I492" s="13" t="s">
        <v>478</v>
      </c>
      <c r="J492" s="14" t="s">
        <v>820</v>
      </c>
      <c r="K492" s="15">
        <v>125.269944</v>
      </c>
      <c r="L492" s="15">
        <v>88.643925349999989</v>
      </c>
      <c r="M492" s="15">
        <f t="shared" si="8"/>
        <v>-36.626018650000006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8"/>
      <c r="F493" s="13"/>
      <c r="G493" s="13"/>
      <c r="H493" s="13"/>
      <c r="I493" s="13" t="s">
        <v>584</v>
      </c>
      <c r="J493" s="14" t="s">
        <v>821</v>
      </c>
      <c r="K493" s="15">
        <v>459.57512400000002</v>
      </c>
      <c r="L493" s="15">
        <v>486.38446936999975</v>
      </c>
      <c r="M493" s="15">
        <f t="shared" si="8"/>
        <v>26.809345369999733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/>
      <c r="H494" s="13"/>
      <c r="I494" s="13" t="s">
        <v>587</v>
      </c>
      <c r="J494" s="14" t="s">
        <v>822</v>
      </c>
      <c r="K494" s="15">
        <v>172.07480000000001</v>
      </c>
      <c r="L494" s="15">
        <v>155.07743962999993</v>
      </c>
      <c r="M494" s="15">
        <f t="shared" si="8"/>
        <v>-16.997360370000081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13"/>
      <c r="I495" s="13" t="s">
        <v>823</v>
      </c>
      <c r="J495" s="14" t="s">
        <v>824</v>
      </c>
      <c r="K495" s="15">
        <v>5508.0915429999995</v>
      </c>
      <c r="L495" s="15">
        <v>5677.1653717700019</v>
      </c>
      <c r="M495" s="15">
        <f t="shared" si="8"/>
        <v>169.07382877000236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28"/>
      <c r="F496" s="13"/>
      <c r="G496" s="13"/>
      <c r="H496" s="13"/>
      <c r="I496" s="13" t="s">
        <v>825</v>
      </c>
      <c r="J496" s="14" t="s">
        <v>826</v>
      </c>
      <c r="K496" s="15">
        <v>98.471821000000006</v>
      </c>
      <c r="L496" s="15">
        <v>63.765617650000031</v>
      </c>
      <c r="M496" s="15">
        <f t="shared" si="8"/>
        <v>-34.706203349999974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13"/>
      <c r="I497" s="13" t="s">
        <v>827</v>
      </c>
      <c r="J497" s="14" t="s">
        <v>828</v>
      </c>
      <c r="K497" s="15">
        <v>0.25239200000000001</v>
      </c>
      <c r="L497" s="15">
        <v>0.12567938000000001</v>
      </c>
      <c r="M497" s="15">
        <f t="shared" si="8"/>
        <v>-0.12671262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829</v>
      </c>
      <c r="J498" s="14" t="s">
        <v>830</v>
      </c>
      <c r="K498" s="15">
        <v>26.730311</v>
      </c>
      <c r="L498" s="15">
        <v>33.044264900000002</v>
      </c>
      <c r="M498" s="15">
        <f t="shared" si="8"/>
        <v>6.3139539000000013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13"/>
      <c r="I499" s="13" t="s">
        <v>831</v>
      </c>
      <c r="J499" s="14" t="s">
        <v>832</v>
      </c>
      <c r="K499" s="15">
        <v>109.86717</v>
      </c>
      <c r="L499" s="15">
        <v>164.61327592999996</v>
      </c>
      <c r="M499" s="15">
        <f t="shared" si="8"/>
        <v>54.746105929999956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13"/>
      <c r="I500" s="13" t="s">
        <v>833</v>
      </c>
      <c r="J500" s="14" t="s">
        <v>834</v>
      </c>
      <c r="K500" s="15">
        <v>1353.504537</v>
      </c>
      <c r="L500" s="15">
        <v>658.8112337099999</v>
      </c>
      <c r="M500" s="15">
        <f t="shared" si="8"/>
        <v>-694.69330329000013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13"/>
      <c r="I501" s="13" t="s">
        <v>512</v>
      </c>
      <c r="J501" s="14" t="s">
        <v>513</v>
      </c>
      <c r="K501" s="15">
        <v>170.133827</v>
      </c>
      <c r="L501" s="15">
        <v>178.91638985</v>
      </c>
      <c r="M501" s="15">
        <f t="shared" si="8"/>
        <v>8.782562850000005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8"/>
      <c r="F502" s="13"/>
      <c r="G502" s="13"/>
      <c r="H502" s="13"/>
      <c r="I502" s="13" t="s">
        <v>835</v>
      </c>
      <c r="J502" s="14" t="s">
        <v>836</v>
      </c>
      <c r="K502" s="15">
        <v>451.88660800000002</v>
      </c>
      <c r="L502" s="15">
        <v>240.10993555000005</v>
      </c>
      <c r="M502" s="15">
        <f t="shared" si="8"/>
        <v>-211.77667244999998</v>
      </c>
      <c r="N502" s="23"/>
      <c r="O502" s="23"/>
      <c r="P502" s="23"/>
      <c r="Q502" s="23"/>
    </row>
    <row r="503" spans="1:17" ht="30" x14ac:dyDescent="0.3">
      <c r="A503" s="23"/>
      <c r="B503" s="22"/>
      <c r="C503" s="22"/>
      <c r="D503" s="13"/>
      <c r="E503" s="28"/>
      <c r="F503" s="13"/>
      <c r="G503" s="13"/>
      <c r="H503" s="13"/>
      <c r="I503" s="13" t="s">
        <v>837</v>
      </c>
      <c r="J503" s="14" t="s">
        <v>838</v>
      </c>
      <c r="K503" s="15">
        <v>699.71641999999997</v>
      </c>
      <c r="L503" s="15">
        <v>897.63309652000009</v>
      </c>
      <c r="M503" s="15">
        <f t="shared" si="8"/>
        <v>197.91667652000012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13"/>
      <c r="I504" s="13" t="s">
        <v>2797</v>
      </c>
      <c r="J504" s="14" t="s">
        <v>2798</v>
      </c>
      <c r="K504" s="15">
        <v>0</v>
      </c>
      <c r="L504" s="15">
        <v>35.368711869999998</v>
      </c>
      <c r="M504" s="15">
        <f t="shared" si="8"/>
        <v>35.368711869999998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13" t="s">
        <v>2799</v>
      </c>
      <c r="J505" s="14" t="s">
        <v>2800</v>
      </c>
      <c r="K505" s="15">
        <v>10.385968</v>
      </c>
      <c r="L505" s="15">
        <v>10.17601773</v>
      </c>
      <c r="M505" s="15">
        <f t="shared" si="8"/>
        <v>-0.20995027000000022</v>
      </c>
      <c r="N505" s="23"/>
      <c r="O505" s="23"/>
      <c r="P505" s="23"/>
      <c r="Q505" s="23"/>
    </row>
    <row r="506" spans="1:17" ht="30" x14ac:dyDescent="0.3">
      <c r="A506" s="23"/>
      <c r="B506" s="22"/>
      <c r="C506" s="22"/>
      <c r="D506" s="13"/>
      <c r="E506" s="28"/>
      <c r="F506" s="13"/>
      <c r="G506" s="13"/>
      <c r="H506" s="13"/>
      <c r="I506" s="13" t="s">
        <v>839</v>
      </c>
      <c r="J506" s="14" t="s">
        <v>840</v>
      </c>
      <c r="K506" s="15">
        <v>2231.3525370000002</v>
      </c>
      <c r="L506" s="15">
        <v>1025.0389918099995</v>
      </c>
      <c r="M506" s="15">
        <f t="shared" si="8"/>
        <v>-1206.3135451900007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/>
      <c r="H507" s="13"/>
      <c r="I507" s="13" t="s">
        <v>442</v>
      </c>
      <c r="J507" s="14" t="s">
        <v>841</v>
      </c>
      <c r="K507" s="15">
        <v>73.368969000000007</v>
      </c>
      <c r="L507" s="15">
        <v>6.0964488000000019</v>
      </c>
      <c r="M507" s="15">
        <f t="shared" si="8"/>
        <v>-67.272520200000002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8"/>
      <c r="F508" s="13"/>
      <c r="G508" s="13"/>
      <c r="H508" s="13"/>
      <c r="I508" s="13" t="s">
        <v>515</v>
      </c>
      <c r="J508" s="14" t="s">
        <v>842</v>
      </c>
      <c r="K508" s="15">
        <v>336.83378699999997</v>
      </c>
      <c r="L508" s="15">
        <v>473.52907579000021</v>
      </c>
      <c r="M508" s="15">
        <f t="shared" si="8"/>
        <v>136.69528879000023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843</v>
      </c>
      <c r="J509" s="14" t="s">
        <v>2706</v>
      </c>
      <c r="K509" s="15">
        <v>0</v>
      </c>
      <c r="L509" s="15">
        <v>20</v>
      </c>
      <c r="M509" s="15">
        <f t="shared" si="8"/>
        <v>20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13"/>
      <c r="I510" s="13" t="s">
        <v>625</v>
      </c>
      <c r="J510" s="14" t="s">
        <v>2707</v>
      </c>
      <c r="K510" s="15">
        <v>437.198555</v>
      </c>
      <c r="L510" s="15">
        <v>0</v>
      </c>
      <c r="M510" s="15">
        <f t="shared" si="8"/>
        <v>-437.198555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/>
      <c r="H511" s="30" t="s">
        <v>456</v>
      </c>
      <c r="I511" s="30"/>
      <c r="J511" s="70"/>
      <c r="K511" s="35">
        <v>1528.4078280000001</v>
      </c>
      <c r="L511" s="35">
        <v>1446.9146312499988</v>
      </c>
      <c r="M511" s="35">
        <f t="shared" si="8"/>
        <v>-81.493196750001289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13"/>
      <c r="I512" s="13" t="s">
        <v>457</v>
      </c>
      <c r="J512" s="14" t="s">
        <v>494</v>
      </c>
      <c r="K512" s="15">
        <v>1476.13138</v>
      </c>
      <c r="L512" s="15">
        <v>1396.2266259399989</v>
      </c>
      <c r="M512" s="15">
        <f t="shared" si="8"/>
        <v>-79.904754060001096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13" t="s">
        <v>461</v>
      </c>
      <c r="J513" s="14" t="s">
        <v>498</v>
      </c>
      <c r="K513" s="15">
        <v>52.276448000000002</v>
      </c>
      <c r="L513" s="15">
        <v>50.688005310000008</v>
      </c>
      <c r="M513" s="15">
        <f t="shared" si="8"/>
        <v>-1.5884426899999937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30" t="s">
        <v>555</v>
      </c>
      <c r="I514" s="30"/>
      <c r="J514" s="70"/>
      <c r="K514" s="35">
        <v>39.360159000000003</v>
      </c>
      <c r="L514" s="35">
        <v>66.949197400000003</v>
      </c>
      <c r="M514" s="35">
        <f t="shared" si="8"/>
        <v>27.5890384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556</v>
      </c>
      <c r="J515" s="14" t="s">
        <v>844</v>
      </c>
      <c r="K515" s="15">
        <v>39.360159000000003</v>
      </c>
      <c r="L515" s="15">
        <v>66.949197400000003</v>
      </c>
      <c r="M515" s="15">
        <f t="shared" si="8"/>
        <v>27.5890384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9">
        <v>18</v>
      </c>
      <c r="F516" s="30" t="s">
        <v>293</v>
      </c>
      <c r="G516" s="30"/>
      <c r="H516" s="30"/>
      <c r="I516" s="30"/>
      <c r="J516" s="70"/>
      <c r="K516" s="35">
        <v>48093.126542999998</v>
      </c>
      <c r="L516" s="35">
        <v>50797.318416020011</v>
      </c>
      <c r="M516" s="35">
        <f t="shared" si="8"/>
        <v>2704.1918730200123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 t="s">
        <v>16</v>
      </c>
      <c r="H517" s="13"/>
      <c r="I517" s="13"/>
      <c r="J517" s="14"/>
      <c r="K517" s="15">
        <v>48093.126542999998</v>
      </c>
      <c r="L517" s="15">
        <v>50797.318416020011</v>
      </c>
      <c r="M517" s="15">
        <f t="shared" si="8"/>
        <v>2704.1918730200123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30" t="s">
        <v>17</v>
      </c>
      <c r="I518" s="30"/>
      <c r="J518" s="70"/>
      <c r="K518" s="35">
        <v>47831.290181999997</v>
      </c>
      <c r="L518" s="35">
        <v>50520.500806320015</v>
      </c>
      <c r="M518" s="35">
        <f t="shared" si="8"/>
        <v>2689.2106243200178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8"/>
      <c r="F519" s="13"/>
      <c r="G519" s="13"/>
      <c r="H519" s="13"/>
      <c r="I519" s="13" t="s">
        <v>510</v>
      </c>
      <c r="J519" s="14" t="s">
        <v>851</v>
      </c>
      <c r="K519" s="15">
        <v>0</v>
      </c>
      <c r="L519" s="15">
        <v>402.4777575</v>
      </c>
      <c r="M519" s="15">
        <f t="shared" ref="M519:M582" si="9">L519-K519</f>
        <v>402.4777575</v>
      </c>
      <c r="N519" s="23"/>
      <c r="O519" s="23"/>
      <c r="P519" s="23"/>
      <c r="Q519" s="23"/>
    </row>
    <row r="520" spans="1:17" ht="30" x14ac:dyDescent="0.3">
      <c r="A520" s="23"/>
      <c r="B520" s="22"/>
      <c r="C520" s="22"/>
      <c r="D520" s="13"/>
      <c r="E520" s="28"/>
      <c r="F520" s="13"/>
      <c r="G520" s="13"/>
      <c r="H520" s="13"/>
      <c r="I520" s="13" t="s">
        <v>479</v>
      </c>
      <c r="J520" s="14" t="s">
        <v>852</v>
      </c>
      <c r="K520" s="15">
        <v>544.73293999999999</v>
      </c>
      <c r="L520" s="15">
        <v>555.14293999999995</v>
      </c>
      <c r="M520" s="15">
        <f t="shared" si="9"/>
        <v>10.409999999999968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13"/>
      <c r="I521" s="13" t="s">
        <v>584</v>
      </c>
      <c r="J521" s="14" t="s">
        <v>853</v>
      </c>
      <c r="K521" s="15">
        <v>68.633174999999994</v>
      </c>
      <c r="L521" s="15">
        <v>67.312203499999995</v>
      </c>
      <c r="M521" s="15">
        <f t="shared" si="9"/>
        <v>-1.3209714999999989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13"/>
      <c r="I522" s="13" t="s">
        <v>442</v>
      </c>
      <c r="J522" s="14" t="s">
        <v>854</v>
      </c>
      <c r="K522" s="15">
        <v>227.44576499999999</v>
      </c>
      <c r="L522" s="15">
        <v>240.84876573999981</v>
      </c>
      <c r="M522" s="15">
        <f t="shared" si="9"/>
        <v>13.403000739999811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515</v>
      </c>
      <c r="J523" s="14" t="s">
        <v>855</v>
      </c>
      <c r="K523" s="15">
        <v>57.647125000000003</v>
      </c>
      <c r="L523" s="15">
        <v>54.769994600000061</v>
      </c>
      <c r="M523" s="15">
        <f t="shared" si="9"/>
        <v>-2.8771303999999418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13"/>
      <c r="I524" s="13" t="s">
        <v>499</v>
      </c>
      <c r="J524" s="14" t="s">
        <v>856</v>
      </c>
      <c r="K524" s="15">
        <v>46369.430805000004</v>
      </c>
      <c r="L524" s="15">
        <v>46369.186435160016</v>
      </c>
      <c r="M524" s="15">
        <f t="shared" si="9"/>
        <v>-0.24436983998748474</v>
      </c>
      <c r="N524" s="23"/>
      <c r="O524" s="23"/>
      <c r="P524" s="23"/>
      <c r="Q524" s="23"/>
    </row>
    <row r="525" spans="1:17" ht="30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692</v>
      </c>
      <c r="J525" s="14" t="s">
        <v>857</v>
      </c>
      <c r="K525" s="15">
        <v>65.010230000000007</v>
      </c>
      <c r="L525" s="15">
        <v>51.665275320000006</v>
      </c>
      <c r="M525" s="15">
        <f t="shared" si="9"/>
        <v>-13.344954680000001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8"/>
      <c r="F526" s="13"/>
      <c r="G526" s="13"/>
      <c r="H526" s="13"/>
      <c r="I526" s="13" t="s">
        <v>23</v>
      </c>
      <c r="J526" s="14" t="s">
        <v>858</v>
      </c>
      <c r="K526" s="15">
        <v>498.39014200000003</v>
      </c>
      <c r="L526" s="15">
        <v>2779.0974345</v>
      </c>
      <c r="M526" s="15">
        <f t="shared" si="9"/>
        <v>2280.7072924999998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8"/>
      <c r="F527" s="13"/>
      <c r="G527" s="13"/>
      <c r="H527" s="30" t="s">
        <v>456</v>
      </c>
      <c r="I527" s="30"/>
      <c r="J527" s="70"/>
      <c r="K527" s="35">
        <v>261.83636100000001</v>
      </c>
      <c r="L527" s="35">
        <v>276.81760970000005</v>
      </c>
      <c r="M527" s="35">
        <f t="shared" si="9"/>
        <v>14.981248700000037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/>
      <c r="H528" s="13"/>
      <c r="I528" s="13" t="s">
        <v>457</v>
      </c>
      <c r="J528" s="14" t="s">
        <v>494</v>
      </c>
      <c r="K528" s="15">
        <v>249.946943</v>
      </c>
      <c r="L528" s="15">
        <v>267.02110870000007</v>
      </c>
      <c r="M528" s="15">
        <f t="shared" si="9"/>
        <v>17.074165700000066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8"/>
      <c r="F529" s="13"/>
      <c r="G529" s="13"/>
      <c r="H529" s="13"/>
      <c r="I529" s="13" t="s">
        <v>461</v>
      </c>
      <c r="J529" s="14" t="s">
        <v>498</v>
      </c>
      <c r="K529" s="15">
        <v>11.889417999999999</v>
      </c>
      <c r="L529" s="15">
        <v>9.7965009999999992</v>
      </c>
      <c r="M529" s="15">
        <f t="shared" si="9"/>
        <v>-2.0929169999999999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9">
        <v>20</v>
      </c>
      <c r="F530" s="30" t="s">
        <v>2050</v>
      </c>
      <c r="G530" s="30"/>
      <c r="H530" s="30"/>
      <c r="I530" s="30"/>
      <c r="J530" s="70"/>
      <c r="K530" s="35">
        <v>142751.61389000001</v>
      </c>
      <c r="L530" s="35">
        <v>163030.57903200999</v>
      </c>
      <c r="M530" s="35">
        <f t="shared" si="9"/>
        <v>20278.965142009984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8"/>
      <c r="F531" s="13"/>
      <c r="G531" s="13" t="s">
        <v>16</v>
      </c>
      <c r="H531" s="13"/>
      <c r="I531" s="13"/>
      <c r="J531" s="14"/>
      <c r="K531" s="15">
        <v>142751.61389000001</v>
      </c>
      <c r="L531" s="15">
        <v>163030.57903200999</v>
      </c>
      <c r="M531" s="15">
        <f t="shared" si="9"/>
        <v>20278.965142009984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/>
      <c r="H532" s="30" t="s">
        <v>523</v>
      </c>
      <c r="I532" s="30"/>
      <c r="J532" s="70"/>
      <c r="K532" s="35">
        <v>137910.28949200001</v>
      </c>
      <c r="L532" s="35">
        <v>158534.99640293003</v>
      </c>
      <c r="M532" s="35">
        <f t="shared" si="9"/>
        <v>20624.706910930021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13"/>
      <c r="I533" s="13" t="s">
        <v>859</v>
      </c>
      <c r="J533" s="14" t="s">
        <v>860</v>
      </c>
      <c r="K533" s="15">
        <v>134.90834599999999</v>
      </c>
      <c r="L533" s="15">
        <v>138.33986477000002</v>
      </c>
      <c r="M533" s="15">
        <f t="shared" si="9"/>
        <v>3.4315187700000251</v>
      </c>
      <c r="N533" s="23"/>
      <c r="O533" s="23"/>
      <c r="P533" s="23"/>
      <c r="Q533" s="23"/>
    </row>
    <row r="534" spans="1:17" ht="15" x14ac:dyDescent="0.3">
      <c r="A534" s="23"/>
      <c r="B534" s="22"/>
      <c r="C534" s="22"/>
      <c r="D534" s="13"/>
      <c r="E534" s="28"/>
      <c r="F534" s="13"/>
      <c r="G534" s="13"/>
      <c r="H534" s="13"/>
      <c r="I534" s="13" t="s">
        <v>865</v>
      </c>
      <c r="J534" s="14" t="s">
        <v>866</v>
      </c>
      <c r="K534" s="15">
        <v>53.600436000000002</v>
      </c>
      <c r="L534" s="15">
        <v>47.147827419999992</v>
      </c>
      <c r="M534" s="15">
        <f t="shared" si="9"/>
        <v>-6.4526085800000104</v>
      </c>
      <c r="N534" s="23"/>
      <c r="O534" s="23"/>
      <c r="P534" s="23"/>
      <c r="Q534" s="23"/>
    </row>
    <row r="535" spans="1:17" ht="30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867</v>
      </c>
      <c r="J535" s="14" t="s">
        <v>868</v>
      </c>
      <c r="K535" s="15">
        <v>270.36441100000002</v>
      </c>
      <c r="L535" s="15">
        <v>259.36516026999999</v>
      </c>
      <c r="M535" s="15">
        <f t="shared" si="9"/>
        <v>-10.999250730000028</v>
      </c>
      <c r="N535" s="23"/>
      <c r="O535" s="23"/>
      <c r="P535" s="23"/>
      <c r="Q535" s="23"/>
    </row>
    <row r="536" spans="1:17" ht="30" x14ac:dyDescent="0.3">
      <c r="A536" s="23"/>
      <c r="B536" s="22"/>
      <c r="C536" s="22"/>
      <c r="D536" s="13"/>
      <c r="E536" s="28"/>
      <c r="F536" s="13"/>
      <c r="G536" s="13"/>
      <c r="H536" s="13"/>
      <c r="I536" s="13" t="s">
        <v>741</v>
      </c>
      <c r="J536" s="14" t="s">
        <v>2634</v>
      </c>
      <c r="K536" s="15">
        <v>1825.7124209999999</v>
      </c>
      <c r="L536" s="15">
        <v>1696.0791952699999</v>
      </c>
      <c r="M536" s="15">
        <f t="shared" si="9"/>
        <v>-129.63322573000005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8"/>
      <c r="F537" s="13"/>
      <c r="G537" s="13"/>
      <c r="H537" s="13"/>
      <c r="I537" s="13" t="s">
        <v>869</v>
      </c>
      <c r="J537" s="14" t="s">
        <v>2072</v>
      </c>
      <c r="K537" s="15">
        <v>105479.351551</v>
      </c>
      <c r="L537" s="15">
        <v>126795.80849432001</v>
      </c>
      <c r="M537" s="15">
        <f t="shared" si="9"/>
        <v>21316.456943320009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13"/>
      <c r="I538" s="13" t="s">
        <v>870</v>
      </c>
      <c r="J538" s="14" t="s">
        <v>871</v>
      </c>
      <c r="K538" s="15">
        <v>11.027619</v>
      </c>
      <c r="L538" s="15">
        <v>156.90446636000001</v>
      </c>
      <c r="M538" s="15">
        <f t="shared" si="9"/>
        <v>145.87684736000003</v>
      </c>
      <c r="N538" s="23"/>
      <c r="O538" s="23"/>
      <c r="P538" s="23"/>
      <c r="Q538" s="23"/>
    </row>
    <row r="539" spans="1:17" ht="30" x14ac:dyDescent="0.3">
      <c r="A539" s="23"/>
      <c r="B539" s="22"/>
      <c r="C539" s="22"/>
      <c r="D539" s="13"/>
      <c r="E539" s="28"/>
      <c r="F539" s="13"/>
      <c r="G539" s="13"/>
      <c r="H539" s="13"/>
      <c r="I539" s="13" t="s">
        <v>2635</v>
      </c>
      <c r="J539" s="14" t="s">
        <v>2073</v>
      </c>
      <c r="K539" s="15">
        <v>0</v>
      </c>
      <c r="L539" s="15">
        <v>9819.0786192900014</v>
      </c>
      <c r="M539" s="15">
        <f t="shared" si="9"/>
        <v>9819.0786192900014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8"/>
      <c r="F540" s="13"/>
      <c r="G540" s="13"/>
      <c r="H540" s="13"/>
      <c r="I540" s="13" t="s">
        <v>2708</v>
      </c>
      <c r="J540" s="14" t="s">
        <v>2074</v>
      </c>
      <c r="K540" s="15">
        <v>0</v>
      </c>
      <c r="L540" s="15">
        <v>12804.337190010001</v>
      </c>
      <c r="M540" s="15">
        <f t="shared" si="9"/>
        <v>12804.337190010001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13"/>
      <c r="I541" s="13" t="s">
        <v>750</v>
      </c>
      <c r="J541" s="14" t="s">
        <v>2147</v>
      </c>
      <c r="K541" s="15">
        <v>9.6536519999999992</v>
      </c>
      <c r="L541" s="15">
        <v>2.59</v>
      </c>
      <c r="M541" s="15">
        <f t="shared" si="9"/>
        <v>-7.0636519999999994</v>
      </c>
      <c r="N541" s="23"/>
      <c r="O541" s="23"/>
      <c r="P541" s="23"/>
      <c r="Q541" s="23"/>
    </row>
    <row r="542" spans="1:17" ht="30" x14ac:dyDescent="0.3">
      <c r="A542" s="23"/>
      <c r="B542" s="22"/>
      <c r="C542" s="22"/>
      <c r="D542" s="13"/>
      <c r="E542" s="28"/>
      <c r="F542" s="13"/>
      <c r="G542" s="13"/>
      <c r="H542" s="13"/>
      <c r="I542" s="13" t="s">
        <v>631</v>
      </c>
      <c r="J542" s="14" t="s">
        <v>2073</v>
      </c>
      <c r="K542" s="15">
        <v>11752.039687</v>
      </c>
      <c r="L542" s="15">
        <v>1712.2291433599999</v>
      </c>
      <c r="M542" s="15">
        <f t="shared" si="9"/>
        <v>-10039.81054364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/>
      <c r="H543" s="13"/>
      <c r="I543" s="13" t="s">
        <v>564</v>
      </c>
      <c r="J543" s="14" t="s">
        <v>2074</v>
      </c>
      <c r="K543" s="15">
        <v>17704.031369</v>
      </c>
      <c r="L543" s="15">
        <v>4269.3844690399992</v>
      </c>
      <c r="M543" s="15">
        <f t="shared" si="9"/>
        <v>-13434.64689996</v>
      </c>
      <c r="N543" s="23"/>
      <c r="O543" s="23"/>
      <c r="P543" s="23"/>
      <c r="Q543" s="23"/>
    </row>
    <row r="544" spans="1:17" ht="15" x14ac:dyDescent="0.3">
      <c r="A544" s="23"/>
      <c r="B544" s="22"/>
      <c r="C544" s="22"/>
      <c r="D544" s="13"/>
      <c r="E544" s="28"/>
      <c r="F544" s="13"/>
      <c r="G544" s="13"/>
      <c r="H544" s="13"/>
      <c r="I544" s="13" t="s">
        <v>916</v>
      </c>
      <c r="J544" s="14" t="s">
        <v>2075</v>
      </c>
      <c r="K544" s="15">
        <v>669.6</v>
      </c>
      <c r="L544" s="15">
        <v>466.69937955999995</v>
      </c>
      <c r="M544" s="15">
        <f t="shared" si="9"/>
        <v>-202.90062044000007</v>
      </c>
      <c r="N544" s="23"/>
      <c r="O544" s="23"/>
      <c r="P544" s="23"/>
      <c r="Q544" s="23"/>
    </row>
    <row r="545" spans="1:17" ht="30" x14ac:dyDescent="0.3">
      <c r="A545" s="23"/>
      <c r="B545" s="22"/>
      <c r="C545" s="22"/>
      <c r="D545" s="13"/>
      <c r="E545" s="28"/>
      <c r="F545" s="13"/>
      <c r="G545" s="13"/>
      <c r="H545" s="13"/>
      <c r="I545" s="13" t="s">
        <v>2630</v>
      </c>
      <c r="J545" s="14" t="s">
        <v>2709</v>
      </c>
      <c r="K545" s="15">
        <v>0</v>
      </c>
      <c r="L545" s="15">
        <v>367.03259326</v>
      </c>
      <c r="M545" s="15">
        <f t="shared" si="9"/>
        <v>367.03259326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8"/>
      <c r="F546" s="13"/>
      <c r="G546" s="13"/>
      <c r="H546" s="30" t="s">
        <v>17</v>
      </c>
      <c r="I546" s="30"/>
      <c r="J546" s="70"/>
      <c r="K546" s="35">
        <v>4264.4374129999997</v>
      </c>
      <c r="L546" s="35">
        <v>3932.8513331100035</v>
      </c>
      <c r="M546" s="35">
        <f t="shared" si="9"/>
        <v>-331.5860798899962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8"/>
      <c r="F547" s="13"/>
      <c r="G547" s="13"/>
      <c r="H547" s="13"/>
      <c r="I547" s="13" t="s">
        <v>466</v>
      </c>
      <c r="J547" s="14" t="s">
        <v>874</v>
      </c>
      <c r="K547" s="15">
        <v>208.552582</v>
      </c>
      <c r="L547" s="15">
        <v>180.60454655000007</v>
      </c>
      <c r="M547" s="15">
        <f t="shared" si="9"/>
        <v>-27.948035449999935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/>
      <c r="H548" s="13"/>
      <c r="I548" s="13" t="s">
        <v>479</v>
      </c>
      <c r="J548" s="14" t="s">
        <v>2076</v>
      </c>
      <c r="K548" s="15">
        <v>18.567025000000001</v>
      </c>
      <c r="L548" s="15">
        <v>7.19010222</v>
      </c>
      <c r="M548" s="15">
        <f t="shared" si="9"/>
        <v>-11.376922780000001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/>
      <c r="H549" s="13"/>
      <c r="I549" s="13" t="s">
        <v>574</v>
      </c>
      <c r="J549" s="14" t="s">
        <v>2710</v>
      </c>
      <c r="K549" s="15">
        <v>2.6371790000000002</v>
      </c>
      <c r="L549" s="15">
        <v>0</v>
      </c>
      <c r="M549" s="15">
        <f t="shared" si="9"/>
        <v>-2.6371790000000002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8"/>
      <c r="F550" s="13"/>
      <c r="G550" s="13"/>
      <c r="H550" s="13"/>
      <c r="I550" s="13" t="s">
        <v>2711</v>
      </c>
      <c r="J550" s="14" t="s">
        <v>2712</v>
      </c>
      <c r="K550" s="15">
        <v>0</v>
      </c>
      <c r="L550" s="15">
        <v>199.894983</v>
      </c>
      <c r="M550" s="15">
        <f t="shared" si="9"/>
        <v>199.894983</v>
      </c>
      <c r="N550" s="23"/>
      <c r="O550" s="23"/>
      <c r="P550" s="23"/>
      <c r="Q550" s="23"/>
    </row>
    <row r="551" spans="1:17" ht="15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442</v>
      </c>
      <c r="J551" s="14" t="s">
        <v>875</v>
      </c>
      <c r="K551" s="15">
        <v>193.725123</v>
      </c>
      <c r="L551" s="15">
        <v>150.65883471000004</v>
      </c>
      <c r="M551" s="15">
        <f t="shared" si="9"/>
        <v>-43.06628828999996</v>
      </c>
      <c r="N551" s="23"/>
      <c r="O551" s="23"/>
      <c r="P551" s="23"/>
      <c r="Q551" s="23"/>
    </row>
    <row r="552" spans="1:17" ht="30" x14ac:dyDescent="0.3">
      <c r="A552" s="23"/>
      <c r="B552" s="22"/>
      <c r="C552" s="22"/>
      <c r="D552" s="13"/>
      <c r="E552" s="28"/>
      <c r="F552" s="13"/>
      <c r="G552" s="13"/>
      <c r="H552" s="13"/>
      <c r="I552" s="13" t="s">
        <v>515</v>
      </c>
      <c r="J552" s="14" t="s">
        <v>876</v>
      </c>
      <c r="K552" s="15">
        <v>3609.2031430000002</v>
      </c>
      <c r="L552" s="15">
        <v>3229.2445620900035</v>
      </c>
      <c r="M552" s="15">
        <f t="shared" si="9"/>
        <v>-379.95858090999673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/>
      <c r="H553" s="13"/>
      <c r="I553" s="13" t="s">
        <v>499</v>
      </c>
      <c r="J553" s="14" t="s">
        <v>877</v>
      </c>
      <c r="K553" s="15">
        <v>217.00349600000001</v>
      </c>
      <c r="L553" s="15">
        <v>155.32227959000005</v>
      </c>
      <c r="M553" s="15">
        <f t="shared" si="9"/>
        <v>-61.681216409999962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8"/>
      <c r="F554" s="13"/>
      <c r="G554" s="13"/>
      <c r="H554" s="13"/>
      <c r="I554" s="13" t="s">
        <v>500</v>
      </c>
      <c r="J554" s="14" t="s">
        <v>878</v>
      </c>
      <c r="K554" s="15">
        <v>14.748865</v>
      </c>
      <c r="L554" s="15">
        <v>9.9360249500000037</v>
      </c>
      <c r="M554" s="15">
        <f t="shared" si="9"/>
        <v>-4.8128400499999966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8"/>
      <c r="F555" s="13"/>
      <c r="G555" s="13"/>
      <c r="H555" s="30" t="s">
        <v>456</v>
      </c>
      <c r="I555" s="30"/>
      <c r="J555" s="70"/>
      <c r="K555" s="35">
        <v>576.88698499999998</v>
      </c>
      <c r="L555" s="35">
        <v>562.73129596999991</v>
      </c>
      <c r="M555" s="35">
        <f t="shared" si="9"/>
        <v>-14.155689030000076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8"/>
      <c r="F556" s="13"/>
      <c r="G556" s="13"/>
      <c r="H556" s="13"/>
      <c r="I556" s="13" t="s">
        <v>457</v>
      </c>
      <c r="J556" s="14" t="s">
        <v>494</v>
      </c>
      <c r="K556" s="15">
        <v>554.45682099999999</v>
      </c>
      <c r="L556" s="15">
        <v>553.02854985999988</v>
      </c>
      <c r="M556" s="15">
        <f t="shared" si="9"/>
        <v>-1.4282711400001062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8"/>
      <c r="F557" s="13"/>
      <c r="G557" s="13"/>
      <c r="H557" s="13"/>
      <c r="I557" s="13" t="s">
        <v>461</v>
      </c>
      <c r="J557" s="14" t="s">
        <v>498</v>
      </c>
      <c r="K557" s="15">
        <v>22.430164000000001</v>
      </c>
      <c r="L557" s="15">
        <v>9.7027461099999996</v>
      </c>
      <c r="M557" s="15">
        <f t="shared" si="9"/>
        <v>-12.727417890000002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9">
        <v>21</v>
      </c>
      <c r="F558" s="30" t="s">
        <v>318</v>
      </c>
      <c r="G558" s="30"/>
      <c r="H558" s="30"/>
      <c r="I558" s="30"/>
      <c r="J558" s="70"/>
      <c r="K558" s="35">
        <v>3327.0412999999999</v>
      </c>
      <c r="L558" s="35">
        <v>14588.42753565</v>
      </c>
      <c r="M558" s="35">
        <f t="shared" si="9"/>
        <v>11261.386235649999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 t="s">
        <v>16</v>
      </c>
      <c r="H559" s="13"/>
      <c r="I559" s="13"/>
      <c r="J559" s="14"/>
      <c r="K559" s="15">
        <v>3327.0412999999999</v>
      </c>
      <c r="L559" s="15">
        <v>14588.42753565</v>
      </c>
      <c r="M559" s="15">
        <f t="shared" si="9"/>
        <v>11261.386235649999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/>
      <c r="H560" s="30" t="s">
        <v>17</v>
      </c>
      <c r="I560" s="30"/>
      <c r="J560" s="70"/>
      <c r="K560" s="35">
        <v>3165.0190889999999</v>
      </c>
      <c r="L560" s="35">
        <v>14427.72983889</v>
      </c>
      <c r="M560" s="35">
        <f t="shared" si="9"/>
        <v>11262.71074989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8"/>
      <c r="F561" s="13"/>
      <c r="G561" s="13"/>
      <c r="H561" s="13"/>
      <c r="I561" s="13" t="s">
        <v>683</v>
      </c>
      <c r="J561" s="14" t="s">
        <v>879</v>
      </c>
      <c r="K561" s="15">
        <v>165.459836</v>
      </c>
      <c r="L561" s="15">
        <v>142.83185724000001</v>
      </c>
      <c r="M561" s="15">
        <f t="shared" si="9"/>
        <v>-22.627978759999991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8"/>
      <c r="F562" s="13"/>
      <c r="G562" s="13"/>
      <c r="H562" s="13"/>
      <c r="I562" s="13" t="s">
        <v>469</v>
      </c>
      <c r="J562" s="14" t="s">
        <v>880</v>
      </c>
      <c r="K562" s="15">
        <v>127.785563</v>
      </c>
      <c r="L562" s="15">
        <v>71.597399910000007</v>
      </c>
      <c r="M562" s="15">
        <f t="shared" si="9"/>
        <v>-56.188163089999989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8"/>
      <c r="F563" s="13"/>
      <c r="G563" s="13"/>
      <c r="H563" s="13"/>
      <c r="I563" s="13" t="s">
        <v>576</v>
      </c>
      <c r="J563" s="14" t="s">
        <v>881</v>
      </c>
      <c r="K563" s="15">
        <v>674.27269000000001</v>
      </c>
      <c r="L563" s="15">
        <v>1728.4439719099998</v>
      </c>
      <c r="M563" s="15">
        <f t="shared" si="9"/>
        <v>1054.1712819099998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/>
      <c r="H564" s="13"/>
      <c r="I564" s="13" t="s">
        <v>882</v>
      </c>
      <c r="J564" s="14" t="s">
        <v>883</v>
      </c>
      <c r="K564" s="15">
        <v>48.938096000000002</v>
      </c>
      <c r="L564" s="15">
        <v>37.97108338999999</v>
      </c>
      <c r="M564" s="15">
        <f t="shared" si="9"/>
        <v>-10.967012610000012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13"/>
      <c r="I565" s="13" t="s">
        <v>580</v>
      </c>
      <c r="J565" s="14" t="s">
        <v>884</v>
      </c>
      <c r="K565" s="15">
        <v>32.246952999999998</v>
      </c>
      <c r="L565" s="15">
        <v>25.60965418</v>
      </c>
      <c r="M565" s="15">
        <f t="shared" si="9"/>
        <v>-6.637298819999998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8"/>
      <c r="F566" s="13"/>
      <c r="G566" s="13"/>
      <c r="H566" s="13"/>
      <c r="I566" s="13" t="s">
        <v>20</v>
      </c>
      <c r="J566" s="14" t="s">
        <v>27</v>
      </c>
      <c r="K566" s="15">
        <v>461.72441700000002</v>
      </c>
      <c r="L566" s="15">
        <v>476.13978378999997</v>
      </c>
      <c r="M566" s="15">
        <f t="shared" si="9"/>
        <v>14.41536678999995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8"/>
      <c r="F567" s="13"/>
      <c r="G567" s="13"/>
      <c r="H567" s="13"/>
      <c r="I567" s="13" t="s">
        <v>660</v>
      </c>
      <c r="J567" s="14" t="s">
        <v>661</v>
      </c>
      <c r="K567" s="15">
        <v>0</v>
      </c>
      <c r="L567" s="15">
        <v>126.52153093999998</v>
      </c>
      <c r="M567" s="15">
        <f t="shared" si="9"/>
        <v>126.52153093999998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8"/>
      <c r="F568" s="13"/>
      <c r="G568" s="13"/>
      <c r="H568" s="13"/>
      <c r="I568" s="13" t="s">
        <v>1038</v>
      </c>
      <c r="J568" s="14" t="s">
        <v>2713</v>
      </c>
      <c r="K568" s="15">
        <v>0</v>
      </c>
      <c r="L568" s="15">
        <v>552.80548526000007</v>
      </c>
      <c r="M568" s="15">
        <f t="shared" si="9"/>
        <v>552.80548526000007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8"/>
      <c r="F569" s="13"/>
      <c r="G569" s="13"/>
      <c r="H569" s="13"/>
      <c r="I569" s="13" t="s">
        <v>673</v>
      </c>
      <c r="J569" s="14" t="s">
        <v>2607</v>
      </c>
      <c r="K569" s="15">
        <v>0</v>
      </c>
      <c r="L569" s="15">
        <v>11167.953531769999</v>
      </c>
      <c r="M569" s="15">
        <f t="shared" si="9"/>
        <v>11167.953531769999</v>
      </c>
      <c r="N569" s="23"/>
      <c r="O569" s="23"/>
      <c r="P569" s="23"/>
      <c r="Q569" s="23"/>
    </row>
    <row r="570" spans="1:17" ht="15" x14ac:dyDescent="0.3">
      <c r="A570" s="23"/>
      <c r="B570" s="22"/>
      <c r="C570" s="22"/>
      <c r="D570" s="13"/>
      <c r="E570" s="28"/>
      <c r="F570" s="13"/>
      <c r="G570" s="13"/>
      <c r="H570" s="13"/>
      <c r="I570" s="13" t="s">
        <v>442</v>
      </c>
      <c r="J570" s="14" t="s">
        <v>885</v>
      </c>
      <c r="K570" s="15">
        <v>127.521809</v>
      </c>
      <c r="L570" s="15">
        <v>87.922082780000025</v>
      </c>
      <c r="M570" s="15">
        <f t="shared" si="9"/>
        <v>-39.59972621999998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8"/>
      <c r="F571" s="13"/>
      <c r="G571" s="13"/>
      <c r="H571" s="13"/>
      <c r="I571" s="13" t="s">
        <v>515</v>
      </c>
      <c r="J571" s="14" t="s">
        <v>886</v>
      </c>
      <c r="K571" s="15">
        <v>11.876080999999999</v>
      </c>
      <c r="L571" s="15">
        <v>9.933457719999998</v>
      </c>
      <c r="M571" s="15">
        <f t="shared" si="9"/>
        <v>-1.9426232800000012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/>
      <c r="H572" s="13"/>
      <c r="I572" s="13" t="s">
        <v>2031</v>
      </c>
      <c r="J572" s="14" t="s">
        <v>2077</v>
      </c>
      <c r="K572" s="15">
        <v>1515.1936439999999</v>
      </c>
      <c r="L572" s="15">
        <v>0</v>
      </c>
      <c r="M572" s="15">
        <f t="shared" si="9"/>
        <v>-1515.1936439999999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30" t="s">
        <v>456</v>
      </c>
      <c r="I573" s="30"/>
      <c r="J573" s="70"/>
      <c r="K573" s="35">
        <v>162.022211</v>
      </c>
      <c r="L573" s="35">
        <v>160.69769676000004</v>
      </c>
      <c r="M573" s="35">
        <f t="shared" si="9"/>
        <v>-1.3245142399999565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8"/>
      <c r="F574" s="13"/>
      <c r="G574" s="13"/>
      <c r="H574" s="13"/>
      <c r="I574" s="13" t="s">
        <v>457</v>
      </c>
      <c r="J574" s="14" t="s">
        <v>494</v>
      </c>
      <c r="K574" s="15">
        <v>142.22413</v>
      </c>
      <c r="L574" s="15">
        <v>141.81693602000004</v>
      </c>
      <c r="M574" s="15">
        <f t="shared" si="9"/>
        <v>-0.40719397999995977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/>
      <c r="H575" s="13"/>
      <c r="I575" s="13" t="s">
        <v>461</v>
      </c>
      <c r="J575" s="14" t="s">
        <v>498</v>
      </c>
      <c r="K575" s="15">
        <v>19.798081</v>
      </c>
      <c r="L575" s="15">
        <v>18.880760740000003</v>
      </c>
      <c r="M575" s="15">
        <f t="shared" si="9"/>
        <v>-0.91732025999999678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9">
        <v>27</v>
      </c>
      <c r="F576" s="30" t="s">
        <v>324</v>
      </c>
      <c r="G576" s="30"/>
      <c r="H576" s="30"/>
      <c r="I576" s="30"/>
      <c r="J576" s="70"/>
      <c r="K576" s="35">
        <v>1081.8572389999999</v>
      </c>
      <c r="L576" s="35">
        <v>1077.8788962100002</v>
      </c>
      <c r="M576" s="35">
        <f t="shared" si="9"/>
        <v>-3.978342789999715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 t="s">
        <v>16</v>
      </c>
      <c r="H577" s="13"/>
      <c r="I577" s="13"/>
      <c r="J577" s="14"/>
      <c r="K577" s="15">
        <v>1081.8572389999999</v>
      </c>
      <c r="L577" s="15">
        <v>1077.8788962100002</v>
      </c>
      <c r="M577" s="15">
        <f t="shared" si="9"/>
        <v>-3.978342789999715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8"/>
      <c r="F578" s="13"/>
      <c r="G578" s="13"/>
      <c r="H578" s="30" t="s">
        <v>456</v>
      </c>
      <c r="I578" s="30"/>
      <c r="J578" s="70"/>
      <c r="K578" s="35">
        <v>1081.8572389999999</v>
      </c>
      <c r="L578" s="35">
        <v>1077.8788962100002</v>
      </c>
      <c r="M578" s="35">
        <f t="shared" si="9"/>
        <v>-3.978342789999715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/>
      <c r="H579" s="13"/>
      <c r="I579" s="13" t="s">
        <v>457</v>
      </c>
      <c r="J579" s="14" t="s">
        <v>494</v>
      </c>
      <c r="K579" s="15">
        <v>108.958322</v>
      </c>
      <c r="L579" s="15">
        <v>98.343603699999974</v>
      </c>
      <c r="M579" s="15">
        <f t="shared" si="9"/>
        <v>-10.614718300000021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8"/>
      <c r="F580" s="13"/>
      <c r="G580" s="13"/>
      <c r="H580" s="13"/>
      <c r="I580" s="13" t="s">
        <v>461</v>
      </c>
      <c r="J580" s="14" t="s">
        <v>498</v>
      </c>
      <c r="K580" s="15">
        <v>30.956182999999999</v>
      </c>
      <c r="L580" s="15">
        <v>31.685274420000002</v>
      </c>
      <c r="M580" s="15">
        <f t="shared" si="9"/>
        <v>0.72909142000000315</v>
      </c>
      <c r="N580" s="23"/>
      <c r="O580" s="23"/>
      <c r="P580" s="23"/>
      <c r="Q580" s="23"/>
    </row>
    <row r="581" spans="1:17" ht="15" x14ac:dyDescent="0.3">
      <c r="A581" s="23"/>
      <c r="B581" s="22"/>
      <c r="C581" s="22"/>
      <c r="D581" s="13"/>
      <c r="E581" s="28"/>
      <c r="F581" s="13"/>
      <c r="G581" s="13"/>
      <c r="H581" s="13"/>
      <c r="I581" s="13" t="s">
        <v>887</v>
      </c>
      <c r="J581" s="14" t="s">
        <v>888</v>
      </c>
      <c r="K581" s="15">
        <v>428.32347099999998</v>
      </c>
      <c r="L581" s="15">
        <v>581.57589273000031</v>
      </c>
      <c r="M581" s="15">
        <f t="shared" si="9"/>
        <v>153.25242173000032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8"/>
      <c r="F582" s="13"/>
      <c r="G582" s="13"/>
      <c r="H582" s="13"/>
      <c r="I582" s="13" t="s">
        <v>889</v>
      </c>
      <c r="J582" s="14" t="s">
        <v>890</v>
      </c>
      <c r="K582" s="15">
        <v>51.134103000000003</v>
      </c>
      <c r="L582" s="15">
        <v>37.80093686</v>
      </c>
      <c r="M582" s="15">
        <f t="shared" si="9"/>
        <v>-13.333166140000003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/>
      <c r="H583" s="13"/>
      <c r="I583" s="13" t="s">
        <v>891</v>
      </c>
      <c r="J583" s="14" t="s">
        <v>2078</v>
      </c>
      <c r="K583" s="15">
        <v>157.86106899999999</v>
      </c>
      <c r="L583" s="15">
        <v>117.46288371000003</v>
      </c>
      <c r="M583" s="15">
        <f t="shared" ref="M583:M646" si="10">L583-K583</f>
        <v>-40.398185289999958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13"/>
      <c r="I584" s="13" t="s">
        <v>892</v>
      </c>
      <c r="J584" s="14" t="s">
        <v>893</v>
      </c>
      <c r="K584" s="15">
        <v>162.29959299999999</v>
      </c>
      <c r="L584" s="15">
        <v>109.55606707000003</v>
      </c>
      <c r="M584" s="15">
        <f t="shared" si="10"/>
        <v>-52.743525929999961</v>
      </c>
      <c r="N584" s="23"/>
      <c r="O584" s="23"/>
      <c r="P584" s="23"/>
      <c r="Q584" s="23"/>
    </row>
    <row r="585" spans="1:17" ht="30" x14ac:dyDescent="0.3">
      <c r="A585" s="23"/>
      <c r="B585" s="22"/>
      <c r="C585" s="22"/>
      <c r="D585" s="13"/>
      <c r="E585" s="28"/>
      <c r="F585" s="13"/>
      <c r="G585" s="13"/>
      <c r="H585" s="13"/>
      <c r="I585" s="13" t="s">
        <v>894</v>
      </c>
      <c r="J585" s="14" t="s">
        <v>2079</v>
      </c>
      <c r="K585" s="15">
        <v>142.32449800000001</v>
      </c>
      <c r="L585" s="15">
        <v>101.45423771999999</v>
      </c>
      <c r="M585" s="15">
        <f t="shared" si="10"/>
        <v>-40.870260280000011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9">
        <v>31</v>
      </c>
      <c r="F586" s="30" t="s">
        <v>325</v>
      </c>
      <c r="G586" s="30"/>
      <c r="H586" s="30"/>
      <c r="I586" s="30"/>
      <c r="J586" s="70"/>
      <c r="K586" s="35">
        <v>678.82466299999999</v>
      </c>
      <c r="L586" s="35">
        <v>611.70231273000002</v>
      </c>
      <c r="M586" s="35">
        <f t="shared" si="10"/>
        <v>-67.12235026999997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8"/>
      <c r="F587" s="13"/>
      <c r="G587" s="13" t="s">
        <v>16</v>
      </c>
      <c r="H587" s="13"/>
      <c r="I587" s="13"/>
      <c r="J587" s="14"/>
      <c r="K587" s="15">
        <v>678.82466299999999</v>
      </c>
      <c r="L587" s="15">
        <v>611.70231273000002</v>
      </c>
      <c r="M587" s="15">
        <f t="shared" si="10"/>
        <v>-67.12235026999997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30" t="s">
        <v>17</v>
      </c>
      <c r="I588" s="30"/>
      <c r="J588" s="70"/>
      <c r="K588" s="35">
        <v>616.47697900000003</v>
      </c>
      <c r="L588" s="35">
        <v>560.03032945000007</v>
      </c>
      <c r="M588" s="35">
        <f t="shared" si="10"/>
        <v>-56.446649549999961</v>
      </c>
      <c r="N588" s="23"/>
      <c r="O588" s="23"/>
      <c r="P588" s="23"/>
      <c r="Q588" s="23"/>
    </row>
    <row r="589" spans="1:17" ht="30" x14ac:dyDescent="0.3">
      <c r="A589" s="23"/>
      <c r="B589" s="22"/>
      <c r="C589" s="22"/>
      <c r="D589" s="13"/>
      <c r="E589" s="28"/>
      <c r="F589" s="13"/>
      <c r="G589" s="13"/>
      <c r="H589" s="13"/>
      <c r="I589" s="13" t="s">
        <v>463</v>
      </c>
      <c r="J589" s="14" t="s">
        <v>895</v>
      </c>
      <c r="K589" s="15">
        <v>433.49368199999998</v>
      </c>
      <c r="L589" s="15">
        <v>389.26343023999999</v>
      </c>
      <c r="M589" s="15">
        <f t="shared" si="10"/>
        <v>-44.230251759999987</v>
      </c>
      <c r="N589" s="23"/>
      <c r="O589" s="23"/>
      <c r="P589" s="23"/>
      <c r="Q589" s="23"/>
    </row>
    <row r="590" spans="1:17" ht="30" x14ac:dyDescent="0.3">
      <c r="A590" s="23"/>
      <c r="B590" s="22"/>
      <c r="C590" s="22"/>
      <c r="D590" s="13"/>
      <c r="E590" s="28"/>
      <c r="F590" s="13"/>
      <c r="G590" s="13"/>
      <c r="H590" s="13"/>
      <c r="I590" s="13" t="s">
        <v>465</v>
      </c>
      <c r="J590" s="14" t="s">
        <v>896</v>
      </c>
      <c r="K590" s="15">
        <v>182.98329699999999</v>
      </c>
      <c r="L590" s="15">
        <v>170.76689921000005</v>
      </c>
      <c r="M590" s="15">
        <f t="shared" si="10"/>
        <v>-12.216397789999945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8"/>
      <c r="F591" s="13"/>
      <c r="G591" s="13"/>
      <c r="H591" s="30" t="s">
        <v>456</v>
      </c>
      <c r="I591" s="30"/>
      <c r="J591" s="70"/>
      <c r="K591" s="35">
        <v>62.347684000000001</v>
      </c>
      <c r="L591" s="35">
        <v>51.671983279999971</v>
      </c>
      <c r="M591" s="35">
        <f t="shared" si="10"/>
        <v>-10.67570072000003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8"/>
      <c r="F592" s="13"/>
      <c r="G592" s="13"/>
      <c r="H592" s="13"/>
      <c r="I592" s="13" t="s">
        <v>457</v>
      </c>
      <c r="J592" s="14" t="s">
        <v>494</v>
      </c>
      <c r="K592" s="15">
        <v>61.051726000000002</v>
      </c>
      <c r="L592" s="15">
        <v>49.004067959999972</v>
      </c>
      <c r="M592" s="15">
        <f t="shared" si="10"/>
        <v>-12.04765804000003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13"/>
      <c r="I593" s="13" t="s">
        <v>461</v>
      </c>
      <c r="J593" s="14" t="s">
        <v>498</v>
      </c>
      <c r="K593" s="15">
        <v>1.2959579999999999</v>
      </c>
      <c r="L593" s="15">
        <v>2.6679153199999996</v>
      </c>
      <c r="M593" s="15">
        <f t="shared" si="10"/>
        <v>1.3719573199999997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9">
        <v>36</v>
      </c>
      <c r="F594" s="30" t="s">
        <v>2112</v>
      </c>
      <c r="G594" s="30"/>
      <c r="H594" s="30"/>
      <c r="I594" s="30"/>
      <c r="J594" s="70"/>
      <c r="K594" s="35">
        <v>43878.362516000001</v>
      </c>
      <c r="L594" s="35">
        <v>43928.019920719998</v>
      </c>
      <c r="M594" s="35">
        <f t="shared" si="10"/>
        <v>49.65740471999743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8"/>
      <c r="F595" s="13"/>
      <c r="G595" s="13" t="s">
        <v>16</v>
      </c>
      <c r="H595" s="13"/>
      <c r="I595" s="13"/>
      <c r="J595" s="14"/>
      <c r="K595" s="15">
        <v>43878.362516000001</v>
      </c>
      <c r="L595" s="15">
        <v>43928.019920719998</v>
      </c>
      <c r="M595" s="15">
        <f t="shared" si="10"/>
        <v>49.65740471999743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28"/>
      <c r="F596" s="13"/>
      <c r="G596" s="13"/>
      <c r="H596" s="30" t="s">
        <v>523</v>
      </c>
      <c r="I596" s="30"/>
      <c r="J596" s="70"/>
      <c r="K596" s="35">
        <v>2000</v>
      </c>
      <c r="L596" s="35">
        <v>3144.2415015700003</v>
      </c>
      <c r="M596" s="35">
        <f t="shared" si="10"/>
        <v>1144.2415015700003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/>
      <c r="H597" s="13"/>
      <c r="I597" s="13" t="s">
        <v>638</v>
      </c>
      <c r="J597" s="14" t="s">
        <v>2083</v>
      </c>
      <c r="K597" s="15">
        <v>2000</v>
      </c>
      <c r="L597" s="15">
        <v>3144.2415015700003</v>
      </c>
      <c r="M597" s="15">
        <f t="shared" si="10"/>
        <v>1144.2415015700003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8"/>
      <c r="F598" s="13"/>
      <c r="G598" s="13"/>
      <c r="H598" s="30" t="s">
        <v>17</v>
      </c>
      <c r="I598" s="30"/>
      <c r="J598" s="70"/>
      <c r="K598" s="35">
        <v>39546.133593999999</v>
      </c>
      <c r="L598" s="35">
        <v>39165.233306730006</v>
      </c>
      <c r="M598" s="35">
        <f t="shared" si="10"/>
        <v>-380.90028726999299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8"/>
      <c r="F599" s="13"/>
      <c r="G599" s="13"/>
      <c r="H599" s="13"/>
      <c r="I599" s="13" t="s">
        <v>463</v>
      </c>
      <c r="J599" s="14" t="s">
        <v>524</v>
      </c>
      <c r="K599" s="15">
        <v>1996.8439679999999</v>
      </c>
      <c r="L599" s="15">
        <v>1769.5585221800004</v>
      </c>
      <c r="M599" s="15">
        <f t="shared" si="10"/>
        <v>-227.2854458199995</v>
      </c>
      <c r="N599" s="23"/>
      <c r="O599" s="23"/>
      <c r="P599" s="23"/>
      <c r="Q599" s="23"/>
    </row>
    <row r="600" spans="1:17" ht="30" x14ac:dyDescent="0.3">
      <c r="A600" s="23"/>
      <c r="B600" s="22"/>
      <c r="C600" s="22"/>
      <c r="D600" s="13"/>
      <c r="E600" s="28"/>
      <c r="F600" s="13"/>
      <c r="G600" s="13"/>
      <c r="H600" s="13"/>
      <c r="I600" s="13" t="s">
        <v>465</v>
      </c>
      <c r="J600" s="14" t="s">
        <v>533</v>
      </c>
      <c r="K600" s="15">
        <v>1116.3939479999999</v>
      </c>
      <c r="L600" s="15">
        <v>1452.6828157</v>
      </c>
      <c r="M600" s="15">
        <f t="shared" si="10"/>
        <v>336.28886770000008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13"/>
      <c r="I601" s="13" t="s">
        <v>466</v>
      </c>
      <c r="J601" s="14" t="s">
        <v>534</v>
      </c>
      <c r="K601" s="15">
        <v>18133.194863000001</v>
      </c>
      <c r="L601" s="15">
        <v>5679.2658051699991</v>
      </c>
      <c r="M601" s="15">
        <f t="shared" si="10"/>
        <v>-12453.929057830002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13"/>
      <c r="I602" s="13" t="s">
        <v>510</v>
      </c>
      <c r="J602" s="14" t="s">
        <v>535</v>
      </c>
      <c r="K602" s="15">
        <v>15834.49898</v>
      </c>
      <c r="L602" s="15">
        <v>14725.250452720004</v>
      </c>
      <c r="M602" s="15">
        <f t="shared" si="10"/>
        <v>-1109.2485272799968</v>
      </c>
      <c r="N602" s="23"/>
      <c r="O602" s="23"/>
      <c r="P602" s="23"/>
      <c r="Q602" s="23"/>
    </row>
    <row r="603" spans="1:17" ht="30" x14ac:dyDescent="0.3">
      <c r="A603" s="23"/>
      <c r="B603" s="22"/>
      <c r="C603" s="22"/>
      <c r="D603" s="13"/>
      <c r="E603" s="28"/>
      <c r="F603" s="13"/>
      <c r="G603" s="13"/>
      <c r="H603" s="13"/>
      <c r="I603" s="13" t="s">
        <v>683</v>
      </c>
      <c r="J603" s="14" t="s">
        <v>536</v>
      </c>
      <c r="K603" s="15">
        <v>36.559649</v>
      </c>
      <c r="L603" s="15">
        <v>28.178067759999998</v>
      </c>
      <c r="M603" s="15">
        <f t="shared" si="10"/>
        <v>-8.3815812400000027</v>
      </c>
      <c r="N603" s="23"/>
      <c r="O603" s="23"/>
      <c r="P603" s="23"/>
      <c r="Q603" s="23"/>
    </row>
    <row r="604" spans="1:17" ht="30" x14ac:dyDescent="0.3">
      <c r="A604" s="23"/>
      <c r="B604" s="22"/>
      <c r="C604" s="22"/>
      <c r="D604" s="13"/>
      <c r="E604" s="28"/>
      <c r="F604" s="13"/>
      <c r="G604" s="13"/>
      <c r="H604" s="13"/>
      <c r="I604" s="13" t="s">
        <v>468</v>
      </c>
      <c r="J604" s="14" t="s">
        <v>2636</v>
      </c>
      <c r="K604" s="15">
        <v>1431.65</v>
      </c>
      <c r="L604" s="15">
        <v>14811.925463810001</v>
      </c>
      <c r="M604" s="15">
        <f t="shared" si="10"/>
        <v>13380.275463810001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8"/>
      <c r="F605" s="13"/>
      <c r="G605" s="13"/>
      <c r="H605" s="13"/>
      <c r="I605" s="13" t="s">
        <v>2801</v>
      </c>
      <c r="J605" s="14" t="s">
        <v>2802</v>
      </c>
      <c r="K605" s="15">
        <v>62.2</v>
      </c>
      <c r="L605" s="15">
        <v>62.2</v>
      </c>
      <c r="M605" s="15">
        <f t="shared" si="10"/>
        <v>0</v>
      </c>
      <c r="N605" s="23"/>
      <c r="O605" s="23"/>
      <c r="P605" s="23"/>
      <c r="Q605" s="23"/>
    </row>
    <row r="606" spans="1:17" ht="30" x14ac:dyDescent="0.3">
      <c r="A606" s="23"/>
      <c r="B606" s="22"/>
      <c r="C606" s="22"/>
      <c r="D606" s="13"/>
      <c r="E606" s="28"/>
      <c r="F606" s="13"/>
      <c r="G606" s="13"/>
      <c r="H606" s="13"/>
      <c r="I606" s="13" t="s">
        <v>442</v>
      </c>
      <c r="J606" s="14" t="s">
        <v>547</v>
      </c>
      <c r="K606" s="15">
        <v>367.545456</v>
      </c>
      <c r="L606" s="15">
        <v>275.91788678000012</v>
      </c>
      <c r="M606" s="15">
        <f t="shared" si="10"/>
        <v>-91.627569219999884</v>
      </c>
      <c r="N606" s="23"/>
      <c r="O606" s="23"/>
      <c r="P606" s="23"/>
      <c r="Q606" s="23"/>
    </row>
    <row r="607" spans="1:17" ht="30" x14ac:dyDescent="0.3">
      <c r="A607" s="23"/>
      <c r="B607" s="22"/>
      <c r="C607" s="22"/>
      <c r="D607" s="13"/>
      <c r="E607" s="28"/>
      <c r="F607" s="13"/>
      <c r="G607" s="13"/>
      <c r="H607" s="13"/>
      <c r="I607" s="13" t="s">
        <v>515</v>
      </c>
      <c r="J607" s="14" t="s">
        <v>542</v>
      </c>
      <c r="K607" s="15">
        <v>220.96692400000001</v>
      </c>
      <c r="L607" s="15">
        <v>157.13692465999998</v>
      </c>
      <c r="M607" s="15">
        <f t="shared" si="10"/>
        <v>-63.829999340000029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13"/>
      <c r="I608" s="13" t="s">
        <v>23</v>
      </c>
      <c r="J608" s="14" t="s">
        <v>554</v>
      </c>
      <c r="K608" s="15">
        <v>346.27980600000001</v>
      </c>
      <c r="L608" s="15">
        <v>203.11736795000002</v>
      </c>
      <c r="M608" s="15">
        <f t="shared" si="10"/>
        <v>-143.16243804999999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8"/>
      <c r="F609" s="13"/>
      <c r="G609" s="13"/>
      <c r="H609" s="30" t="s">
        <v>456</v>
      </c>
      <c r="I609" s="30"/>
      <c r="J609" s="70"/>
      <c r="K609" s="35">
        <v>2228.0556700000002</v>
      </c>
      <c r="L609" s="35">
        <v>1531.0569283599998</v>
      </c>
      <c r="M609" s="35">
        <f t="shared" si="10"/>
        <v>-696.99874164000039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8"/>
      <c r="F610" s="13"/>
      <c r="G610" s="13"/>
      <c r="H610" s="13"/>
      <c r="I610" s="13" t="s">
        <v>457</v>
      </c>
      <c r="J610" s="14" t="s">
        <v>494</v>
      </c>
      <c r="K610" s="15">
        <v>2228.0556700000002</v>
      </c>
      <c r="L610" s="15">
        <v>1531.0569283599998</v>
      </c>
      <c r="M610" s="15">
        <f t="shared" si="10"/>
        <v>-696.99874164000039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30" t="s">
        <v>555</v>
      </c>
      <c r="I611" s="30"/>
      <c r="J611" s="70"/>
      <c r="K611" s="35">
        <v>104.17325200000001</v>
      </c>
      <c r="L611" s="35">
        <v>87.488184060000009</v>
      </c>
      <c r="M611" s="35">
        <f t="shared" si="10"/>
        <v>-16.685067939999996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13"/>
      <c r="I612" s="13" t="s">
        <v>556</v>
      </c>
      <c r="J612" s="14" t="s">
        <v>557</v>
      </c>
      <c r="K612" s="15">
        <v>104.17325200000001</v>
      </c>
      <c r="L612" s="15">
        <v>87.488184060000009</v>
      </c>
      <c r="M612" s="15">
        <f t="shared" si="10"/>
        <v>-16.685067939999996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9">
        <v>37</v>
      </c>
      <c r="F613" s="30" t="s">
        <v>326</v>
      </c>
      <c r="G613" s="30"/>
      <c r="H613" s="30"/>
      <c r="I613" s="30"/>
      <c r="J613" s="70"/>
      <c r="K613" s="35">
        <v>103.126941</v>
      </c>
      <c r="L613" s="35">
        <v>98.628895060000005</v>
      </c>
      <c r="M613" s="35">
        <f t="shared" si="10"/>
        <v>-4.4980459399999972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 t="s">
        <v>16</v>
      </c>
      <c r="H614" s="13"/>
      <c r="I614" s="13"/>
      <c r="J614" s="14"/>
      <c r="K614" s="15">
        <v>103.126941</v>
      </c>
      <c r="L614" s="15">
        <v>98.628895060000005</v>
      </c>
      <c r="M614" s="15">
        <f t="shared" si="10"/>
        <v>-4.4980459399999972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8"/>
      <c r="F615" s="13"/>
      <c r="G615" s="13"/>
      <c r="H615" s="30" t="s">
        <v>17</v>
      </c>
      <c r="I615" s="30"/>
      <c r="J615" s="70"/>
      <c r="K615" s="35">
        <v>79.927727000000004</v>
      </c>
      <c r="L615" s="35">
        <v>80.885277410000015</v>
      </c>
      <c r="M615" s="35">
        <f t="shared" si="10"/>
        <v>0.95755041000001029</v>
      </c>
      <c r="N615" s="23"/>
      <c r="O615" s="23"/>
      <c r="P615" s="23"/>
      <c r="Q615" s="23"/>
    </row>
    <row r="616" spans="1:17" ht="30" x14ac:dyDescent="0.3">
      <c r="A616" s="23"/>
      <c r="B616" s="22"/>
      <c r="C616" s="22"/>
      <c r="D616" s="13"/>
      <c r="E616" s="28"/>
      <c r="F616" s="13"/>
      <c r="G616" s="13"/>
      <c r="H616" s="13"/>
      <c r="I616" s="13" t="s">
        <v>442</v>
      </c>
      <c r="J616" s="14" t="s">
        <v>2637</v>
      </c>
      <c r="K616" s="15">
        <v>79.927727000000004</v>
      </c>
      <c r="L616" s="15">
        <v>80.885277410000015</v>
      </c>
      <c r="M616" s="15">
        <f t="shared" si="10"/>
        <v>0.95755041000001029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30" t="s">
        <v>456</v>
      </c>
      <c r="I617" s="30"/>
      <c r="J617" s="70"/>
      <c r="K617" s="35">
        <v>23.199214000000001</v>
      </c>
      <c r="L617" s="35">
        <v>17.743617649999997</v>
      </c>
      <c r="M617" s="35">
        <f t="shared" si="10"/>
        <v>-5.455596350000004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13"/>
      <c r="I618" s="13" t="s">
        <v>457</v>
      </c>
      <c r="J618" s="14" t="s">
        <v>494</v>
      </c>
      <c r="K618" s="15">
        <v>23.199214000000001</v>
      </c>
      <c r="L618" s="15">
        <v>17.743617649999997</v>
      </c>
      <c r="M618" s="15">
        <f t="shared" si="10"/>
        <v>-5.455596350000004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9">
        <v>38</v>
      </c>
      <c r="F619" s="30" t="s">
        <v>327</v>
      </c>
      <c r="G619" s="30"/>
      <c r="H619" s="30"/>
      <c r="I619" s="30"/>
      <c r="J619" s="70"/>
      <c r="K619" s="35">
        <v>20604.676017000002</v>
      </c>
      <c r="L619" s="35">
        <v>20532.512899670004</v>
      </c>
      <c r="M619" s="35">
        <f t="shared" si="10"/>
        <v>-72.163117329997476</v>
      </c>
      <c r="N619" s="23"/>
      <c r="O619" s="23"/>
      <c r="P619" s="23"/>
      <c r="Q619" s="23"/>
    </row>
    <row r="620" spans="1:17" ht="15" x14ac:dyDescent="0.3">
      <c r="A620" s="23"/>
      <c r="B620" s="22"/>
      <c r="C620" s="22"/>
      <c r="D620" s="13"/>
      <c r="E620" s="28"/>
      <c r="F620" s="13"/>
      <c r="G620" s="13" t="s">
        <v>16</v>
      </c>
      <c r="H620" s="13"/>
      <c r="I620" s="13"/>
      <c r="J620" s="14"/>
      <c r="K620" s="15">
        <v>20604.676017000002</v>
      </c>
      <c r="L620" s="15">
        <v>20532.512899670004</v>
      </c>
      <c r="M620" s="15">
        <f t="shared" si="10"/>
        <v>-72.163117329997476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30" t="s">
        <v>523</v>
      </c>
      <c r="I621" s="30"/>
      <c r="J621" s="70"/>
      <c r="K621" s="35">
        <v>13265.977747999999</v>
      </c>
      <c r="L621" s="35">
        <v>13253.018945</v>
      </c>
      <c r="M621" s="35">
        <f t="shared" si="10"/>
        <v>-12.958802999999534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13"/>
      <c r="I622" s="13" t="s">
        <v>897</v>
      </c>
      <c r="J622" s="14" t="s">
        <v>898</v>
      </c>
      <c r="K622" s="15">
        <v>7575.8171480000001</v>
      </c>
      <c r="L622" s="15">
        <v>7562.8583449999996</v>
      </c>
      <c r="M622" s="15">
        <f t="shared" si="10"/>
        <v>-12.958803000000444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8"/>
      <c r="F623" s="13"/>
      <c r="G623" s="13"/>
      <c r="H623" s="13"/>
      <c r="I623" s="13" t="s">
        <v>899</v>
      </c>
      <c r="J623" s="14" t="s">
        <v>900</v>
      </c>
      <c r="K623" s="15">
        <v>4981</v>
      </c>
      <c r="L623" s="15">
        <v>4981</v>
      </c>
      <c r="M623" s="15">
        <f t="shared" si="10"/>
        <v>0</v>
      </c>
      <c r="N623" s="23"/>
      <c r="O623" s="23"/>
      <c r="P623" s="23"/>
      <c r="Q623" s="23"/>
    </row>
    <row r="624" spans="1:17" ht="30" x14ac:dyDescent="0.3">
      <c r="A624" s="23"/>
      <c r="B624" s="22"/>
      <c r="C624" s="22"/>
      <c r="D624" s="13"/>
      <c r="E624" s="28"/>
      <c r="F624" s="13"/>
      <c r="G624" s="13"/>
      <c r="H624" s="13"/>
      <c r="I624" s="13" t="s">
        <v>901</v>
      </c>
      <c r="J624" s="14" t="s">
        <v>902</v>
      </c>
      <c r="K624" s="15">
        <v>364.54580399999998</v>
      </c>
      <c r="L624" s="15">
        <v>14.545804</v>
      </c>
      <c r="M624" s="15">
        <f t="shared" si="10"/>
        <v>-350</v>
      </c>
      <c r="N624" s="23"/>
      <c r="O624" s="23"/>
      <c r="P624" s="23"/>
      <c r="Q624" s="23"/>
    </row>
    <row r="625" spans="1:17" ht="30" x14ac:dyDescent="0.3">
      <c r="A625" s="23"/>
      <c r="B625" s="22"/>
      <c r="C625" s="22"/>
      <c r="D625" s="13"/>
      <c r="E625" s="28"/>
      <c r="F625" s="13"/>
      <c r="G625" s="13"/>
      <c r="H625" s="13"/>
      <c r="I625" s="13" t="s">
        <v>2101</v>
      </c>
      <c r="J625" s="14" t="s">
        <v>2102</v>
      </c>
      <c r="K625" s="15">
        <v>344.61479600000001</v>
      </c>
      <c r="L625" s="15">
        <v>694.61479599999996</v>
      </c>
      <c r="M625" s="15">
        <f t="shared" si="10"/>
        <v>349.99999999999994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/>
      <c r="H626" s="30" t="s">
        <v>17</v>
      </c>
      <c r="I626" s="30"/>
      <c r="J626" s="70"/>
      <c r="K626" s="35">
        <v>6577.4537419999997</v>
      </c>
      <c r="L626" s="35">
        <v>6651.9830008800027</v>
      </c>
      <c r="M626" s="35">
        <f t="shared" si="10"/>
        <v>74.529258880002999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13"/>
      <c r="I627" s="13" t="s">
        <v>466</v>
      </c>
      <c r="J627" s="14" t="s">
        <v>903</v>
      </c>
      <c r="K627" s="15">
        <v>3916.8519160000001</v>
      </c>
      <c r="L627" s="15">
        <v>3923.2084006300024</v>
      </c>
      <c r="M627" s="15">
        <f t="shared" si="10"/>
        <v>6.3564846300023419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13" t="s">
        <v>576</v>
      </c>
      <c r="J628" s="14" t="s">
        <v>904</v>
      </c>
      <c r="K628" s="15">
        <v>1103.6445839999999</v>
      </c>
      <c r="L628" s="15">
        <v>1103.6445839999999</v>
      </c>
      <c r="M628" s="15">
        <f t="shared" si="10"/>
        <v>0</v>
      </c>
      <c r="N628" s="23"/>
      <c r="O628" s="23"/>
      <c r="P628" s="23"/>
      <c r="Q628" s="23"/>
    </row>
    <row r="629" spans="1:17" ht="30" x14ac:dyDescent="0.3">
      <c r="A629" s="23"/>
      <c r="B629" s="22"/>
      <c r="C629" s="22"/>
      <c r="D629" s="13"/>
      <c r="E629" s="28"/>
      <c r="F629" s="13"/>
      <c r="G629" s="13"/>
      <c r="H629" s="13"/>
      <c r="I629" s="13" t="s">
        <v>686</v>
      </c>
      <c r="J629" s="14" t="s">
        <v>2638</v>
      </c>
      <c r="K629" s="15">
        <v>211.492073</v>
      </c>
      <c r="L629" s="15">
        <v>211.492073</v>
      </c>
      <c r="M629" s="15">
        <f t="shared" si="10"/>
        <v>0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8"/>
      <c r="F630" s="13"/>
      <c r="G630" s="13"/>
      <c r="H630" s="13"/>
      <c r="I630" s="13" t="s">
        <v>442</v>
      </c>
      <c r="J630" s="14" t="s">
        <v>905</v>
      </c>
      <c r="K630" s="15">
        <v>1345.4651690000001</v>
      </c>
      <c r="L630" s="15">
        <v>1413.63794325</v>
      </c>
      <c r="M630" s="15">
        <f t="shared" si="10"/>
        <v>68.172774249999975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/>
      <c r="H631" s="30" t="s">
        <v>456</v>
      </c>
      <c r="I631" s="30"/>
      <c r="J631" s="70"/>
      <c r="K631" s="35">
        <v>761.24452699999995</v>
      </c>
      <c r="L631" s="35">
        <v>627.51095378999992</v>
      </c>
      <c r="M631" s="35">
        <f t="shared" si="10"/>
        <v>-133.73357321000003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13"/>
      <c r="I632" s="13" t="s">
        <v>457</v>
      </c>
      <c r="J632" s="14" t="s">
        <v>494</v>
      </c>
      <c r="K632" s="15">
        <v>702.51798199999996</v>
      </c>
      <c r="L632" s="15">
        <v>577.91885103999994</v>
      </c>
      <c r="M632" s="15">
        <f t="shared" si="10"/>
        <v>-124.59913096000002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461</v>
      </c>
      <c r="J633" s="14" t="s">
        <v>498</v>
      </c>
      <c r="K633" s="15">
        <v>58.726545000000002</v>
      </c>
      <c r="L633" s="15">
        <v>49.592102750000002</v>
      </c>
      <c r="M633" s="15">
        <f t="shared" si="10"/>
        <v>-9.1344422499999993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9">
        <v>45</v>
      </c>
      <c r="F634" s="30" t="s">
        <v>378</v>
      </c>
      <c r="G634" s="30"/>
      <c r="H634" s="30"/>
      <c r="I634" s="30"/>
      <c r="J634" s="70"/>
      <c r="K634" s="35">
        <v>210.99511799999999</v>
      </c>
      <c r="L634" s="35">
        <v>315.66296455999998</v>
      </c>
      <c r="M634" s="35">
        <f t="shared" si="10"/>
        <v>104.66784655999999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8"/>
      <c r="F635" s="13"/>
      <c r="G635" s="13" t="s">
        <v>16</v>
      </c>
      <c r="H635" s="13"/>
      <c r="I635" s="13"/>
      <c r="J635" s="14"/>
      <c r="K635" s="15">
        <v>210.99511799999999</v>
      </c>
      <c r="L635" s="15">
        <v>315.66296455999998</v>
      </c>
      <c r="M635" s="15">
        <f t="shared" si="10"/>
        <v>104.66784655999999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/>
      <c r="H636" s="30" t="s">
        <v>17</v>
      </c>
      <c r="I636" s="30"/>
      <c r="J636" s="70"/>
      <c r="K636" s="35">
        <v>173.48863299999999</v>
      </c>
      <c r="L636" s="35">
        <v>260.32706504000004</v>
      </c>
      <c r="M636" s="35">
        <f t="shared" si="10"/>
        <v>86.838432040000043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28"/>
      <c r="F637" s="13"/>
      <c r="G637" s="13"/>
      <c r="H637" s="13"/>
      <c r="I637" s="13" t="s">
        <v>580</v>
      </c>
      <c r="J637" s="14" t="s">
        <v>906</v>
      </c>
      <c r="K637" s="15">
        <v>69.220800999999994</v>
      </c>
      <c r="L637" s="15">
        <v>96.628496249999984</v>
      </c>
      <c r="M637" s="15">
        <f t="shared" si="10"/>
        <v>27.407695249999989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8"/>
      <c r="F638" s="13"/>
      <c r="G638" s="13"/>
      <c r="H638" s="13"/>
      <c r="I638" s="13" t="s">
        <v>582</v>
      </c>
      <c r="J638" s="14" t="s">
        <v>907</v>
      </c>
      <c r="K638" s="15">
        <v>104.267832</v>
      </c>
      <c r="L638" s="15">
        <v>163.69856879000002</v>
      </c>
      <c r="M638" s="15">
        <f t="shared" si="10"/>
        <v>59.430736790000026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/>
      <c r="H639" s="30" t="s">
        <v>456</v>
      </c>
      <c r="I639" s="30"/>
      <c r="J639" s="70"/>
      <c r="K639" s="35">
        <v>37.506484999999998</v>
      </c>
      <c r="L639" s="35">
        <v>55.335899520000027</v>
      </c>
      <c r="M639" s="35">
        <f t="shared" si="10"/>
        <v>17.829414520000029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8"/>
      <c r="F640" s="13"/>
      <c r="G640" s="13"/>
      <c r="H640" s="13"/>
      <c r="I640" s="13" t="s">
        <v>457</v>
      </c>
      <c r="J640" s="14" t="s">
        <v>494</v>
      </c>
      <c r="K640" s="15">
        <v>31.071085</v>
      </c>
      <c r="L640" s="15">
        <v>45.980122180000023</v>
      </c>
      <c r="M640" s="15">
        <f t="shared" si="10"/>
        <v>14.909037180000023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461</v>
      </c>
      <c r="J641" s="14" t="s">
        <v>498</v>
      </c>
      <c r="K641" s="15">
        <v>6.4353999999999996</v>
      </c>
      <c r="L641" s="15">
        <v>9.3557773399999995</v>
      </c>
      <c r="M641" s="15">
        <f t="shared" si="10"/>
        <v>2.9203773399999999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9">
        <v>46</v>
      </c>
      <c r="F642" s="30" t="s">
        <v>379</v>
      </c>
      <c r="G642" s="30"/>
      <c r="H642" s="30"/>
      <c r="I642" s="30"/>
      <c r="J642" s="70"/>
      <c r="K642" s="35">
        <v>184.084846</v>
      </c>
      <c r="L642" s="35">
        <v>297.04481781999999</v>
      </c>
      <c r="M642" s="35">
        <f t="shared" si="10"/>
        <v>112.95997181999999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8"/>
      <c r="F643" s="13"/>
      <c r="G643" s="13" t="s">
        <v>16</v>
      </c>
      <c r="H643" s="13"/>
      <c r="I643" s="13"/>
      <c r="J643" s="14"/>
      <c r="K643" s="15">
        <v>184.084846</v>
      </c>
      <c r="L643" s="15">
        <v>297.04481781999999</v>
      </c>
      <c r="M643" s="15">
        <f t="shared" si="10"/>
        <v>112.95997181999999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30" t="s">
        <v>17</v>
      </c>
      <c r="I644" s="30"/>
      <c r="J644" s="70"/>
      <c r="K644" s="35">
        <v>159.86417599999999</v>
      </c>
      <c r="L644" s="35">
        <v>223.67534312999999</v>
      </c>
      <c r="M644" s="35">
        <f t="shared" si="10"/>
        <v>63.811167130000001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8"/>
      <c r="F645" s="13"/>
      <c r="G645" s="13"/>
      <c r="H645" s="13"/>
      <c r="I645" s="13" t="s">
        <v>580</v>
      </c>
      <c r="J645" s="14" t="s">
        <v>908</v>
      </c>
      <c r="K645" s="15">
        <v>98.029490999999993</v>
      </c>
      <c r="L645" s="15">
        <v>125.69009562999996</v>
      </c>
      <c r="M645" s="15">
        <f t="shared" si="10"/>
        <v>27.660604629999966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/>
      <c r="H646" s="13"/>
      <c r="I646" s="13" t="s">
        <v>582</v>
      </c>
      <c r="J646" s="14" t="s">
        <v>909</v>
      </c>
      <c r="K646" s="15">
        <v>47.018498999999998</v>
      </c>
      <c r="L646" s="15">
        <v>78.162853120000051</v>
      </c>
      <c r="M646" s="15">
        <f t="shared" si="10"/>
        <v>31.144354120000052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13"/>
      <c r="I647" s="13" t="s">
        <v>442</v>
      </c>
      <c r="J647" s="14" t="s">
        <v>910</v>
      </c>
      <c r="K647" s="15">
        <v>14.816186</v>
      </c>
      <c r="L647" s="15">
        <v>19.822394379999999</v>
      </c>
      <c r="M647" s="15">
        <f t="shared" ref="M647:M710" si="11">L647-K647</f>
        <v>5.0062083799999986</v>
      </c>
      <c r="N647" s="23"/>
      <c r="O647" s="23"/>
      <c r="P647" s="23"/>
      <c r="Q647" s="23"/>
    </row>
    <row r="648" spans="1:17" ht="15" x14ac:dyDescent="0.3">
      <c r="A648" s="23"/>
      <c r="B648" s="22"/>
      <c r="C648" s="22"/>
      <c r="D648" s="13"/>
      <c r="E648" s="28"/>
      <c r="F648" s="13"/>
      <c r="G648" s="13"/>
      <c r="H648" s="30" t="s">
        <v>456</v>
      </c>
      <c r="I648" s="30"/>
      <c r="J648" s="70"/>
      <c r="K648" s="35">
        <v>24.220669999999998</v>
      </c>
      <c r="L648" s="35">
        <v>73.369474690000018</v>
      </c>
      <c r="M648" s="35">
        <f t="shared" si="11"/>
        <v>49.14880469000002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13"/>
      <c r="I649" s="13" t="s">
        <v>457</v>
      </c>
      <c r="J649" s="14" t="s">
        <v>494</v>
      </c>
      <c r="K649" s="15">
        <v>18.615888000000002</v>
      </c>
      <c r="L649" s="15">
        <v>65.073955860000012</v>
      </c>
      <c r="M649" s="15">
        <f t="shared" si="11"/>
        <v>46.458067860000014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13"/>
      <c r="I650" s="13" t="s">
        <v>461</v>
      </c>
      <c r="J650" s="14" t="s">
        <v>498</v>
      </c>
      <c r="K650" s="15">
        <v>5.6047820000000002</v>
      </c>
      <c r="L650" s="15">
        <v>8.2955188299999989</v>
      </c>
      <c r="M650" s="15">
        <f t="shared" si="11"/>
        <v>2.6907368299999987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9">
        <v>47</v>
      </c>
      <c r="F651" s="30" t="s">
        <v>380</v>
      </c>
      <c r="G651" s="30"/>
      <c r="H651" s="30"/>
      <c r="I651" s="30"/>
      <c r="J651" s="70"/>
      <c r="K651" s="35">
        <v>8949.8417829999999</v>
      </c>
      <c r="L651" s="35">
        <v>9018.0716105200008</v>
      </c>
      <c r="M651" s="35">
        <f t="shared" si="11"/>
        <v>68.229827520000981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8"/>
      <c r="F652" s="13"/>
      <c r="G652" s="13" t="s">
        <v>16</v>
      </c>
      <c r="H652" s="13"/>
      <c r="I652" s="13"/>
      <c r="J652" s="14"/>
      <c r="K652" s="15">
        <v>8949.8417829999999</v>
      </c>
      <c r="L652" s="15">
        <v>9018.0716105200008</v>
      </c>
      <c r="M652" s="15">
        <f t="shared" si="11"/>
        <v>68.229827520000981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/>
      <c r="H653" s="30" t="s">
        <v>523</v>
      </c>
      <c r="I653" s="30"/>
      <c r="J653" s="70"/>
      <c r="K653" s="35">
        <v>2639.4169510000002</v>
      </c>
      <c r="L653" s="35">
        <v>2512.5058016200001</v>
      </c>
      <c r="M653" s="35">
        <f t="shared" si="11"/>
        <v>-126.9111493800001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8"/>
      <c r="F654" s="13"/>
      <c r="G654" s="13"/>
      <c r="H654" s="13"/>
      <c r="I654" s="13" t="s">
        <v>2103</v>
      </c>
      <c r="J654" s="14" t="s">
        <v>2104</v>
      </c>
      <c r="K654" s="15">
        <v>364.04159700000002</v>
      </c>
      <c r="L654" s="15">
        <v>364.04159700000002</v>
      </c>
      <c r="M654" s="15">
        <f t="shared" si="11"/>
        <v>0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/>
      <c r="H655" s="13"/>
      <c r="I655" s="13" t="s">
        <v>911</v>
      </c>
      <c r="J655" s="14" t="s">
        <v>912</v>
      </c>
      <c r="K655" s="15">
        <v>1150.42598</v>
      </c>
      <c r="L655" s="15">
        <v>1038.2096617099999</v>
      </c>
      <c r="M655" s="15">
        <f t="shared" si="11"/>
        <v>-112.21631829000012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13"/>
      <c r="I656" s="13" t="s">
        <v>913</v>
      </c>
      <c r="J656" s="14" t="s">
        <v>914</v>
      </c>
      <c r="K656" s="15">
        <v>200</v>
      </c>
      <c r="L656" s="15">
        <v>160.74179501</v>
      </c>
      <c r="M656" s="15">
        <f t="shared" si="11"/>
        <v>-39.258204989999996</v>
      </c>
      <c r="N656" s="23"/>
      <c r="O656" s="23"/>
      <c r="P656" s="23"/>
      <c r="Q656" s="23"/>
    </row>
    <row r="657" spans="1:17" ht="30" x14ac:dyDescent="0.3">
      <c r="A657" s="23"/>
      <c r="B657" s="22"/>
      <c r="C657" s="22"/>
      <c r="D657" s="13"/>
      <c r="E657" s="28"/>
      <c r="F657" s="13"/>
      <c r="G657" s="13"/>
      <c r="H657" s="13"/>
      <c r="I657" s="13" t="s">
        <v>915</v>
      </c>
      <c r="J657" s="14" t="s">
        <v>2639</v>
      </c>
      <c r="K657" s="15">
        <v>742.90330800000004</v>
      </c>
      <c r="L657" s="15">
        <v>741.12371168999994</v>
      </c>
      <c r="M657" s="15">
        <f t="shared" si="11"/>
        <v>-1.7795963100001018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13"/>
      <c r="I658" s="13" t="s">
        <v>916</v>
      </c>
      <c r="J658" s="14" t="s">
        <v>917</v>
      </c>
      <c r="K658" s="15">
        <v>182.046066</v>
      </c>
      <c r="L658" s="15">
        <v>208.38903620999997</v>
      </c>
      <c r="M658" s="15">
        <f t="shared" si="11"/>
        <v>26.342970209999976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/>
      <c r="H659" s="30" t="s">
        <v>17</v>
      </c>
      <c r="I659" s="30"/>
      <c r="J659" s="70"/>
      <c r="K659" s="35">
        <v>5761.5073629999997</v>
      </c>
      <c r="L659" s="35">
        <v>6091.3068139999996</v>
      </c>
      <c r="M659" s="35">
        <f t="shared" si="11"/>
        <v>329.79945099999986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8"/>
      <c r="F660" s="13"/>
      <c r="G660" s="13"/>
      <c r="H660" s="13"/>
      <c r="I660" s="13" t="s">
        <v>465</v>
      </c>
      <c r="J660" s="14" t="s">
        <v>525</v>
      </c>
      <c r="K660" s="15">
        <v>162.941768</v>
      </c>
      <c r="L660" s="15">
        <v>84.419249919999999</v>
      </c>
      <c r="M660" s="15">
        <f t="shared" si="11"/>
        <v>-78.522518079999998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/>
      <c r="H661" s="13"/>
      <c r="I661" s="13" t="s">
        <v>683</v>
      </c>
      <c r="J661" s="14" t="s">
        <v>918</v>
      </c>
      <c r="K661" s="15">
        <v>112.32716000000001</v>
      </c>
      <c r="L661" s="15">
        <v>108.35290352</v>
      </c>
      <c r="M661" s="15">
        <f t="shared" si="11"/>
        <v>-3.9742564800000082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13"/>
      <c r="I662" s="13" t="s">
        <v>485</v>
      </c>
      <c r="J662" s="14" t="s">
        <v>2640</v>
      </c>
      <c r="K662" s="15">
        <v>305.43242400000003</v>
      </c>
      <c r="L662" s="15">
        <v>205.22148039999993</v>
      </c>
      <c r="M662" s="15">
        <f t="shared" si="11"/>
        <v>-100.21094360000009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725</v>
      </c>
      <c r="J663" s="14" t="s">
        <v>919</v>
      </c>
      <c r="K663" s="15">
        <v>482.009165</v>
      </c>
      <c r="L663" s="15">
        <v>411.08704651999989</v>
      </c>
      <c r="M663" s="15">
        <f t="shared" si="11"/>
        <v>-70.922118480000108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13"/>
      <c r="I664" s="13" t="s">
        <v>491</v>
      </c>
      <c r="J664" s="14" t="s">
        <v>920</v>
      </c>
      <c r="K664" s="15">
        <v>639.05047000000002</v>
      </c>
      <c r="L664" s="15">
        <v>618.41885482999999</v>
      </c>
      <c r="M664" s="15">
        <f t="shared" si="11"/>
        <v>-20.631615170000032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13"/>
      <c r="E665" s="28"/>
      <c r="F665" s="13"/>
      <c r="G665" s="13"/>
      <c r="H665" s="13"/>
      <c r="I665" s="13" t="s">
        <v>757</v>
      </c>
      <c r="J665" s="14" t="s">
        <v>921</v>
      </c>
      <c r="K665" s="15">
        <v>154.726867</v>
      </c>
      <c r="L665" s="15">
        <v>138.80966680999998</v>
      </c>
      <c r="M665" s="15">
        <f t="shared" si="11"/>
        <v>-15.917200190000017</v>
      </c>
      <c r="N665" s="23"/>
      <c r="O665" s="23"/>
      <c r="P665" s="23"/>
      <c r="Q665" s="23"/>
    </row>
    <row r="666" spans="1:17" ht="30" x14ac:dyDescent="0.3">
      <c r="A666" s="23"/>
      <c r="B666" s="22"/>
      <c r="C666" s="22"/>
      <c r="D666" s="13"/>
      <c r="E666" s="28"/>
      <c r="F666" s="13"/>
      <c r="G666" s="13"/>
      <c r="H666" s="13"/>
      <c r="I666" s="13" t="s">
        <v>579</v>
      </c>
      <c r="J666" s="14" t="s">
        <v>2641</v>
      </c>
      <c r="K666" s="15">
        <v>54.670707999999998</v>
      </c>
      <c r="L666" s="15">
        <v>37.992844400000003</v>
      </c>
      <c r="M666" s="15">
        <f t="shared" si="11"/>
        <v>-16.677863599999995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/>
      <c r="H667" s="13"/>
      <c r="I667" s="13" t="s">
        <v>2714</v>
      </c>
      <c r="J667" s="14" t="s">
        <v>2715</v>
      </c>
      <c r="K667" s="15">
        <v>0</v>
      </c>
      <c r="L667" s="15">
        <v>764.73315069</v>
      </c>
      <c r="M667" s="15">
        <f t="shared" si="11"/>
        <v>764.73315069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13"/>
      <c r="I668" s="13" t="s">
        <v>2803</v>
      </c>
      <c r="J668" s="14" t="s">
        <v>2804</v>
      </c>
      <c r="K668" s="15">
        <v>0</v>
      </c>
      <c r="L668" s="15">
        <v>45.215826209999996</v>
      </c>
      <c r="M668" s="15">
        <f t="shared" si="11"/>
        <v>45.215826209999996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660</v>
      </c>
      <c r="J669" s="14" t="s">
        <v>661</v>
      </c>
      <c r="K669" s="15">
        <v>0</v>
      </c>
      <c r="L669" s="15">
        <v>27.061250000000001</v>
      </c>
      <c r="M669" s="15">
        <f t="shared" si="11"/>
        <v>27.061250000000001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672</v>
      </c>
      <c r="J670" s="14" t="s">
        <v>2606</v>
      </c>
      <c r="K670" s="15">
        <v>0</v>
      </c>
      <c r="L670" s="15">
        <v>2428.1999999999998</v>
      </c>
      <c r="M670" s="15">
        <f t="shared" si="11"/>
        <v>2428.1999999999998</v>
      </c>
      <c r="N670" s="23"/>
      <c r="O670" s="23"/>
      <c r="P670" s="23"/>
      <c r="Q670" s="23"/>
    </row>
    <row r="671" spans="1:17" ht="30" x14ac:dyDescent="0.3">
      <c r="A671" s="23"/>
      <c r="B671" s="22"/>
      <c r="C671" s="22"/>
      <c r="D671" s="13"/>
      <c r="E671" s="28"/>
      <c r="F671" s="13"/>
      <c r="G671" s="13"/>
      <c r="H671" s="13"/>
      <c r="I671" s="13" t="s">
        <v>501</v>
      </c>
      <c r="J671" s="14" t="s">
        <v>2642</v>
      </c>
      <c r="K671" s="15">
        <v>105.23288599999999</v>
      </c>
      <c r="L671" s="15">
        <v>21.187235950000002</v>
      </c>
      <c r="M671" s="15">
        <f t="shared" si="11"/>
        <v>-84.045650049999992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/>
      <c r="H672" s="13"/>
      <c r="I672" s="13" t="s">
        <v>694</v>
      </c>
      <c r="J672" s="14" t="s">
        <v>922</v>
      </c>
      <c r="K672" s="15">
        <v>352.23238900000001</v>
      </c>
      <c r="L672" s="15">
        <v>249.96200976</v>
      </c>
      <c r="M672" s="15">
        <f t="shared" si="11"/>
        <v>-102.27037924000001</v>
      </c>
      <c r="N672" s="23"/>
      <c r="O672" s="23"/>
      <c r="P672" s="23"/>
      <c r="Q672" s="23"/>
    </row>
    <row r="673" spans="1:17" ht="30" x14ac:dyDescent="0.3">
      <c r="A673" s="23"/>
      <c r="B673" s="22"/>
      <c r="C673" s="22"/>
      <c r="D673" s="13"/>
      <c r="E673" s="28"/>
      <c r="F673" s="13"/>
      <c r="G673" s="13"/>
      <c r="H673" s="13"/>
      <c r="I673" s="13" t="s">
        <v>767</v>
      </c>
      <c r="J673" s="14" t="s">
        <v>923</v>
      </c>
      <c r="K673" s="15">
        <v>609.52377000000001</v>
      </c>
      <c r="L673" s="15">
        <v>695.49219554999991</v>
      </c>
      <c r="M673" s="15">
        <f t="shared" si="11"/>
        <v>85.968425549999893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13"/>
      <c r="I674" s="13" t="s">
        <v>541</v>
      </c>
      <c r="J674" s="14" t="s">
        <v>2643</v>
      </c>
      <c r="K674" s="15">
        <v>10.28035</v>
      </c>
      <c r="L674" s="15">
        <v>2.0887424000000001</v>
      </c>
      <c r="M674" s="15">
        <f t="shared" si="11"/>
        <v>-8.1916076000000011</v>
      </c>
      <c r="N674" s="23"/>
      <c r="O674" s="23"/>
      <c r="P674" s="23"/>
      <c r="Q674" s="23"/>
    </row>
    <row r="675" spans="1:17" ht="45" x14ac:dyDescent="0.3">
      <c r="A675" s="23"/>
      <c r="B675" s="22"/>
      <c r="C675" s="22"/>
      <c r="D675" s="13"/>
      <c r="E675" s="28"/>
      <c r="F675" s="13"/>
      <c r="G675" s="13"/>
      <c r="H675" s="13"/>
      <c r="I675" s="13" t="s">
        <v>2644</v>
      </c>
      <c r="J675" s="14" t="s">
        <v>2645</v>
      </c>
      <c r="K675" s="15">
        <v>78.165101000000007</v>
      </c>
      <c r="L675" s="15">
        <v>54.210837120000036</v>
      </c>
      <c r="M675" s="15">
        <f t="shared" si="11"/>
        <v>-23.954263879999971</v>
      </c>
      <c r="N675" s="23"/>
      <c r="O675" s="23"/>
      <c r="P675" s="23"/>
      <c r="Q675" s="23"/>
    </row>
    <row r="676" spans="1:17" ht="30" x14ac:dyDescent="0.3">
      <c r="A676" s="23"/>
      <c r="B676" s="22"/>
      <c r="C676" s="22"/>
      <c r="D676" s="13"/>
      <c r="E676" s="28"/>
      <c r="F676" s="13"/>
      <c r="G676" s="13"/>
      <c r="H676" s="13"/>
      <c r="I676" s="13" t="s">
        <v>543</v>
      </c>
      <c r="J676" s="14" t="s">
        <v>2646</v>
      </c>
      <c r="K676" s="15">
        <v>266.71430500000002</v>
      </c>
      <c r="L676" s="15">
        <v>198.85351992000002</v>
      </c>
      <c r="M676" s="15">
        <f t="shared" si="11"/>
        <v>-67.860785079999999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21</v>
      </c>
      <c r="J677" s="14" t="s">
        <v>2647</v>
      </c>
      <c r="K677" s="15">
        <v>2428.1999999999998</v>
      </c>
      <c r="L677" s="15">
        <v>0</v>
      </c>
      <c r="M677" s="15">
        <f t="shared" si="11"/>
        <v>-2428.1999999999998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30" t="s">
        <v>456</v>
      </c>
      <c r="I678" s="30"/>
      <c r="J678" s="70"/>
      <c r="K678" s="35">
        <v>548.91746899999998</v>
      </c>
      <c r="L678" s="35">
        <v>414.25899490000012</v>
      </c>
      <c r="M678" s="35">
        <f t="shared" si="11"/>
        <v>-134.65847409999986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/>
      <c r="H679" s="13"/>
      <c r="I679" s="13" t="s">
        <v>457</v>
      </c>
      <c r="J679" s="14" t="s">
        <v>494</v>
      </c>
      <c r="K679" s="15">
        <v>498.516434</v>
      </c>
      <c r="L679" s="15">
        <v>385.40596470000008</v>
      </c>
      <c r="M679" s="15">
        <f t="shared" si="11"/>
        <v>-113.11046929999992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/>
      <c r="H680" s="13"/>
      <c r="I680" s="13" t="s">
        <v>461</v>
      </c>
      <c r="J680" s="14" t="s">
        <v>498</v>
      </c>
      <c r="K680" s="15">
        <v>50.401035</v>
      </c>
      <c r="L680" s="15">
        <v>28.853030199999999</v>
      </c>
      <c r="M680" s="15">
        <f t="shared" si="11"/>
        <v>-21.548004800000001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9">
        <v>48</v>
      </c>
      <c r="F681" s="30" t="s">
        <v>394</v>
      </c>
      <c r="G681" s="30"/>
      <c r="H681" s="30"/>
      <c r="I681" s="30"/>
      <c r="J681" s="70"/>
      <c r="K681" s="35">
        <v>10031.219696</v>
      </c>
      <c r="L681" s="35">
        <v>8113.5343118000001</v>
      </c>
      <c r="M681" s="35">
        <f t="shared" si="11"/>
        <v>-1917.6853842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8"/>
      <c r="F682" s="13"/>
      <c r="G682" s="13" t="s">
        <v>16</v>
      </c>
      <c r="H682" s="13"/>
      <c r="I682" s="13"/>
      <c r="J682" s="14"/>
      <c r="K682" s="15">
        <v>10031.219696</v>
      </c>
      <c r="L682" s="15">
        <v>8113.5343118000001</v>
      </c>
      <c r="M682" s="15">
        <f t="shared" si="11"/>
        <v>-1917.6853842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/>
      <c r="H683" s="30" t="s">
        <v>523</v>
      </c>
      <c r="I683" s="30"/>
      <c r="J683" s="70"/>
      <c r="K683" s="35">
        <v>296.911991</v>
      </c>
      <c r="L683" s="35">
        <v>380.03431701</v>
      </c>
      <c r="M683" s="35">
        <f t="shared" si="11"/>
        <v>83.122326009999995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28"/>
      <c r="F684" s="13"/>
      <c r="G684" s="13"/>
      <c r="H684" s="13"/>
      <c r="I684" s="13" t="s">
        <v>2716</v>
      </c>
      <c r="J684" s="14" t="s">
        <v>2717</v>
      </c>
      <c r="K684" s="15">
        <v>90.890479999999997</v>
      </c>
      <c r="L684" s="15">
        <v>355.44524000000001</v>
      </c>
      <c r="M684" s="15">
        <f t="shared" si="11"/>
        <v>264.55475999999999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13"/>
      <c r="I685" s="13" t="s">
        <v>2648</v>
      </c>
      <c r="J685" s="14" t="s">
        <v>2649</v>
      </c>
      <c r="K685" s="15">
        <v>8.0215110000000003</v>
      </c>
      <c r="L685" s="15">
        <v>6.4483740000000003</v>
      </c>
      <c r="M685" s="15">
        <f t="shared" si="11"/>
        <v>-1.573137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2067</v>
      </c>
      <c r="J686" s="14" t="s">
        <v>2068</v>
      </c>
      <c r="K686" s="15">
        <v>198</v>
      </c>
      <c r="L686" s="15">
        <v>18.140703009999999</v>
      </c>
      <c r="M686" s="15">
        <f t="shared" si="11"/>
        <v>-179.85929698999999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30" t="s">
        <v>17</v>
      </c>
      <c r="I687" s="30"/>
      <c r="J687" s="70"/>
      <c r="K687" s="35">
        <v>8443.7948450000004</v>
      </c>
      <c r="L687" s="35">
        <v>6339.0890629700007</v>
      </c>
      <c r="M687" s="35">
        <f t="shared" si="11"/>
        <v>-2104.7057820299997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8"/>
      <c r="F688" s="13"/>
      <c r="G688" s="13"/>
      <c r="H688" s="13"/>
      <c r="I688" s="13" t="s">
        <v>529</v>
      </c>
      <c r="J688" s="14" t="s">
        <v>718</v>
      </c>
      <c r="K688" s="15">
        <v>528.19202900000005</v>
      </c>
      <c r="L688" s="15">
        <v>491.60994854000006</v>
      </c>
      <c r="M688" s="15">
        <f t="shared" si="11"/>
        <v>-36.582080459999986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/>
      <c r="H689" s="13"/>
      <c r="I689" s="13" t="s">
        <v>472</v>
      </c>
      <c r="J689" s="14" t="s">
        <v>719</v>
      </c>
      <c r="K689" s="15">
        <v>3221.1361430000002</v>
      </c>
      <c r="L689" s="15">
        <v>3019.3807805300016</v>
      </c>
      <c r="M689" s="15">
        <f t="shared" si="11"/>
        <v>-201.75536246999854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/>
      <c r="H690" s="13"/>
      <c r="I690" s="13" t="s">
        <v>473</v>
      </c>
      <c r="J690" s="14" t="s">
        <v>924</v>
      </c>
      <c r="K690" s="15">
        <v>1694.8706549999999</v>
      </c>
      <c r="L690" s="15">
        <v>1411.8806142999997</v>
      </c>
      <c r="M690" s="15">
        <f t="shared" si="11"/>
        <v>-282.99004070000024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8"/>
      <c r="F691" s="13"/>
      <c r="G691" s="13"/>
      <c r="H691" s="13"/>
      <c r="I691" s="13" t="s">
        <v>475</v>
      </c>
      <c r="J691" s="14" t="s">
        <v>925</v>
      </c>
      <c r="K691" s="15">
        <v>103.85543</v>
      </c>
      <c r="L691" s="15">
        <v>89.957057699999993</v>
      </c>
      <c r="M691" s="15">
        <f t="shared" si="11"/>
        <v>-13.898372300000005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/>
      <c r="H692" s="13"/>
      <c r="I692" s="13" t="s">
        <v>479</v>
      </c>
      <c r="J692" s="14" t="s">
        <v>926</v>
      </c>
      <c r="K692" s="15">
        <v>44.268782999999999</v>
      </c>
      <c r="L692" s="15">
        <v>49.478859430000007</v>
      </c>
      <c r="M692" s="15">
        <f t="shared" si="11"/>
        <v>5.210076430000008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13"/>
      <c r="I693" s="13" t="s">
        <v>723</v>
      </c>
      <c r="J693" s="14" t="s">
        <v>927</v>
      </c>
      <c r="K693" s="15">
        <v>101.246695</v>
      </c>
      <c r="L693" s="15">
        <v>89.604838199999989</v>
      </c>
      <c r="M693" s="15">
        <f t="shared" si="11"/>
        <v>-11.641856800000014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13"/>
      <c r="I694" s="13" t="s">
        <v>485</v>
      </c>
      <c r="J694" s="14" t="s">
        <v>928</v>
      </c>
      <c r="K694" s="15">
        <v>187.07594399999999</v>
      </c>
      <c r="L694" s="15">
        <v>158.32993426999994</v>
      </c>
      <c r="M694" s="15">
        <f t="shared" si="11"/>
        <v>-28.746009730000054</v>
      </c>
      <c r="N694" s="23"/>
      <c r="O694" s="23"/>
      <c r="P694" s="23"/>
      <c r="Q694" s="23"/>
    </row>
    <row r="695" spans="1:17" ht="30" x14ac:dyDescent="0.3">
      <c r="A695" s="23"/>
      <c r="B695" s="22"/>
      <c r="C695" s="22"/>
      <c r="D695" s="13"/>
      <c r="E695" s="28"/>
      <c r="F695" s="13"/>
      <c r="G695" s="13"/>
      <c r="H695" s="13"/>
      <c r="I695" s="13" t="s">
        <v>761</v>
      </c>
      <c r="J695" s="14" t="s">
        <v>929</v>
      </c>
      <c r="K695" s="15">
        <v>19.935718000000001</v>
      </c>
      <c r="L695" s="15">
        <v>1.7057242400000001</v>
      </c>
      <c r="M695" s="15">
        <f t="shared" si="11"/>
        <v>-18.229993760000003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13"/>
      <c r="I696" s="13" t="s">
        <v>930</v>
      </c>
      <c r="J696" s="14" t="s">
        <v>931</v>
      </c>
      <c r="K696" s="15">
        <v>844.62776899999994</v>
      </c>
      <c r="L696" s="15">
        <v>757.90001592999965</v>
      </c>
      <c r="M696" s="15">
        <f t="shared" si="11"/>
        <v>-86.72775307000029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8"/>
      <c r="F697" s="13"/>
      <c r="G697" s="13"/>
      <c r="H697" s="13"/>
      <c r="I697" s="13" t="s">
        <v>1051</v>
      </c>
      <c r="J697" s="14" t="s">
        <v>2080</v>
      </c>
      <c r="K697" s="15">
        <v>428.61702600000001</v>
      </c>
      <c r="L697" s="15">
        <v>237.13553006000001</v>
      </c>
      <c r="M697" s="15">
        <f t="shared" si="11"/>
        <v>-191.48149594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/>
      <c r="H698" s="13"/>
      <c r="I698" s="13" t="s">
        <v>499</v>
      </c>
      <c r="J698" s="14" t="s">
        <v>932</v>
      </c>
      <c r="K698" s="15">
        <v>39.968653000000003</v>
      </c>
      <c r="L698" s="15">
        <v>32.105759770000006</v>
      </c>
      <c r="M698" s="15">
        <f t="shared" si="11"/>
        <v>-7.8628932299999974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13"/>
      <c r="I699" s="13" t="s">
        <v>21</v>
      </c>
      <c r="J699" s="14" t="s">
        <v>2650</v>
      </c>
      <c r="K699" s="15">
        <v>1230</v>
      </c>
      <c r="L699" s="15">
        <v>0</v>
      </c>
      <c r="M699" s="15">
        <f t="shared" si="11"/>
        <v>-1230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8"/>
      <c r="F700" s="13"/>
      <c r="G700" s="13"/>
      <c r="H700" s="30" t="s">
        <v>456</v>
      </c>
      <c r="I700" s="30"/>
      <c r="J700" s="70"/>
      <c r="K700" s="35">
        <v>1290.51286</v>
      </c>
      <c r="L700" s="35">
        <v>1394.4109318199999</v>
      </c>
      <c r="M700" s="35">
        <f t="shared" si="11"/>
        <v>103.89807181999981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457</v>
      </c>
      <c r="J701" s="14" t="s">
        <v>494</v>
      </c>
      <c r="K701" s="15">
        <v>1243.5363500000001</v>
      </c>
      <c r="L701" s="15">
        <v>1357.19658527</v>
      </c>
      <c r="M701" s="15">
        <f t="shared" si="11"/>
        <v>113.66023526999993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461</v>
      </c>
      <c r="J702" s="14" t="s">
        <v>498</v>
      </c>
      <c r="K702" s="15">
        <v>46.976509999999998</v>
      </c>
      <c r="L702" s="15">
        <v>37.214346549999995</v>
      </c>
      <c r="M702" s="15">
        <f t="shared" si="11"/>
        <v>-9.7621634500000027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24" t="s">
        <v>416</v>
      </c>
      <c r="E703" s="25"/>
      <c r="F703" s="24"/>
      <c r="G703" s="24"/>
      <c r="H703" s="24"/>
      <c r="I703" s="24"/>
      <c r="J703" s="26"/>
      <c r="K703" s="27">
        <v>1388296.9737559999</v>
      </c>
      <c r="L703" s="27">
        <v>1402993.8539716101</v>
      </c>
      <c r="M703" s="27">
        <f t="shared" si="11"/>
        <v>14696.880215610145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9">
        <v>19</v>
      </c>
      <c r="F704" s="30" t="s">
        <v>417</v>
      </c>
      <c r="G704" s="30"/>
      <c r="H704" s="30"/>
      <c r="I704" s="30"/>
      <c r="J704" s="70"/>
      <c r="K704" s="35">
        <v>668149.72558800003</v>
      </c>
      <c r="L704" s="35">
        <v>669555.50690841989</v>
      </c>
      <c r="M704" s="35">
        <f t="shared" si="11"/>
        <v>1405.781320419861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 t="s">
        <v>16</v>
      </c>
      <c r="H705" s="13"/>
      <c r="I705" s="13"/>
      <c r="J705" s="14"/>
      <c r="K705" s="15">
        <v>668149.72558800003</v>
      </c>
      <c r="L705" s="15">
        <v>669555.50690841989</v>
      </c>
      <c r="M705" s="15">
        <f t="shared" si="11"/>
        <v>1405.781320419861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30" t="s">
        <v>523</v>
      </c>
      <c r="I706" s="30"/>
      <c r="J706" s="70"/>
      <c r="K706" s="35">
        <v>10874.409836000001</v>
      </c>
      <c r="L706" s="35">
        <v>10874.409836000001</v>
      </c>
      <c r="M706" s="35">
        <f t="shared" si="11"/>
        <v>0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13" t="s">
        <v>933</v>
      </c>
      <c r="J707" s="14" t="s">
        <v>2651</v>
      </c>
      <c r="K707" s="15">
        <v>9320</v>
      </c>
      <c r="L707" s="15">
        <v>9320</v>
      </c>
      <c r="M707" s="15">
        <f t="shared" si="11"/>
        <v>0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13" t="s">
        <v>638</v>
      </c>
      <c r="J708" s="14" t="s">
        <v>2805</v>
      </c>
      <c r="K708" s="15">
        <v>280</v>
      </c>
      <c r="L708" s="15">
        <v>280</v>
      </c>
      <c r="M708" s="15">
        <f t="shared" si="11"/>
        <v>0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13"/>
      <c r="I709" s="13" t="s">
        <v>629</v>
      </c>
      <c r="J709" s="14" t="s">
        <v>934</v>
      </c>
      <c r="K709" s="15">
        <v>732.80983600000002</v>
      </c>
      <c r="L709" s="15">
        <v>732.80983600000002</v>
      </c>
      <c r="M709" s="15">
        <f t="shared" si="11"/>
        <v>0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13"/>
      <c r="I710" s="13" t="s">
        <v>796</v>
      </c>
      <c r="J710" s="14" t="s">
        <v>2652</v>
      </c>
      <c r="K710" s="15">
        <v>415.6</v>
      </c>
      <c r="L710" s="15">
        <v>415.6</v>
      </c>
      <c r="M710" s="15">
        <f t="shared" si="11"/>
        <v>0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13" t="s">
        <v>630</v>
      </c>
      <c r="J711" s="14" t="s">
        <v>2653</v>
      </c>
      <c r="K711" s="15">
        <v>126</v>
      </c>
      <c r="L711" s="15">
        <v>126</v>
      </c>
      <c r="M711" s="15">
        <f t="shared" ref="M711:M774" si="12">L711-K711</f>
        <v>0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30" t="s">
        <v>17</v>
      </c>
      <c r="I712" s="30"/>
      <c r="J712" s="70"/>
      <c r="K712" s="35">
        <v>7867.4211079999995</v>
      </c>
      <c r="L712" s="35">
        <v>7818.4634468000004</v>
      </c>
      <c r="M712" s="35">
        <f t="shared" si="12"/>
        <v>-48.957661199999166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13"/>
      <c r="I713" s="13" t="s">
        <v>452</v>
      </c>
      <c r="J713" s="14" t="s">
        <v>935</v>
      </c>
      <c r="K713" s="15">
        <v>79.5</v>
      </c>
      <c r="L713" s="15">
        <v>92.778265189999999</v>
      </c>
      <c r="M713" s="15">
        <f t="shared" si="12"/>
        <v>13.278265189999999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8"/>
      <c r="F714" s="13"/>
      <c r="G714" s="13"/>
      <c r="H714" s="13"/>
      <c r="I714" s="13" t="s">
        <v>936</v>
      </c>
      <c r="J714" s="14" t="s">
        <v>937</v>
      </c>
      <c r="K714" s="15">
        <v>214.5</v>
      </c>
      <c r="L714" s="15">
        <v>201.22173481000002</v>
      </c>
      <c r="M714" s="15">
        <f t="shared" si="12"/>
        <v>-13.278265189999985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8"/>
      <c r="F715" s="13"/>
      <c r="G715" s="13"/>
      <c r="H715" s="13"/>
      <c r="I715" s="13" t="s">
        <v>843</v>
      </c>
      <c r="J715" s="14" t="s">
        <v>938</v>
      </c>
      <c r="K715" s="15">
        <v>69.116652000000002</v>
      </c>
      <c r="L715" s="15">
        <v>20.158990800000002</v>
      </c>
      <c r="M715" s="15">
        <f t="shared" si="12"/>
        <v>-48.957661200000004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8"/>
      <c r="F716" s="13"/>
      <c r="G716" s="13"/>
      <c r="H716" s="13"/>
      <c r="I716" s="13" t="s">
        <v>627</v>
      </c>
      <c r="J716" s="14" t="s">
        <v>939</v>
      </c>
      <c r="K716" s="15">
        <v>3870.5</v>
      </c>
      <c r="L716" s="15">
        <v>3870.5</v>
      </c>
      <c r="M716" s="15">
        <f t="shared" si="12"/>
        <v>0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13"/>
      <c r="I717" s="13" t="s">
        <v>2031</v>
      </c>
      <c r="J717" s="14" t="s">
        <v>2806</v>
      </c>
      <c r="K717" s="15">
        <v>3633.8044559999998</v>
      </c>
      <c r="L717" s="15">
        <v>3633.8044559999998</v>
      </c>
      <c r="M717" s="15">
        <f t="shared" si="12"/>
        <v>0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30" t="s">
        <v>940</v>
      </c>
      <c r="I718" s="30"/>
      <c r="J718" s="70"/>
      <c r="K718" s="35">
        <v>649407.89464399999</v>
      </c>
      <c r="L718" s="35">
        <v>650862.63362562004</v>
      </c>
      <c r="M718" s="35">
        <f t="shared" si="12"/>
        <v>1454.7389816200593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8"/>
      <c r="F719" s="13"/>
      <c r="G719" s="13"/>
      <c r="H719" s="13"/>
      <c r="I719" s="13" t="s">
        <v>941</v>
      </c>
      <c r="J719" s="14" t="s">
        <v>942</v>
      </c>
      <c r="K719" s="15">
        <v>194285.99430699999</v>
      </c>
      <c r="L719" s="15">
        <v>194985.20955199999</v>
      </c>
      <c r="M719" s="15">
        <f t="shared" si="12"/>
        <v>699.21524499999941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/>
      <c r="H720" s="13"/>
      <c r="I720" s="13" t="s">
        <v>943</v>
      </c>
      <c r="J720" s="14" t="s">
        <v>944</v>
      </c>
      <c r="K720" s="15">
        <v>275229.94027399999</v>
      </c>
      <c r="L720" s="15">
        <v>275985.46401062002</v>
      </c>
      <c r="M720" s="15">
        <f t="shared" si="12"/>
        <v>755.52373662003083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13"/>
      <c r="I721" s="13" t="s">
        <v>945</v>
      </c>
      <c r="J721" s="14" t="s">
        <v>946</v>
      </c>
      <c r="K721" s="15">
        <v>20275.361810999999</v>
      </c>
      <c r="L721" s="15">
        <v>20275.361810999999</v>
      </c>
      <c r="M721" s="15">
        <f t="shared" si="12"/>
        <v>0</v>
      </c>
      <c r="N721" s="23"/>
      <c r="O721" s="23"/>
      <c r="P721" s="23"/>
      <c r="Q721" s="23"/>
    </row>
    <row r="722" spans="1:17" ht="30" x14ac:dyDescent="0.3">
      <c r="A722" s="23"/>
      <c r="B722" s="22"/>
      <c r="C722" s="22"/>
      <c r="D722" s="13"/>
      <c r="E722" s="28"/>
      <c r="F722" s="13"/>
      <c r="G722" s="13"/>
      <c r="H722" s="13"/>
      <c r="I722" s="13" t="s">
        <v>947</v>
      </c>
      <c r="J722" s="14" t="s">
        <v>948</v>
      </c>
      <c r="K722" s="15">
        <v>4970.1599260000003</v>
      </c>
      <c r="L722" s="15">
        <v>4970.1599260000003</v>
      </c>
      <c r="M722" s="15">
        <f t="shared" si="12"/>
        <v>0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13"/>
      <c r="I723" s="13" t="s">
        <v>949</v>
      </c>
      <c r="J723" s="14" t="s">
        <v>950</v>
      </c>
      <c r="K723" s="15">
        <v>28970.010456</v>
      </c>
      <c r="L723" s="15">
        <v>28970.010456</v>
      </c>
      <c r="M723" s="15">
        <f t="shared" si="12"/>
        <v>0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13"/>
      <c r="I724" s="13" t="s">
        <v>951</v>
      </c>
      <c r="J724" s="14" t="s">
        <v>952</v>
      </c>
      <c r="K724" s="15">
        <v>0.33900000000000002</v>
      </c>
      <c r="L724" s="15">
        <v>0.33900000000000002</v>
      </c>
      <c r="M724" s="15">
        <f t="shared" si="12"/>
        <v>0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13"/>
      <c r="I725" s="13" t="s">
        <v>2718</v>
      </c>
      <c r="J725" s="14" t="s">
        <v>2719</v>
      </c>
      <c r="K725" s="15">
        <v>697.76470600000005</v>
      </c>
      <c r="L725" s="15">
        <v>697.76470600000005</v>
      </c>
      <c r="M725" s="15">
        <f t="shared" si="12"/>
        <v>0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13" t="s">
        <v>953</v>
      </c>
      <c r="J726" s="14" t="s">
        <v>954</v>
      </c>
      <c r="K726" s="15">
        <v>4391.9152510000004</v>
      </c>
      <c r="L726" s="15">
        <v>4391.9152510000004</v>
      </c>
      <c r="M726" s="15">
        <f t="shared" si="12"/>
        <v>0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955</v>
      </c>
      <c r="J727" s="14" t="s">
        <v>956</v>
      </c>
      <c r="K727" s="15">
        <v>3085.9615010000002</v>
      </c>
      <c r="L727" s="15">
        <v>3085.9615010000002</v>
      </c>
      <c r="M727" s="15">
        <f t="shared" si="12"/>
        <v>0</v>
      </c>
      <c r="N727" s="23"/>
      <c r="O727" s="23"/>
      <c r="P727" s="23"/>
      <c r="Q727" s="23"/>
    </row>
    <row r="728" spans="1:17" ht="30" x14ac:dyDescent="0.3">
      <c r="A728" s="23"/>
      <c r="B728" s="22"/>
      <c r="C728" s="22"/>
      <c r="D728" s="13"/>
      <c r="E728" s="28"/>
      <c r="F728" s="13"/>
      <c r="G728" s="13"/>
      <c r="H728" s="13"/>
      <c r="I728" s="13" t="s">
        <v>957</v>
      </c>
      <c r="J728" s="14" t="s">
        <v>958</v>
      </c>
      <c r="K728" s="15">
        <v>14776.407974</v>
      </c>
      <c r="L728" s="15">
        <v>14776.407974</v>
      </c>
      <c r="M728" s="15">
        <f t="shared" si="12"/>
        <v>0</v>
      </c>
      <c r="N728" s="23"/>
      <c r="O728" s="23"/>
      <c r="P728" s="23"/>
      <c r="Q728" s="23"/>
    </row>
    <row r="729" spans="1:17" ht="30" x14ac:dyDescent="0.3">
      <c r="A729" s="23"/>
      <c r="B729" s="22"/>
      <c r="C729" s="22"/>
      <c r="D729" s="13"/>
      <c r="E729" s="28"/>
      <c r="F729" s="13"/>
      <c r="G729" s="13"/>
      <c r="H729" s="13"/>
      <c r="I729" s="13" t="s">
        <v>959</v>
      </c>
      <c r="J729" s="14" t="s">
        <v>960</v>
      </c>
      <c r="K729" s="15">
        <v>2103.2268640000002</v>
      </c>
      <c r="L729" s="15">
        <v>2103.2268640000002</v>
      </c>
      <c r="M729" s="15">
        <f t="shared" si="12"/>
        <v>0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13"/>
      <c r="I730" s="13" t="s">
        <v>961</v>
      </c>
      <c r="J730" s="14" t="s">
        <v>962</v>
      </c>
      <c r="K730" s="15">
        <v>77075.129033999998</v>
      </c>
      <c r="L730" s="15">
        <v>77075.129033999998</v>
      </c>
      <c r="M730" s="15">
        <f t="shared" si="12"/>
        <v>0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13"/>
      <c r="I731" s="13" t="s">
        <v>963</v>
      </c>
      <c r="J731" s="14" t="s">
        <v>964</v>
      </c>
      <c r="K731" s="15">
        <v>2757.0372299999999</v>
      </c>
      <c r="L731" s="15">
        <v>2757.0372299999999</v>
      </c>
      <c r="M731" s="15">
        <f t="shared" si="12"/>
        <v>0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/>
      <c r="H732" s="13"/>
      <c r="I732" s="13" t="s">
        <v>965</v>
      </c>
      <c r="J732" s="14" t="s">
        <v>966</v>
      </c>
      <c r="K732" s="15">
        <v>908.00720999999999</v>
      </c>
      <c r="L732" s="15">
        <v>908.00720999999999</v>
      </c>
      <c r="M732" s="15">
        <f t="shared" si="12"/>
        <v>0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/>
      <c r="H733" s="13"/>
      <c r="I733" s="13" t="s">
        <v>967</v>
      </c>
      <c r="J733" s="14" t="s">
        <v>968</v>
      </c>
      <c r="K733" s="15">
        <v>4832.1138529999998</v>
      </c>
      <c r="L733" s="15">
        <v>4832.1138529999998</v>
      </c>
      <c r="M733" s="15">
        <f t="shared" si="12"/>
        <v>0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13"/>
      <c r="I734" s="13" t="s">
        <v>969</v>
      </c>
      <c r="J734" s="14" t="s">
        <v>970</v>
      </c>
      <c r="K734" s="15">
        <v>15048.525247</v>
      </c>
      <c r="L734" s="15">
        <v>15048.525247</v>
      </c>
      <c r="M734" s="15">
        <f t="shared" si="12"/>
        <v>0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9">
        <v>23</v>
      </c>
      <c r="F735" s="30" t="s">
        <v>424</v>
      </c>
      <c r="G735" s="30"/>
      <c r="H735" s="30"/>
      <c r="I735" s="30"/>
      <c r="J735" s="70"/>
      <c r="K735" s="35">
        <v>114796.986399</v>
      </c>
      <c r="L735" s="35">
        <v>126004.69711338001</v>
      </c>
      <c r="M735" s="35">
        <f t="shared" si="12"/>
        <v>11207.710714380009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 t="s">
        <v>16</v>
      </c>
      <c r="H736" s="13"/>
      <c r="I736" s="13"/>
      <c r="J736" s="14"/>
      <c r="K736" s="15">
        <v>114796.986399</v>
      </c>
      <c r="L736" s="15">
        <v>126004.69711338001</v>
      </c>
      <c r="M736" s="15">
        <f t="shared" si="12"/>
        <v>11207.710714380009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30" t="s">
        <v>523</v>
      </c>
      <c r="I737" s="30"/>
      <c r="J737" s="70"/>
      <c r="K737" s="35">
        <v>73713.102597000005</v>
      </c>
      <c r="L737" s="35">
        <v>74258.319810540008</v>
      </c>
      <c r="M737" s="35">
        <f t="shared" si="12"/>
        <v>545.21721354000329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8"/>
      <c r="F738" s="13"/>
      <c r="G738" s="13"/>
      <c r="H738" s="13"/>
      <c r="I738" s="13" t="s">
        <v>971</v>
      </c>
      <c r="J738" s="14" t="s">
        <v>972</v>
      </c>
      <c r="K738" s="15">
        <v>1983.816237</v>
      </c>
      <c r="L738" s="15">
        <v>1973.1781886100002</v>
      </c>
      <c r="M738" s="15">
        <f t="shared" si="12"/>
        <v>-10.638048389999767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/>
      <c r="H739" s="13"/>
      <c r="I739" s="13" t="s">
        <v>974</v>
      </c>
      <c r="J739" s="14" t="s">
        <v>975</v>
      </c>
      <c r="K739" s="15">
        <v>3291.75</v>
      </c>
      <c r="L739" s="15">
        <v>3274.09826604</v>
      </c>
      <c r="M739" s="15">
        <f t="shared" si="12"/>
        <v>-17.651733960000001</v>
      </c>
      <c r="N739" s="23"/>
      <c r="O739" s="23"/>
      <c r="P739" s="23"/>
      <c r="Q739" s="23"/>
    </row>
    <row r="740" spans="1:17" ht="30" x14ac:dyDescent="0.3">
      <c r="A740" s="23"/>
      <c r="B740" s="22"/>
      <c r="C740" s="22"/>
      <c r="D740" s="13"/>
      <c r="E740" s="28"/>
      <c r="F740" s="13"/>
      <c r="G740" s="13"/>
      <c r="H740" s="13"/>
      <c r="I740" s="13" t="s">
        <v>976</v>
      </c>
      <c r="J740" s="14" t="s">
        <v>977</v>
      </c>
      <c r="K740" s="15">
        <v>399</v>
      </c>
      <c r="L740" s="15">
        <v>396.86039589000001</v>
      </c>
      <c r="M740" s="15">
        <f t="shared" si="12"/>
        <v>-2.1396041099999934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13"/>
      <c r="I741" s="13" t="s">
        <v>2720</v>
      </c>
      <c r="J741" s="14" t="s">
        <v>2721</v>
      </c>
      <c r="K741" s="15">
        <v>0</v>
      </c>
      <c r="L741" s="15">
        <v>575.64660000000003</v>
      </c>
      <c r="M741" s="15">
        <f t="shared" si="12"/>
        <v>575.64660000000003</v>
      </c>
      <c r="N741" s="23"/>
      <c r="O741" s="23"/>
      <c r="P741" s="23"/>
      <c r="Q741" s="23"/>
    </row>
    <row r="742" spans="1:17" ht="30" x14ac:dyDescent="0.3">
      <c r="A742" s="23"/>
      <c r="B742" s="22"/>
      <c r="C742" s="22"/>
      <c r="D742" s="13"/>
      <c r="E742" s="28"/>
      <c r="F742" s="13"/>
      <c r="G742" s="13"/>
      <c r="H742" s="13"/>
      <c r="I742" s="13" t="s">
        <v>978</v>
      </c>
      <c r="J742" s="14" t="s">
        <v>979</v>
      </c>
      <c r="K742" s="15">
        <v>4982.0363600000001</v>
      </c>
      <c r="L742" s="15">
        <v>4982.0363600000001</v>
      </c>
      <c r="M742" s="15">
        <f t="shared" si="12"/>
        <v>0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13" t="s">
        <v>980</v>
      </c>
      <c r="J743" s="14" t="s">
        <v>981</v>
      </c>
      <c r="K743" s="15">
        <v>56.5</v>
      </c>
      <c r="L743" s="15">
        <v>56.5</v>
      </c>
      <c r="M743" s="15">
        <f t="shared" si="12"/>
        <v>0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13"/>
      <c r="I744" s="13" t="s">
        <v>982</v>
      </c>
      <c r="J744" s="14" t="s">
        <v>983</v>
      </c>
      <c r="K744" s="15">
        <v>63000</v>
      </c>
      <c r="L744" s="15">
        <v>63000</v>
      </c>
      <c r="M744" s="15">
        <f t="shared" si="12"/>
        <v>0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/>
      <c r="H745" s="30" t="s">
        <v>17</v>
      </c>
      <c r="I745" s="30"/>
      <c r="J745" s="70"/>
      <c r="K745" s="35">
        <v>38083.883801999997</v>
      </c>
      <c r="L745" s="35">
        <v>37022.922622839993</v>
      </c>
      <c r="M745" s="35">
        <f t="shared" si="12"/>
        <v>-1060.9611791600037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13"/>
      <c r="I746" s="13" t="s">
        <v>21</v>
      </c>
      <c r="J746" s="14" t="s">
        <v>984</v>
      </c>
      <c r="K746" s="15">
        <v>9835.3819760000006</v>
      </c>
      <c r="L746" s="15">
        <v>7180.3471205600008</v>
      </c>
      <c r="M746" s="15">
        <f t="shared" si="12"/>
        <v>-2655.0348554399998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13"/>
      <c r="I747" s="13" t="s">
        <v>985</v>
      </c>
      <c r="J747" s="14" t="s">
        <v>986</v>
      </c>
      <c r="K747" s="15">
        <v>0</v>
      </c>
      <c r="L747" s="15">
        <v>2493.9450624899996</v>
      </c>
      <c r="M747" s="15">
        <f t="shared" si="12"/>
        <v>2493.9450624899996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2722</v>
      </c>
      <c r="J748" s="14" t="s">
        <v>2723</v>
      </c>
      <c r="K748" s="15">
        <v>43.020569999999999</v>
      </c>
      <c r="L748" s="15">
        <v>0</v>
      </c>
      <c r="M748" s="15">
        <f t="shared" si="12"/>
        <v>-43.020569999999999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/>
      <c r="H749" s="13"/>
      <c r="I749" s="13" t="s">
        <v>452</v>
      </c>
      <c r="J749" s="14" t="s">
        <v>987</v>
      </c>
      <c r="K749" s="15">
        <v>2683.2</v>
      </c>
      <c r="L749" s="15">
        <v>0</v>
      </c>
      <c r="M749" s="15">
        <f t="shared" si="12"/>
        <v>-2683.2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8"/>
      <c r="F750" s="13"/>
      <c r="G750" s="13"/>
      <c r="H750" s="13"/>
      <c r="I750" s="13" t="s">
        <v>454</v>
      </c>
      <c r="J750" s="14" t="s">
        <v>988</v>
      </c>
      <c r="K750" s="15">
        <v>17.774999999999999</v>
      </c>
      <c r="L750" s="15">
        <v>0</v>
      </c>
      <c r="M750" s="15">
        <f t="shared" si="12"/>
        <v>-17.774999999999999</v>
      </c>
      <c r="N750" s="23"/>
      <c r="O750" s="23"/>
      <c r="P750" s="23"/>
      <c r="Q750" s="23"/>
    </row>
    <row r="751" spans="1:17" ht="30" x14ac:dyDescent="0.3">
      <c r="A751" s="23"/>
      <c r="B751" s="22"/>
      <c r="C751" s="22"/>
      <c r="D751" s="13"/>
      <c r="E751" s="28"/>
      <c r="F751" s="13"/>
      <c r="G751" s="13"/>
      <c r="H751" s="13"/>
      <c r="I751" s="13" t="s">
        <v>936</v>
      </c>
      <c r="J751" s="14" t="s">
        <v>2807</v>
      </c>
      <c r="K751" s="15">
        <v>0</v>
      </c>
      <c r="L751" s="15">
        <v>14.754243049999999</v>
      </c>
      <c r="M751" s="15">
        <f t="shared" si="12"/>
        <v>14.754243049999999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13" t="s">
        <v>2808</v>
      </c>
      <c r="J752" s="14" t="s">
        <v>2809</v>
      </c>
      <c r="K752" s="15">
        <v>0</v>
      </c>
      <c r="L752" s="15">
        <v>2.4430831</v>
      </c>
      <c r="M752" s="15">
        <f t="shared" si="12"/>
        <v>2.4430831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2724</v>
      </c>
      <c r="J753" s="14" t="s">
        <v>2725</v>
      </c>
      <c r="K753" s="15">
        <v>0</v>
      </c>
      <c r="L753" s="15">
        <v>49.8711755</v>
      </c>
      <c r="M753" s="15">
        <f t="shared" si="12"/>
        <v>49.8711755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13"/>
      <c r="I754" s="13" t="s">
        <v>2810</v>
      </c>
      <c r="J754" s="14" t="s">
        <v>2811</v>
      </c>
      <c r="K754" s="15">
        <v>0</v>
      </c>
      <c r="L754" s="15">
        <v>12904.7933939</v>
      </c>
      <c r="M754" s="15">
        <f t="shared" si="12"/>
        <v>12904.7933939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1149</v>
      </c>
      <c r="J755" s="14" t="s">
        <v>1150</v>
      </c>
      <c r="K755" s="15">
        <v>1000</v>
      </c>
      <c r="L755" s="15">
        <v>1000</v>
      </c>
      <c r="M755" s="15">
        <f t="shared" si="12"/>
        <v>0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13" t="s">
        <v>2812</v>
      </c>
      <c r="J756" s="14" t="s">
        <v>2813</v>
      </c>
      <c r="K756" s="15">
        <v>0</v>
      </c>
      <c r="L756" s="15">
        <v>205.38744435999999</v>
      </c>
      <c r="M756" s="15">
        <f t="shared" si="12"/>
        <v>205.38744435999999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13"/>
      <c r="I757" s="13" t="s">
        <v>2814</v>
      </c>
      <c r="J757" s="14" t="s">
        <v>2815</v>
      </c>
      <c r="K757" s="15">
        <v>0</v>
      </c>
      <c r="L757" s="15">
        <v>0.5</v>
      </c>
      <c r="M757" s="15">
        <f t="shared" si="12"/>
        <v>0.5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13"/>
      <c r="I758" s="13" t="s">
        <v>989</v>
      </c>
      <c r="J758" s="14" t="s">
        <v>990</v>
      </c>
      <c r="K758" s="15">
        <v>2641.9</v>
      </c>
      <c r="L758" s="15">
        <v>0</v>
      </c>
      <c r="M758" s="15">
        <f t="shared" si="12"/>
        <v>-2641.9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991</v>
      </c>
      <c r="J759" s="14" t="s">
        <v>992</v>
      </c>
      <c r="K759" s="15">
        <v>9081.5</v>
      </c>
      <c r="L759" s="15">
        <v>0</v>
      </c>
      <c r="M759" s="15">
        <f t="shared" si="12"/>
        <v>-9081.5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13"/>
      <c r="I760" s="13" t="s">
        <v>2816</v>
      </c>
      <c r="J760" s="14" t="s">
        <v>2817</v>
      </c>
      <c r="K760" s="15">
        <v>0</v>
      </c>
      <c r="L760" s="15">
        <v>109.91888075</v>
      </c>
      <c r="M760" s="15">
        <f t="shared" si="12"/>
        <v>109.91888075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13" t="s">
        <v>2726</v>
      </c>
      <c r="J761" s="14" t="s">
        <v>2727</v>
      </c>
      <c r="K761" s="15">
        <v>0</v>
      </c>
      <c r="L761" s="15">
        <v>1735.8704440900001</v>
      </c>
      <c r="M761" s="15">
        <f t="shared" si="12"/>
        <v>1735.8704440900001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8"/>
      <c r="F762" s="13"/>
      <c r="G762" s="13"/>
      <c r="H762" s="13"/>
      <c r="I762" s="13" t="s">
        <v>993</v>
      </c>
      <c r="J762" s="14" t="s">
        <v>424</v>
      </c>
      <c r="K762" s="15">
        <v>12781.106255999999</v>
      </c>
      <c r="L762" s="15">
        <v>11325.091775039999</v>
      </c>
      <c r="M762" s="15">
        <f t="shared" si="12"/>
        <v>-1456.0144809600006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30" t="s">
        <v>555</v>
      </c>
      <c r="I763" s="30"/>
      <c r="J763" s="70"/>
      <c r="K763" s="35">
        <v>3000</v>
      </c>
      <c r="L763" s="35">
        <v>3000</v>
      </c>
      <c r="M763" s="35">
        <f t="shared" si="12"/>
        <v>0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/>
      <c r="H764" s="13"/>
      <c r="I764" s="13" t="s">
        <v>556</v>
      </c>
      <c r="J764" s="14" t="s">
        <v>994</v>
      </c>
      <c r="K764" s="15">
        <v>2514.75</v>
      </c>
      <c r="L764" s="15">
        <v>2514.75</v>
      </c>
      <c r="M764" s="15">
        <f t="shared" si="12"/>
        <v>0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13"/>
      <c r="I765" s="13" t="s">
        <v>995</v>
      </c>
      <c r="J765" s="14" t="s">
        <v>996</v>
      </c>
      <c r="K765" s="15">
        <v>485.25</v>
      </c>
      <c r="L765" s="15">
        <v>485.25</v>
      </c>
      <c r="M765" s="15">
        <f t="shared" si="12"/>
        <v>0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30" t="s">
        <v>940</v>
      </c>
      <c r="I766" s="30"/>
      <c r="J766" s="70"/>
      <c r="K766" s="35">
        <v>0</v>
      </c>
      <c r="L766" s="35">
        <v>11723.454680000001</v>
      </c>
      <c r="M766" s="35">
        <f t="shared" si="12"/>
        <v>11723.454680000001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13"/>
      <c r="I767" s="13" t="s">
        <v>997</v>
      </c>
      <c r="J767" s="14" t="s">
        <v>998</v>
      </c>
      <c r="K767" s="15">
        <v>0</v>
      </c>
      <c r="L767" s="15">
        <v>9081.5493999999999</v>
      </c>
      <c r="M767" s="15">
        <f t="shared" si="12"/>
        <v>9081.5493999999999</v>
      </c>
      <c r="N767" s="23"/>
      <c r="O767" s="23"/>
      <c r="P767" s="23"/>
      <c r="Q767" s="23"/>
    </row>
    <row r="768" spans="1:17" ht="30" x14ac:dyDescent="0.3">
      <c r="A768" s="23"/>
      <c r="B768" s="22"/>
      <c r="C768" s="22"/>
      <c r="D768" s="13"/>
      <c r="E768" s="28"/>
      <c r="F768" s="13"/>
      <c r="G768" s="13"/>
      <c r="H768" s="13"/>
      <c r="I768" s="13" t="s">
        <v>999</v>
      </c>
      <c r="J768" s="14" t="s">
        <v>1000</v>
      </c>
      <c r="K768" s="15">
        <v>0</v>
      </c>
      <c r="L768" s="15">
        <v>2641.9052799999999</v>
      </c>
      <c r="M768" s="15">
        <f t="shared" si="12"/>
        <v>2641.9052799999999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9">
        <v>25</v>
      </c>
      <c r="F769" s="30" t="s">
        <v>425</v>
      </c>
      <c r="G769" s="30"/>
      <c r="H769" s="30"/>
      <c r="I769" s="30"/>
      <c r="J769" s="70"/>
      <c r="K769" s="35">
        <v>38353.956361999997</v>
      </c>
      <c r="L769" s="35">
        <v>38207.297719089998</v>
      </c>
      <c r="M769" s="35">
        <f t="shared" si="12"/>
        <v>-146.65864290999889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 t="s">
        <v>16</v>
      </c>
      <c r="H770" s="13"/>
      <c r="I770" s="13"/>
      <c r="J770" s="14"/>
      <c r="K770" s="15">
        <v>32172.814007000001</v>
      </c>
      <c r="L770" s="15">
        <v>32026.155364089995</v>
      </c>
      <c r="M770" s="15">
        <f t="shared" si="12"/>
        <v>-146.65864291000617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30" t="s">
        <v>523</v>
      </c>
      <c r="I771" s="30"/>
      <c r="J771" s="70"/>
      <c r="K771" s="35">
        <v>169.10251400000001</v>
      </c>
      <c r="L771" s="35">
        <v>169.10251400000001</v>
      </c>
      <c r="M771" s="35">
        <f t="shared" si="12"/>
        <v>0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13" t="s">
        <v>638</v>
      </c>
      <c r="J772" s="14" t="s">
        <v>1001</v>
      </c>
      <c r="K772" s="15">
        <v>169.10251400000001</v>
      </c>
      <c r="L772" s="15">
        <v>169.10251400000001</v>
      </c>
      <c r="M772" s="15">
        <f t="shared" si="12"/>
        <v>0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30" t="s">
        <v>17</v>
      </c>
      <c r="I773" s="30"/>
      <c r="J773" s="70"/>
      <c r="K773" s="35">
        <v>29817.831888000001</v>
      </c>
      <c r="L773" s="35">
        <v>28324.497574019995</v>
      </c>
      <c r="M773" s="35">
        <f t="shared" si="12"/>
        <v>-1493.3343139800054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13"/>
      <c r="I774" s="13" t="s">
        <v>466</v>
      </c>
      <c r="J774" s="14" t="s">
        <v>2148</v>
      </c>
      <c r="K774" s="15">
        <v>28826.124111000001</v>
      </c>
      <c r="L774" s="15">
        <v>27076.493964349993</v>
      </c>
      <c r="M774" s="15">
        <f t="shared" si="12"/>
        <v>-1749.6301466500081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13" t="s">
        <v>510</v>
      </c>
      <c r="J775" s="14" t="s">
        <v>2149</v>
      </c>
      <c r="K775" s="15">
        <v>991.70777699999996</v>
      </c>
      <c r="L775" s="15">
        <v>1034.01409588</v>
      </c>
      <c r="M775" s="15">
        <f t="shared" ref="M775:M838" si="13">L775-K775</f>
        <v>42.306318880000049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2728</v>
      </c>
      <c r="J776" s="14" t="s">
        <v>698</v>
      </c>
      <c r="K776" s="15">
        <v>0</v>
      </c>
      <c r="L776" s="15">
        <v>168.24725856000001</v>
      </c>
      <c r="M776" s="15">
        <f t="shared" si="13"/>
        <v>168.24725856000001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2729</v>
      </c>
      <c r="J777" s="14" t="s">
        <v>701</v>
      </c>
      <c r="K777" s="15">
        <v>0</v>
      </c>
      <c r="L777" s="15">
        <v>3.7302719999999998</v>
      </c>
      <c r="M777" s="15">
        <f t="shared" si="13"/>
        <v>3.7302719999999998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2730</v>
      </c>
      <c r="J778" s="14" t="s">
        <v>705</v>
      </c>
      <c r="K778" s="15">
        <v>0</v>
      </c>
      <c r="L778" s="15">
        <v>28.731979919999997</v>
      </c>
      <c r="M778" s="15">
        <f t="shared" si="13"/>
        <v>28.731979919999997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8"/>
      <c r="F779" s="13"/>
      <c r="G779" s="13"/>
      <c r="H779" s="13"/>
      <c r="I779" s="13" t="s">
        <v>2731</v>
      </c>
      <c r="J779" s="14" t="s">
        <v>707</v>
      </c>
      <c r="K779" s="15">
        <v>0</v>
      </c>
      <c r="L779" s="15">
        <v>2.59618102</v>
      </c>
      <c r="M779" s="15">
        <f t="shared" si="13"/>
        <v>2.59618102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13"/>
      <c r="I780" s="13" t="s">
        <v>2732</v>
      </c>
      <c r="J780" s="14" t="s">
        <v>2615</v>
      </c>
      <c r="K780" s="15">
        <v>0</v>
      </c>
      <c r="L780" s="15">
        <v>5.0659739299999993</v>
      </c>
      <c r="M780" s="15">
        <f t="shared" si="13"/>
        <v>5.0659739299999993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2733</v>
      </c>
      <c r="J781" s="14" t="s">
        <v>2623</v>
      </c>
      <c r="K781" s="15">
        <v>0</v>
      </c>
      <c r="L781" s="15">
        <v>5.61784836</v>
      </c>
      <c r="M781" s="15">
        <f t="shared" si="13"/>
        <v>5.61784836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30" t="s">
        <v>456</v>
      </c>
      <c r="I782" s="30"/>
      <c r="J782" s="70"/>
      <c r="K782" s="35">
        <v>2185.8796050000001</v>
      </c>
      <c r="L782" s="35">
        <v>3532.5552760699998</v>
      </c>
      <c r="M782" s="35">
        <f t="shared" si="13"/>
        <v>1346.6756710699997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13"/>
      <c r="I783" s="13" t="s">
        <v>457</v>
      </c>
      <c r="J783" s="14" t="s">
        <v>494</v>
      </c>
      <c r="K783" s="15">
        <v>2159.5446630000001</v>
      </c>
      <c r="L783" s="15">
        <v>3514.73034022</v>
      </c>
      <c r="M783" s="15">
        <f t="shared" si="13"/>
        <v>1355.1856772199999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/>
      <c r="H784" s="13"/>
      <c r="I784" s="13" t="s">
        <v>461</v>
      </c>
      <c r="J784" s="14" t="s">
        <v>498</v>
      </c>
      <c r="K784" s="15">
        <v>26.334942000000002</v>
      </c>
      <c r="L784" s="15">
        <v>17.824935849999999</v>
      </c>
      <c r="M784" s="15">
        <f t="shared" si="13"/>
        <v>-8.5100061500000024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8"/>
      <c r="F785" s="13"/>
      <c r="G785" s="13" t="s">
        <v>1002</v>
      </c>
      <c r="H785" s="13"/>
      <c r="I785" s="13"/>
      <c r="J785" s="14"/>
      <c r="K785" s="15">
        <v>6181.142355</v>
      </c>
      <c r="L785" s="15">
        <v>6181.142355</v>
      </c>
      <c r="M785" s="15">
        <f t="shared" si="13"/>
        <v>0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/>
      <c r="H786" s="30" t="s">
        <v>1003</v>
      </c>
      <c r="I786" s="30"/>
      <c r="J786" s="70"/>
      <c r="K786" s="35">
        <v>6181.142355</v>
      </c>
      <c r="L786" s="35">
        <v>6181.142355</v>
      </c>
      <c r="M786" s="35">
        <f t="shared" si="13"/>
        <v>0</v>
      </c>
      <c r="N786" s="23"/>
      <c r="O786" s="23"/>
      <c r="P786" s="23"/>
      <c r="Q786" s="23"/>
    </row>
    <row r="787" spans="1:17" ht="30" x14ac:dyDescent="0.3">
      <c r="A787" s="23"/>
      <c r="B787" s="22"/>
      <c r="C787" s="22"/>
      <c r="D787" s="13"/>
      <c r="E787" s="28"/>
      <c r="F787" s="13"/>
      <c r="G787" s="13"/>
      <c r="H787" s="13"/>
      <c r="I787" s="13" t="s">
        <v>1004</v>
      </c>
      <c r="J787" s="14" t="s">
        <v>2818</v>
      </c>
      <c r="K787" s="15">
        <v>6094.4381219999996</v>
      </c>
      <c r="L787" s="15">
        <v>6094.4381219999996</v>
      </c>
      <c r="M787" s="15">
        <f t="shared" si="13"/>
        <v>0</v>
      </c>
      <c r="N787" s="23"/>
      <c r="O787" s="23"/>
      <c r="P787" s="23"/>
      <c r="Q787" s="23"/>
    </row>
    <row r="788" spans="1:17" ht="30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1006</v>
      </c>
      <c r="J788" s="14" t="s">
        <v>2819</v>
      </c>
      <c r="K788" s="15">
        <v>86.704233000000002</v>
      </c>
      <c r="L788" s="15">
        <v>86.704233000000002</v>
      </c>
      <c r="M788" s="15">
        <f t="shared" si="13"/>
        <v>0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9">
        <v>33</v>
      </c>
      <c r="F789" s="30" t="s">
        <v>427</v>
      </c>
      <c r="G789" s="30"/>
      <c r="H789" s="30"/>
      <c r="I789" s="30"/>
      <c r="J789" s="70"/>
      <c r="K789" s="35">
        <v>566996.30540700001</v>
      </c>
      <c r="L789" s="35">
        <v>569226.35223071999</v>
      </c>
      <c r="M789" s="35">
        <f t="shared" si="13"/>
        <v>2230.0468237199821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 t="s">
        <v>1002</v>
      </c>
      <c r="H790" s="13"/>
      <c r="I790" s="13"/>
      <c r="J790" s="14"/>
      <c r="K790" s="15">
        <v>566996.30540700001</v>
      </c>
      <c r="L790" s="15">
        <v>569226.35223071999</v>
      </c>
      <c r="M790" s="15">
        <f t="shared" si="13"/>
        <v>2230.0468237199821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30" t="s">
        <v>1003</v>
      </c>
      <c r="I791" s="30"/>
      <c r="J791" s="70"/>
      <c r="K791" s="35">
        <v>566996.30540700001</v>
      </c>
      <c r="L791" s="35">
        <v>569226.35223071999</v>
      </c>
      <c r="M791" s="35">
        <f t="shared" si="13"/>
        <v>2230.0468237199821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1004</v>
      </c>
      <c r="J792" s="14" t="s">
        <v>1005</v>
      </c>
      <c r="K792" s="15">
        <v>72076.168319999997</v>
      </c>
      <c r="L792" s="15">
        <v>73479.532676399962</v>
      </c>
      <c r="M792" s="15">
        <f t="shared" si="13"/>
        <v>1403.3643563999649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1006</v>
      </c>
      <c r="J793" s="14" t="s">
        <v>1007</v>
      </c>
      <c r="K793" s="15">
        <v>9367.0974389999992</v>
      </c>
      <c r="L793" s="15">
        <v>9356.6907090000004</v>
      </c>
      <c r="M793" s="15">
        <f t="shared" si="13"/>
        <v>-10.406729999998788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13"/>
      <c r="I794" s="13" t="s">
        <v>1008</v>
      </c>
      <c r="J794" s="14" t="s">
        <v>1009</v>
      </c>
      <c r="K794" s="15">
        <v>67909.928753999993</v>
      </c>
      <c r="L794" s="15">
        <v>67834.481660999998</v>
      </c>
      <c r="M794" s="15">
        <f t="shared" si="13"/>
        <v>-75.44709299999522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1010</v>
      </c>
      <c r="J795" s="14" t="s">
        <v>1011</v>
      </c>
      <c r="K795" s="15">
        <v>65249.637875</v>
      </c>
      <c r="L795" s="15">
        <v>65162.667348000003</v>
      </c>
      <c r="M795" s="15">
        <f t="shared" si="13"/>
        <v>-86.970526999997674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13"/>
      <c r="I796" s="13" t="s">
        <v>1012</v>
      </c>
      <c r="J796" s="14" t="s">
        <v>1013</v>
      </c>
      <c r="K796" s="15">
        <v>9535.2122729999992</v>
      </c>
      <c r="L796" s="15">
        <v>9522.5028930000008</v>
      </c>
      <c r="M796" s="15">
        <f t="shared" si="13"/>
        <v>-12.709379999998418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8"/>
      <c r="F797" s="13"/>
      <c r="G797" s="13"/>
      <c r="H797" s="13"/>
      <c r="I797" s="13" t="s">
        <v>1014</v>
      </c>
      <c r="J797" s="14" t="s">
        <v>1015</v>
      </c>
      <c r="K797" s="15">
        <v>7185.3308129999996</v>
      </c>
      <c r="L797" s="15">
        <v>7175.782201</v>
      </c>
      <c r="M797" s="15">
        <f t="shared" si="13"/>
        <v>-9.5486119999995935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8"/>
      <c r="F798" s="13"/>
      <c r="G798" s="13"/>
      <c r="H798" s="13"/>
      <c r="I798" s="13" t="s">
        <v>1016</v>
      </c>
      <c r="J798" s="14" t="s">
        <v>1017</v>
      </c>
      <c r="K798" s="15">
        <v>4041.748572</v>
      </c>
      <c r="L798" s="15">
        <v>4036.3774779999999</v>
      </c>
      <c r="M798" s="15">
        <f t="shared" si="13"/>
        <v>-5.3710940000000846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/>
      <c r="H799" s="13"/>
      <c r="I799" s="13" t="s">
        <v>1018</v>
      </c>
      <c r="J799" s="14" t="s">
        <v>1019</v>
      </c>
      <c r="K799" s="15">
        <v>3311.2104330000002</v>
      </c>
      <c r="L799" s="15">
        <v>3306.443092</v>
      </c>
      <c r="M799" s="15">
        <f t="shared" si="13"/>
        <v>-4.767341000000215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13"/>
      <c r="I800" s="13" t="s">
        <v>1020</v>
      </c>
      <c r="J800" s="14" t="s">
        <v>1021</v>
      </c>
      <c r="K800" s="15">
        <v>1929.015697</v>
      </c>
      <c r="L800" s="15">
        <v>1733.3541359999999</v>
      </c>
      <c r="M800" s="15">
        <f t="shared" si="13"/>
        <v>-195.66156100000012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13"/>
      <c r="I801" s="13" t="s">
        <v>1022</v>
      </c>
      <c r="J801" s="14" t="s">
        <v>1023</v>
      </c>
      <c r="K801" s="15">
        <v>6692.8879260000003</v>
      </c>
      <c r="L801" s="15">
        <v>6685.4439400000001</v>
      </c>
      <c r="M801" s="15">
        <f t="shared" si="13"/>
        <v>-7.4439860000002227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13"/>
      <c r="I802" s="13" t="s">
        <v>1024</v>
      </c>
      <c r="J802" s="14" t="s">
        <v>1025</v>
      </c>
      <c r="K802" s="15">
        <v>35651.365188999996</v>
      </c>
      <c r="L802" s="15">
        <v>35603.845874999999</v>
      </c>
      <c r="M802" s="15">
        <f t="shared" si="13"/>
        <v>-47.519313999997394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13"/>
      <c r="I803" s="13" t="s">
        <v>1026</v>
      </c>
      <c r="J803" s="14" t="s">
        <v>1027</v>
      </c>
      <c r="K803" s="15">
        <v>257360.221078</v>
      </c>
      <c r="L803" s="15">
        <v>258678.32588731998</v>
      </c>
      <c r="M803" s="15">
        <f t="shared" si="13"/>
        <v>1318.1048093199788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8"/>
      <c r="F804" s="13"/>
      <c r="G804" s="13"/>
      <c r="H804" s="13"/>
      <c r="I804" s="13" t="s">
        <v>1028</v>
      </c>
      <c r="J804" s="14" t="s">
        <v>1029</v>
      </c>
      <c r="K804" s="15">
        <v>7884.0690350000004</v>
      </c>
      <c r="L804" s="15">
        <v>7873.3194279999998</v>
      </c>
      <c r="M804" s="15">
        <f t="shared" si="13"/>
        <v>-10.749607000000651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/>
      <c r="H805" s="13"/>
      <c r="I805" s="13" t="s">
        <v>1030</v>
      </c>
      <c r="J805" s="14" t="s">
        <v>1031</v>
      </c>
      <c r="K805" s="15">
        <v>11707.313236</v>
      </c>
      <c r="L805" s="15">
        <v>11692.874737</v>
      </c>
      <c r="M805" s="15">
        <f t="shared" si="13"/>
        <v>-14.438498999999865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8"/>
      <c r="F806" s="13"/>
      <c r="G806" s="13"/>
      <c r="H806" s="13"/>
      <c r="I806" s="13" t="s">
        <v>1032</v>
      </c>
      <c r="J806" s="14" t="s">
        <v>1033</v>
      </c>
      <c r="K806" s="15">
        <v>7095.0987670000004</v>
      </c>
      <c r="L806" s="15">
        <v>7084.710169</v>
      </c>
      <c r="M806" s="15">
        <f t="shared" si="13"/>
        <v>-10.388598000000457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24" t="s">
        <v>428</v>
      </c>
      <c r="E807" s="25"/>
      <c r="F807" s="24"/>
      <c r="G807" s="24"/>
      <c r="H807" s="24"/>
      <c r="I807" s="24"/>
      <c r="J807" s="26"/>
      <c r="K807" s="27">
        <v>851084.15865400003</v>
      </c>
      <c r="L807" s="27">
        <v>864152.83166599995</v>
      </c>
      <c r="M807" s="27">
        <f t="shared" si="13"/>
        <v>13068.673011999927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29">
        <v>50</v>
      </c>
      <c r="F808" s="30" t="s">
        <v>421</v>
      </c>
      <c r="G808" s="30"/>
      <c r="H808" s="30"/>
      <c r="I808" s="30"/>
      <c r="J808" s="70"/>
      <c r="K808" s="35">
        <v>574608.84178500006</v>
      </c>
      <c r="L808" s="35">
        <v>587677.51479699998</v>
      </c>
      <c r="M808" s="35">
        <f t="shared" si="13"/>
        <v>13068.673011999927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 t="s">
        <v>16</v>
      </c>
      <c r="H809" s="13"/>
      <c r="I809" s="13"/>
      <c r="J809" s="14"/>
      <c r="K809" s="15">
        <v>574608.84178500006</v>
      </c>
      <c r="L809" s="15">
        <v>587677.51479699998</v>
      </c>
      <c r="M809" s="15">
        <f t="shared" si="13"/>
        <v>13068.673011999927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8"/>
      <c r="F810" s="13"/>
      <c r="G810" s="13"/>
      <c r="H810" s="30" t="s">
        <v>17</v>
      </c>
      <c r="I810" s="30"/>
      <c r="J810" s="70"/>
      <c r="K810" s="35">
        <v>188381.709573</v>
      </c>
      <c r="L810" s="35">
        <v>200187.38131900001</v>
      </c>
      <c r="M810" s="35">
        <f t="shared" si="13"/>
        <v>11805.671746000007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/>
      <c r="H811" s="13"/>
      <c r="I811" s="13" t="s">
        <v>463</v>
      </c>
      <c r="J811" s="14" t="s">
        <v>770</v>
      </c>
      <c r="K811" s="15">
        <v>4322.5731040000001</v>
      </c>
      <c r="L811" s="15">
        <v>3658.1427870000002</v>
      </c>
      <c r="M811" s="15">
        <f t="shared" si="13"/>
        <v>-664.43031699999983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13"/>
      <c r="I812" s="13" t="s">
        <v>466</v>
      </c>
      <c r="J812" s="14" t="s">
        <v>1034</v>
      </c>
      <c r="K812" s="15">
        <v>841.51257399999997</v>
      </c>
      <c r="L812" s="15">
        <v>712.93550100000004</v>
      </c>
      <c r="M812" s="15">
        <f t="shared" si="13"/>
        <v>-128.57707299999993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13"/>
      <c r="I813" s="13" t="s">
        <v>510</v>
      </c>
      <c r="J813" s="14" t="s">
        <v>754</v>
      </c>
      <c r="K813" s="15">
        <v>547.507564</v>
      </c>
      <c r="L813" s="15">
        <v>517.31032600000003</v>
      </c>
      <c r="M813" s="15">
        <f t="shared" si="13"/>
        <v>-30.19723799999997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468</v>
      </c>
      <c r="J814" s="14" t="s">
        <v>1035</v>
      </c>
      <c r="K814" s="15">
        <v>4073.907995</v>
      </c>
      <c r="L814" s="15">
        <v>3995.2402430000002</v>
      </c>
      <c r="M814" s="15">
        <f t="shared" si="13"/>
        <v>-78.667751999999837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469</v>
      </c>
      <c r="J815" s="14" t="s">
        <v>1036</v>
      </c>
      <c r="K815" s="15">
        <v>9119.2010389999996</v>
      </c>
      <c r="L815" s="15">
        <v>9222.7929490000006</v>
      </c>
      <c r="M815" s="15">
        <f t="shared" si="13"/>
        <v>103.59191000000101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13"/>
      <c r="I816" s="13" t="s">
        <v>472</v>
      </c>
      <c r="J816" s="14" t="s">
        <v>755</v>
      </c>
      <c r="K816" s="15">
        <v>156994.52894799999</v>
      </c>
      <c r="L816" s="15">
        <v>176111.44512700001</v>
      </c>
      <c r="M816" s="15">
        <f t="shared" si="13"/>
        <v>19116.916179000022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473</v>
      </c>
      <c r="J817" s="14" t="s">
        <v>1037</v>
      </c>
      <c r="K817" s="15">
        <v>1281.800686</v>
      </c>
      <c r="L817" s="15">
        <v>1140.8561999999999</v>
      </c>
      <c r="M817" s="15">
        <f t="shared" si="13"/>
        <v>-140.9444860000001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780</v>
      </c>
      <c r="J818" s="14" t="s">
        <v>781</v>
      </c>
      <c r="K818" s="15">
        <v>1786.600093</v>
      </c>
      <c r="L818" s="15">
        <v>1039.7821469999999</v>
      </c>
      <c r="M818" s="15">
        <f t="shared" si="13"/>
        <v>-746.81794600000012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512</v>
      </c>
      <c r="J819" s="14" t="s">
        <v>513</v>
      </c>
      <c r="K819" s="15">
        <v>0</v>
      </c>
      <c r="L819" s="15">
        <v>3.3856999999999998E-2</v>
      </c>
      <c r="M819" s="15">
        <f t="shared" si="13"/>
        <v>3.3856999999999998E-2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20</v>
      </c>
      <c r="J820" s="14" t="s">
        <v>27</v>
      </c>
      <c r="K820" s="15">
        <v>638.21700899999996</v>
      </c>
      <c r="L820" s="15">
        <v>77.245699000000002</v>
      </c>
      <c r="M820" s="15">
        <f t="shared" si="13"/>
        <v>-560.9713099999999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8"/>
      <c r="F821" s="13"/>
      <c r="G821" s="13"/>
      <c r="H821" s="13"/>
      <c r="I821" s="13" t="s">
        <v>1038</v>
      </c>
      <c r="J821" s="14" t="s">
        <v>1039</v>
      </c>
      <c r="K821" s="15">
        <v>8775.8605609999995</v>
      </c>
      <c r="L821" s="15">
        <v>3711.5964829999998</v>
      </c>
      <c r="M821" s="15">
        <f t="shared" si="13"/>
        <v>-5064.2640780000002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8"/>
      <c r="F822" s="13"/>
      <c r="G822" s="13"/>
      <c r="H822" s="30" t="s">
        <v>456</v>
      </c>
      <c r="I822" s="30"/>
      <c r="J822" s="70"/>
      <c r="K822" s="35">
        <v>33022.952599999997</v>
      </c>
      <c r="L822" s="35">
        <v>31406.562046999999</v>
      </c>
      <c r="M822" s="35">
        <f t="shared" si="13"/>
        <v>-1616.3905529999975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8"/>
      <c r="F823" s="13"/>
      <c r="G823" s="13"/>
      <c r="H823" s="13"/>
      <c r="I823" s="13" t="s">
        <v>457</v>
      </c>
      <c r="J823" s="14" t="s">
        <v>494</v>
      </c>
      <c r="K823" s="15">
        <v>39172.563138999998</v>
      </c>
      <c r="L823" s="15">
        <v>37558.584123000001</v>
      </c>
      <c r="M823" s="15">
        <f t="shared" si="13"/>
        <v>-1613.9790159999975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8"/>
      <c r="F824" s="13"/>
      <c r="G824" s="13"/>
      <c r="H824" s="13"/>
      <c r="I824" s="13" t="s">
        <v>461</v>
      </c>
      <c r="J824" s="14" t="s">
        <v>498</v>
      </c>
      <c r="K824" s="15">
        <v>224.775779</v>
      </c>
      <c r="L824" s="15">
        <v>222.36424199999999</v>
      </c>
      <c r="M824" s="15">
        <f t="shared" si="13"/>
        <v>-2.4115370000000098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13"/>
      <c r="I825" s="13" t="s">
        <v>805</v>
      </c>
      <c r="J825" s="14" t="s">
        <v>806</v>
      </c>
      <c r="K825" s="15">
        <v>-6374.3863179999998</v>
      </c>
      <c r="L825" s="15">
        <v>-6374.3863179999998</v>
      </c>
      <c r="M825" s="15">
        <f t="shared" si="13"/>
        <v>0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8"/>
      <c r="F826" s="13"/>
      <c r="G826" s="13"/>
      <c r="H826" s="30" t="s">
        <v>940</v>
      </c>
      <c r="I826" s="30"/>
      <c r="J826" s="70"/>
      <c r="K826" s="35">
        <v>353204.17961200001</v>
      </c>
      <c r="L826" s="35">
        <v>356083.57143100002</v>
      </c>
      <c r="M826" s="35">
        <f t="shared" si="13"/>
        <v>2879.3918190000113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/>
      <c r="H827" s="13"/>
      <c r="I827" s="13" t="s">
        <v>1040</v>
      </c>
      <c r="J827" s="14" t="s">
        <v>1041</v>
      </c>
      <c r="K827" s="15">
        <v>246957.70415500001</v>
      </c>
      <c r="L827" s="15">
        <v>246957.70415500001</v>
      </c>
      <c r="M827" s="15">
        <f t="shared" si="13"/>
        <v>0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13"/>
      <c r="E828" s="28"/>
      <c r="F828" s="13"/>
      <c r="G828" s="13"/>
      <c r="H828" s="13"/>
      <c r="I828" s="13" t="s">
        <v>1042</v>
      </c>
      <c r="J828" s="14" t="s">
        <v>1043</v>
      </c>
      <c r="K828" s="15">
        <v>16617.065806999999</v>
      </c>
      <c r="L828" s="15">
        <v>15498.149896999999</v>
      </c>
      <c r="M828" s="15">
        <f t="shared" si="13"/>
        <v>-1118.9159099999997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13"/>
      <c r="I829" s="13" t="s">
        <v>1044</v>
      </c>
      <c r="J829" s="14" t="s">
        <v>1045</v>
      </c>
      <c r="K829" s="15">
        <v>73756.060242000007</v>
      </c>
      <c r="L829" s="15">
        <v>78592.229040999999</v>
      </c>
      <c r="M829" s="15">
        <f t="shared" si="13"/>
        <v>4836.1687989999918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/>
      <c r="H830" s="13"/>
      <c r="I830" s="13" t="s">
        <v>1046</v>
      </c>
      <c r="J830" s="14" t="s">
        <v>1047</v>
      </c>
      <c r="K830" s="15">
        <v>15873.349408</v>
      </c>
      <c r="L830" s="15">
        <v>15035.488337999999</v>
      </c>
      <c r="M830" s="15">
        <f t="shared" si="13"/>
        <v>-837.86107000000084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9">
        <v>51</v>
      </c>
      <c r="F831" s="30" t="s">
        <v>419</v>
      </c>
      <c r="G831" s="30"/>
      <c r="H831" s="30"/>
      <c r="I831" s="30"/>
      <c r="J831" s="70"/>
      <c r="K831" s="35">
        <v>276475.31686899997</v>
      </c>
      <c r="L831" s="35">
        <v>276475.31686899997</v>
      </c>
      <c r="M831" s="35">
        <f t="shared" si="13"/>
        <v>0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 t="s">
        <v>16</v>
      </c>
      <c r="H832" s="13"/>
      <c r="I832" s="13"/>
      <c r="J832" s="14"/>
      <c r="K832" s="15">
        <v>276475.31686899997</v>
      </c>
      <c r="L832" s="15">
        <v>276475.31686899997</v>
      </c>
      <c r="M832" s="15">
        <f t="shared" si="13"/>
        <v>0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8"/>
      <c r="F833" s="13"/>
      <c r="G833" s="13"/>
      <c r="H833" s="30" t="s">
        <v>17</v>
      </c>
      <c r="I833" s="30"/>
      <c r="J833" s="70"/>
      <c r="K833" s="35">
        <v>44292.469268000001</v>
      </c>
      <c r="L833" s="35">
        <v>41403.100393000001</v>
      </c>
      <c r="M833" s="35">
        <f t="shared" si="13"/>
        <v>-2889.3688750000001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/>
      <c r="H834" s="13"/>
      <c r="I834" s="13" t="s">
        <v>478</v>
      </c>
      <c r="J834" s="14" t="s">
        <v>754</v>
      </c>
      <c r="K834" s="15">
        <v>88.638682000000003</v>
      </c>
      <c r="L834" s="15">
        <v>89.386120000000005</v>
      </c>
      <c r="M834" s="15">
        <f t="shared" si="13"/>
        <v>0.74743800000000249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8"/>
      <c r="F835" s="13"/>
      <c r="G835" s="13"/>
      <c r="H835" s="13"/>
      <c r="I835" s="13" t="s">
        <v>483</v>
      </c>
      <c r="J835" s="14" t="s">
        <v>1048</v>
      </c>
      <c r="K835" s="15">
        <v>15672.37343</v>
      </c>
      <c r="L835" s="15">
        <v>10847.335375000001</v>
      </c>
      <c r="M835" s="15">
        <f t="shared" si="13"/>
        <v>-4825.0380549999991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8"/>
      <c r="F836" s="13"/>
      <c r="G836" s="13"/>
      <c r="H836" s="13"/>
      <c r="I836" s="13" t="s">
        <v>757</v>
      </c>
      <c r="J836" s="14" t="s">
        <v>1049</v>
      </c>
      <c r="K836" s="15">
        <v>21.552339</v>
      </c>
      <c r="L836" s="15">
        <v>21.552339</v>
      </c>
      <c r="M836" s="15">
        <f t="shared" si="13"/>
        <v>0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8"/>
      <c r="F837" s="13"/>
      <c r="G837" s="13"/>
      <c r="H837" s="13"/>
      <c r="I837" s="13" t="s">
        <v>930</v>
      </c>
      <c r="J837" s="14" t="s">
        <v>1050</v>
      </c>
      <c r="K837" s="15">
        <v>20.620545</v>
      </c>
      <c r="L837" s="15">
        <v>20.620545</v>
      </c>
      <c r="M837" s="15">
        <f t="shared" si="13"/>
        <v>0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/>
      <c r="H838" s="13"/>
      <c r="I838" s="13" t="s">
        <v>1051</v>
      </c>
      <c r="J838" s="14" t="s">
        <v>770</v>
      </c>
      <c r="K838" s="15">
        <v>3853.4802669999999</v>
      </c>
      <c r="L838" s="15">
        <v>3366.6337600000002</v>
      </c>
      <c r="M838" s="15">
        <f t="shared" si="13"/>
        <v>-486.84650699999975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13"/>
      <c r="I839" s="13" t="s">
        <v>1052</v>
      </c>
      <c r="J839" s="14" t="s">
        <v>1053</v>
      </c>
      <c r="K839" s="15">
        <v>21628.972129999998</v>
      </c>
      <c r="L839" s="15">
        <v>24436.090337000001</v>
      </c>
      <c r="M839" s="15">
        <f t="shared" ref="M839:M902" si="14">L839-K839</f>
        <v>2807.1182070000032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8"/>
      <c r="F840" s="13"/>
      <c r="G840" s="13"/>
      <c r="H840" s="13"/>
      <c r="I840" s="13" t="s">
        <v>2654</v>
      </c>
      <c r="J840" s="14" t="s">
        <v>2655</v>
      </c>
      <c r="K840" s="15">
        <v>135.24118100000001</v>
      </c>
      <c r="L840" s="15">
        <v>99.842541999999995</v>
      </c>
      <c r="M840" s="15">
        <f t="shared" si="14"/>
        <v>-35.398639000000017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/>
      <c r="H841" s="13"/>
      <c r="I841" s="13" t="s">
        <v>730</v>
      </c>
      <c r="J841" s="14" t="s">
        <v>2656</v>
      </c>
      <c r="K841" s="15">
        <v>408.36674399999998</v>
      </c>
      <c r="L841" s="15">
        <v>327.56138900000002</v>
      </c>
      <c r="M841" s="15">
        <f t="shared" si="14"/>
        <v>-80.805354999999963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8"/>
      <c r="F842" s="13"/>
      <c r="G842" s="13"/>
      <c r="H842" s="13"/>
      <c r="I842" s="13" t="s">
        <v>2657</v>
      </c>
      <c r="J842" s="14" t="s">
        <v>2658</v>
      </c>
      <c r="K842" s="15">
        <v>1201.8777909999999</v>
      </c>
      <c r="L842" s="15">
        <v>1178.0121220000001</v>
      </c>
      <c r="M842" s="15">
        <f t="shared" si="14"/>
        <v>-23.865668999999798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/>
      <c r="H843" s="13"/>
      <c r="I843" s="13" t="s">
        <v>2659</v>
      </c>
      <c r="J843" s="14" t="s">
        <v>2660</v>
      </c>
      <c r="K843" s="15">
        <v>2.7282799999999998</v>
      </c>
      <c r="L843" s="15">
        <v>3.2141860000000002</v>
      </c>
      <c r="M843" s="15">
        <f t="shared" si="14"/>
        <v>0.48590600000000039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8"/>
      <c r="F844" s="13"/>
      <c r="G844" s="13"/>
      <c r="H844" s="13"/>
      <c r="I844" s="13" t="s">
        <v>1054</v>
      </c>
      <c r="J844" s="14" t="s">
        <v>2661</v>
      </c>
      <c r="K844" s="15">
        <v>1258.6178789999999</v>
      </c>
      <c r="L844" s="15">
        <v>901.32080599999995</v>
      </c>
      <c r="M844" s="15">
        <f t="shared" si="14"/>
        <v>-357.29707299999995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8"/>
      <c r="F845" s="13"/>
      <c r="G845" s="13"/>
      <c r="H845" s="13"/>
      <c r="I845" s="13" t="s">
        <v>20</v>
      </c>
      <c r="J845" s="14" t="s">
        <v>27</v>
      </c>
      <c r="K845" s="15">
        <v>0</v>
      </c>
      <c r="L845" s="15">
        <v>111.530872</v>
      </c>
      <c r="M845" s="15">
        <f t="shared" si="14"/>
        <v>111.530872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8"/>
      <c r="F846" s="13"/>
      <c r="G846" s="13"/>
      <c r="H846" s="30" t="s">
        <v>456</v>
      </c>
      <c r="I846" s="30"/>
      <c r="J846" s="70"/>
      <c r="K846" s="35">
        <v>35976.616191000001</v>
      </c>
      <c r="L846" s="35">
        <v>38743.164922000004</v>
      </c>
      <c r="M846" s="35">
        <f t="shared" si="14"/>
        <v>2766.5487310000026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8"/>
      <c r="F847" s="13"/>
      <c r="G847" s="13"/>
      <c r="H847" s="13"/>
      <c r="I847" s="13" t="s">
        <v>457</v>
      </c>
      <c r="J847" s="14" t="s">
        <v>494</v>
      </c>
      <c r="K847" s="15">
        <v>25104.237871000001</v>
      </c>
      <c r="L847" s="15">
        <v>29046.492957999999</v>
      </c>
      <c r="M847" s="15">
        <f t="shared" si="14"/>
        <v>3942.2550869999977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8"/>
      <c r="F848" s="13"/>
      <c r="G848" s="13"/>
      <c r="H848" s="13"/>
      <c r="I848" s="13" t="s">
        <v>459</v>
      </c>
      <c r="J848" s="14" t="s">
        <v>1055</v>
      </c>
      <c r="K848" s="15">
        <v>10693.300893</v>
      </c>
      <c r="L848" s="15">
        <v>9497.1723320000001</v>
      </c>
      <c r="M848" s="15">
        <f t="shared" si="14"/>
        <v>-1196.1285609999995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/>
      <c r="H849" s="13"/>
      <c r="I849" s="13" t="s">
        <v>461</v>
      </c>
      <c r="J849" s="14" t="s">
        <v>498</v>
      </c>
      <c r="K849" s="15">
        <v>179.077427</v>
      </c>
      <c r="L849" s="15">
        <v>199.49963199999999</v>
      </c>
      <c r="M849" s="15">
        <f t="shared" si="14"/>
        <v>20.422204999999991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/>
      <c r="H850" s="30" t="s">
        <v>940</v>
      </c>
      <c r="I850" s="30"/>
      <c r="J850" s="70"/>
      <c r="K850" s="35">
        <v>196206.23141000001</v>
      </c>
      <c r="L850" s="35">
        <v>196329.05155400001</v>
      </c>
      <c r="M850" s="35">
        <f t="shared" si="14"/>
        <v>122.82014399999753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28"/>
      <c r="F851" s="13"/>
      <c r="G851" s="13"/>
      <c r="H851" s="13"/>
      <c r="I851" s="13" t="s">
        <v>1056</v>
      </c>
      <c r="J851" s="14" t="s">
        <v>1057</v>
      </c>
      <c r="K851" s="15">
        <v>2226.1542709999999</v>
      </c>
      <c r="L851" s="15">
        <v>1737.5998910000001</v>
      </c>
      <c r="M851" s="15">
        <f t="shared" si="14"/>
        <v>-488.55437999999981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8"/>
      <c r="F852" s="13"/>
      <c r="G852" s="13"/>
      <c r="H852" s="13"/>
      <c r="I852" s="13" t="s">
        <v>1058</v>
      </c>
      <c r="J852" s="14" t="s">
        <v>1059</v>
      </c>
      <c r="K852" s="15">
        <v>173.28975399999999</v>
      </c>
      <c r="L852" s="15">
        <v>155.57432700000001</v>
      </c>
      <c r="M852" s="15">
        <f t="shared" si="14"/>
        <v>-17.715426999999977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8"/>
      <c r="F853" s="13"/>
      <c r="G853" s="13"/>
      <c r="H853" s="13"/>
      <c r="I853" s="13" t="s">
        <v>953</v>
      </c>
      <c r="J853" s="14" t="s">
        <v>1060</v>
      </c>
      <c r="K853" s="15">
        <v>19.050111000000001</v>
      </c>
      <c r="L853" s="15">
        <v>200.016694</v>
      </c>
      <c r="M853" s="15">
        <f t="shared" si="14"/>
        <v>180.96658300000001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/>
      <c r="H854" s="13"/>
      <c r="I854" s="13" t="s">
        <v>955</v>
      </c>
      <c r="J854" s="14" t="s">
        <v>1061</v>
      </c>
      <c r="K854" s="15">
        <v>1519.2045780000001</v>
      </c>
      <c r="L854" s="15">
        <v>1162.817957</v>
      </c>
      <c r="M854" s="15">
        <f t="shared" si="14"/>
        <v>-356.3866210000001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8"/>
      <c r="F855" s="13"/>
      <c r="G855" s="13"/>
      <c r="H855" s="13"/>
      <c r="I855" s="13" t="s">
        <v>1062</v>
      </c>
      <c r="J855" s="14" t="s">
        <v>1063</v>
      </c>
      <c r="K855" s="15">
        <v>210.90541899999999</v>
      </c>
      <c r="L855" s="15">
        <v>291.38528300000002</v>
      </c>
      <c r="M855" s="15">
        <f t="shared" si="14"/>
        <v>80.47986400000002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/>
      <c r="H856" s="13"/>
      <c r="I856" s="13" t="s">
        <v>957</v>
      </c>
      <c r="J856" s="14" t="s">
        <v>1064</v>
      </c>
      <c r="K856" s="15">
        <v>7745.1515589999999</v>
      </c>
      <c r="L856" s="15">
        <v>14041.813462</v>
      </c>
      <c r="M856" s="15">
        <f t="shared" si="14"/>
        <v>6296.6619030000002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13"/>
      <c r="I857" s="13" t="s">
        <v>959</v>
      </c>
      <c r="J857" s="14" t="s">
        <v>1065</v>
      </c>
      <c r="K857" s="15">
        <v>183464.648716</v>
      </c>
      <c r="L857" s="15">
        <v>177972.29728200001</v>
      </c>
      <c r="M857" s="15">
        <f t="shared" si="14"/>
        <v>-5492.351433999982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1066</v>
      </c>
      <c r="J858" s="14" t="s">
        <v>1067</v>
      </c>
      <c r="K858" s="15">
        <v>88.214382999999998</v>
      </c>
      <c r="L858" s="15">
        <v>23.517143999999998</v>
      </c>
      <c r="M858" s="15">
        <f t="shared" si="14"/>
        <v>-64.697238999999996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8"/>
      <c r="F859" s="13"/>
      <c r="G859" s="13"/>
      <c r="H859" s="13"/>
      <c r="I859" s="13" t="s">
        <v>1068</v>
      </c>
      <c r="J859" s="14" t="s">
        <v>1069</v>
      </c>
      <c r="K859" s="15">
        <v>759.612619</v>
      </c>
      <c r="L859" s="15">
        <v>744.02951399999995</v>
      </c>
      <c r="M859" s="15">
        <f t="shared" si="14"/>
        <v>-15.583105000000046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24" t="s">
        <v>429</v>
      </c>
      <c r="E860" s="25"/>
      <c r="F860" s="24"/>
      <c r="G860" s="24"/>
      <c r="H860" s="24"/>
      <c r="I860" s="24"/>
      <c r="J860" s="26"/>
      <c r="K860" s="27">
        <v>745584.20432999998</v>
      </c>
      <c r="L860" s="27">
        <v>666468.00533399999</v>
      </c>
      <c r="M860" s="27">
        <f t="shared" si="14"/>
        <v>-79116.198995999992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9">
        <v>52</v>
      </c>
      <c r="F861" s="30" t="s">
        <v>430</v>
      </c>
      <c r="G861" s="30"/>
      <c r="H861" s="30"/>
      <c r="I861" s="30"/>
      <c r="J861" s="70"/>
      <c r="K861" s="35">
        <v>418268.91740400001</v>
      </c>
      <c r="L861" s="35">
        <v>339900.93134399998</v>
      </c>
      <c r="M861" s="35">
        <f t="shared" si="14"/>
        <v>-78367.986060000025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8"/>
      <c r="F862" s="13"/>
      <c r="G862" s="13" t="s">
        <v>16</v>
      </c>
      <c r="H862" s="13"/>
      <c r="I862" s="13"/>
      <c r="J862" s="14"/>
      <c r="K862" s="15">
        <v>418268.91740400001</v>
      </c>
      <c r="L862" s="15">
        <v>339900.93134399998</v>
      </c>
      <c r="M862" s="15">
        <f t="shared" si="14"/>
        <v>-78367.986060000025</v>
      </c>
      <c r="N862" s="23"/>
      <c r="O862" s="23"/>
      <c r="P862" s="23"/>
      <c r="Q862" s="23"/>
    </row>
    <row r="863" spans="1:17" ht="15" x14ac:dyDescent="0.3">
      <c r="A863" s="23"/>
      <c r="B863" s="22"/>
      <c r="C863" s="22"/>
      <c r="D863" s="13"/>
      <c r="E863" s="28"/>
      <c r="F863" s="13"/>
      <c r="G863" s="13"/>
      <c r="H863" s="30" t="s">
        <v>17</v>
      </c>
      <c r="I863" s="30"/>
      <c r="J863" s="70"/>
      <c r="K863" s="35">
        <v>360820.92170000001</v>
      </c>
      <c r="L863" s="35">
        <v>281043.68871399999</v>
      </c>
      <c r="M863" s="35">
        <f t="shared" si="14"/>
        <v>-79777.232986000017</v>
      </c>
      <c r="N863" s="23"/>
      <c r="O863" s="23"/>
      <c r="P863" s="23"/>
      <c r="Q863" s="23"/>
    </row>
    <row r="864" spans="1:17" ht="15" x14ac:dyDescent="0.3">
      <c r="A864" s="23"/>
      <c r="B864" s="22"/>
      <c r="C864" s="22"/>
      <c r="D864" s="13"/>
      <c r="E864" s="28"/>
      <c r="F864" s="13"/>
      <c r="G864" s="13"/>
      <c r="H864" s="13"/>
      <c r="I864" s="13" t="s">
        <v>565</v>
      </c>
      <c r="J864" s="14" t="s">
        <v>1070</v>
      </c>
      <c r="K864" s="15">
        <v>43346.194129000003</v>
      </c>
      <c r="L864" s="15">
        <v>51744.545831000003</v>
      </c>
      <c r="M864" s="15">
        <f t="shared" si="14"/>
        <v>8398.3517019999999</v>
      </c>
      <c r="N864" s="23"/>
      <c r="O864" s="23"/>
      <c r="P864" s="23"/>
      <c r="Q864" s="23"/>
    </row>
    <row r="865" spans="1:17" ht="15" x14ac:dyDescent="0.3">
      <c r="A865" s="23"/>
      <c r="B865" s="22"/>
      <c r="C865" s="22"/>
      <c r="D865" s="13"/>
      <c r="E865" s="28"/>
      <c r="F865" s="13"/>
      <c r="G865" s="13"/>
      <c r="H865" s="13"/>
      <c r="I865" s="13" t="s">
        <v>529</v>
      </c>
      <c r="J865" s="14" t="s">
        <v>1071</v>
      </c>
      <c r="K865" s="15">
        <v>23644.535873000001</v>
      </c>
      <c r="L865" s="15">
        <v>15660.078498000001</v>
      </c>
      <c r="M865" s="15">
        <f t="shared" si="14"/>
        <v>-7984.457375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8"/>
      <c r="F866" s="13"/>
      <c r="G866" s="13"/>
      <c r="H866" s="13"/>
      <c r="I866" s="13" t="s">
        <v>472</v>
      </c>
      <c r="J866" s="14" t="s">
        <v>1072</v>
      </c>
      <c r="K866" s="15">
        <v>545.43490299999996</v>
      </c>
      <c r="L866" s="15">
        <v>1316.326836</v>
      </c>
      <c r="M866" s="15">
        <f t="shared" si="14"/>
        <v>770.89193299999999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8"/>
      <c r="F867" s="13"/>
      <c r="G867" s="13"/>
      <c r="H867" s="13"/>
      <c r="I867" s="13" t="s">
        <v>473</v>
      </c>
      <c r="J867" s="14" t="s">
        <v>1073</v>
      </c>
      <c r="K867" s="15">
        <v>662.67441499999995</v>
      </c>
      <c r="L867" s="15">
        <v>1053.323498</v>
      </c>
      <c r="M867" s="15">
        <f t="shared" si="14"/>
        <v>390.64908300000002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13"/>
      <c r="E868" s="28"/>
      <c r="F868" s="13"/>
      <c r="G868" s="13"/>
      <c r="H868" s="13"/>
      <c r="I868" s="13" t="s">
        <v>475</v>
      </c>
      <c r="J868" s="14" t="s">
        <v>1074</v>
      </c>
      <c r="K868" s="15">
        <v>9156.9738699999998</v>
      </c>
      <c r="L868" s="15">
        <v>9710.7145349999992</v>
      </c>
      <c r="M868" s="15">
        <f t="shared" si="14"/>
        <v>553.74066499999935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8"/>
      <c r="F869" s="13"/>
      <c r="G869" s="13"/>
      <c r="H869" s="13"/>
      <c r="I869" s="13" t="s">
        <v>477</v>
      </c>
      <c r="J869" s="14" t="s">
        <v>1075</v>
      </c>
      <c r="K869" s="15">
        <v>987.64139399999999</v>
      </c>
      <c r="L869" s="15">
        <v>598.61309200000005</v>
      </c>
      <c r="M869" s="15">
        <f t="shared" si="14"/>
        <v>-389.02830199999994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8"/>
      <c r="F870" s="13"/>
      <c r="G870" s="13"/>
      <c r="H870" s="13"/>
      <c r="I870" s="13" t="s">
        <v>478</v>
      </c>
      <c r="J870" s="14" t="s">
        <v>1076</v>
      </c>
      <c r="K870" s="15">
        <v>5979.3320430000003</v>
      </c>
      <c r="L870" s="15">
        <v>4917.7642340000002</v>
      </c>
      <c r="M870" s="15">
        <f t="shared" si="14"/>
        <v>-1061.5678090000001</v>
      </c>
      <c r="N870" s="23"/>
      <c r="O870" s="23"/>
      <c r="P870" s="23"/>
      <c r="Q870" s="23"/>
    </row>
    <row r="871" spans="1:17" ht="30" x14ac:dyDescent="0.3">
      <c r="A871" s="23"/>
      <c r="B871" s="22"/>
      <c r="C871" s="22"/>
      <c r="D871" s="13"/>
      <c r="E871" s="28"/>
      <c r="F871" s="13"/>
      <c r="G871" s="13"/>
      <c r="H871" s="13"/>
      <c r="I871" s="13" t="s">
        <v>479</v>
      </c>
      <c r="J871" s="14" t="s">
        <v>1077</v>
      </c>
      <c r="K871" s="15">
        <v>283.598478</v>
      </c>
      <c r="L871" s="15">
        <v>83.806666000000007</v>
      </c>
      <c r="M871" s="15">
        <f t="shared" si="14"/>
        <v>-199.79181199999999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8"/>
      <c r="F872" s="13"/>
      <c r="G872" s="13"/>
      <c r="H872" s="13"/>
      <c r="I872" s="13" t="s">
        <v>1078</v>
      </c>
      <c r="J872" s="14" t="s">
        <v>1079</v>
      </c>
      <c r="K872" s="15">
        <v>221512.436598</v>
      </c>
      <c r="L872" s="15">
        <v>156379.46700400001</v>
      </c>
      <c r="M872" s="15">
        <f t="shared" si="14"/>
        <v>-65132.969593999995</v>
      </c>
      <c r="N872" s="23"/>
      <c r="O872" s="23"/>
      <c r="P872" s="23"/>
      <c r="Q872" s="23"/>
    </row>
    <row r="873" spans="1:17" ht="15" x14ac:dyDescent="0.3">
      <c r="A873" s="23"/>
      <c r="B873" s="22"/>
      <c r="C873" s="22"/>
      <c r="D873" s="13"/>
      <c r="E873" s="28"/>
      <c r="F873" s="13"/>
      <c r="G873" s="13"/>
      <c r="H873" s="13"/>
      <c r="I873" s="13" t="s">
        <v>20</v>
      </c>
      <c r="J873" s="14" t="s">
        <v>27</v>
      </c>
      <c r="K873" s="15">
        <v>14138.888862</v>
      </c>
      <c r="L873" s="15">
        <v>10938.027937000001</v>
      </c>
      <c r="M873" s="15">
        <f t="shared" si="14"/>
        <v>-3200.860924999999</v>
      </c>
      <c r="N873" s="23"/>
      <c r="O873" s="23"/>
      <c r="P873" s="23"/>
      <c r="Q873" s="23"/>
    </row>
    <row r="874" spans="1:17" ht="15" x14ac:dyDescent="0.3">
      <c r="A874" s="23"/>
      <c r="B874" s="22"/>
      <c r="C874" s="22"/>
      <c r="D874" s="13"/>
      <c r="E874" s="28"/>
      <c r="F874" s="13"/>
      <c r="G874" s="13"/>
      <c r="H874" s="13"/>
      <c r="I874" s="13" t="s">
        <v>660</v>
      </c>
      <c r="J874" s="14" t="s">
        <v>661</v>
      </c>
      <c r="K874" s="15">
        <v>613.41803000000004</v>
      </c>
      <c r="L874" s="15">
        <v>982.99480700000004</v>
      </c>
      <c r="M874" s="15">
        <f t="shared" si="14"/>
        <v>369.57677699999999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8"/>
      <c r="F875" s="13"/>
      <c r="G875" s="13"/>
      <c r="H875" s="13"/>
      <c r="I875" s="13" t="s">
        <v>1038</v>
      </c>
      <c r="J875" s="14" t="s">
        <v>1039</v>
      </c>
      <c r="K875" s="15">
        <v>844.384322</v>
      </c>
      <c r="L875" s="15">
        <v>557.114328</v>
      </c>
      <c r="M875" s="15">
        <f t="shared" si="14"/>
        <v>-287.269994</v>
      </c>
      <c r="N875" s="23"/>
      <c r="O875" s="23"/>
      <c r="P875" s="23"/>
      <c r="Q875" s="23"/>
    </row>
    <row r="876" spans="1:17" ht="15" x14ac:dyDescent="0.3">
      <c r="A876" s="23"/>
      <c r="B876" s="22"/>
      <c r="C876" s="22"/>
      <c r="D876" s="13"/>
      <c r="E876" s="28"/>
      <c r="F876" s="13"/>
      <c r="G876" s="13"/>
      <c r="H876" s="13"/>
      <c r="I876" s="13" t="s">
        <v>1080</v>
      </c>
      <c r="J876" s="14" t="s">
        <v>1081</v>
      </c>
      <c r="K876" s="15">
        <v>442.22341299999999</v>
      </c>
      <c r="L876" s="15">
        <v>848.73184000000003</v>
      </c>
      <c r="M876" s="15">
        <f t="shared" si="14"/>
        <v>406.50842700000004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8"/>
      <c r="F877" s="13"/>
      <c r="G877" s="13"/>
      <c r="H877" s="13"/>
      <c r="I877" s="13" t="s">
        <v>1082</v>
      </c>
      <c r="J877" s="14" t="s">
        <v>1083</v>
      </c>
      <c r="K877" s="15">
        <v>208.42052000000001</v>
      </c>
      <c r="L877" s="15">
        <v>38.252732000000002</v>
      </c>
      <c r="M877" s="15">
        <f t="shared" si="14"/>
        <v>-170.167788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13"/>
      <c r="E878" s="28"/>
      <c r="F878" s="13"/>
      <c r="G878" s="13"/>
      <c r="H878" s="13"/>
      <c r="I878" s="13" t="s">
        <v>446</v>
      </c>
      <c r="J878" s="14" t="s">
        <v>1151</v>
      </c>
      <c r="K878" s="15">
        <v>38454.76485</v>
      </c>
      <c r="L878" s="15">
        <v>26213.926876000001</v>
      </c>
      <c r="M878" s="15">
        <f t="shared" si="14"/>
        <v>-12240.837973999998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13"/>
      <c r="E879" s="28"/>
      <c r="F879" s="13"/>
      <c r="G879" s="13"/>
      <c r="H879" s="30" t="s">
        <v>456</v>
      </c>
      <c r="I879" s="30"/>
      <c r="J879" s="70"/>
      <c r="K879" s="35">
        <v>10068.512622</v>
      </c>
      <c r="L879" s="35">
        <v>14099.654345999999</v>
      </c>
      <c r="M879" s="35">
        <f t="shared" si="14"/>
        <v>4031.1417239999992</v>
      </c>
      <c r="N879" s="23"/>
      <c r="O879" s="23"/>
      <c r="P879" s="23"/>
      <c r="Q879" s="23"/>
    </row>
    <row r="880" spans="1:17" ht="15" x14ac:dyDescent="0.3">
      <c r="A880" s="23"/>
      <c r="B880" s="22"/>
      <c r="C880" s="22"/>
      <c r="D880" s="13"/>
      <c r="E880" s="28"/>
      <c r="F880" s="13"/>
      <c r="G880" s="13"/>
      <c r="H880" s="13"/>
      <c r="I880" s="13" t="s">
        <v>457</v>
      </c>
      <c r="J880" s="14" t="s">
        <v>494</v>
      </c>
      <c r="K880" s="15">
        <v>9506.1637790000004</v>
      </c>
      <c r="L880" s="15">
        <v>13129.166117000001</v>
      </c>
      <c r="M880" s="15">
        <f t="shared" si="14"/>
        <v>3623.0023380000002</v>
      </c>
      <c r="N880" s="23"/>
      <c r="O880" s="23"/>
      <c r="P880" s="23"/>
      <c r="Q880" s="23"/>
    </row>
    <row r="881" spans="1:17" ht="15" x14ac:dyDescent="0.3">
      <c r="A881" s="23"/>
      <c r="B881" s="22"/>
      <c r="C881" s="22"/>
      <c r="D881" s="13"/>
      <c r="E881" s="28"/>
      <c r="F881" s="13"/>
      <c r="G881" s="13"/>
      <c r="H881" s="13"/>
      <c r="I881" s="13" t="s">
        <v>461</v>
      </c>
      <c r="J881" s="14" t="s">
        <v>498</v>
      </c>
      <c r="K881" s="15">
        <v>562.34884299999999</v>
      </c>
      <c r="L881" s="15">
        <v>491.908522</v>
      </c>
      <c r="M881" s="15">
        <f t="shared" si="14"/>
        <v>-70.440320999999983</v>
      </c>
      <c r="N881" s="23"/>
      <c r="O881" s="23"/>
      <c r="P881" s="23"/>
      <c r="Q881" s="23"/>
    </row>
    <row r="882" spans="1:17" ht="15" x14ac:dyDescent="0.3">
      <c r="A882" s="23"/>
      <c r="B882" s="22"/>
      <c r="C882" s="22"/>
      <c r="D882" s="13"/>
      <c r="E882" s="28"/>
      <c r="F882" s="13"/>
      <c r="G882" s="13"/>
      <c r="H882" s="13"/>
      <c r="I882" s="13" t="s">
        <v>805</v>
      </c>
      <c r="J882" s="14" t="s">
        <v>806</v>
      </c>
      <c r="K882" s="15">
        <v>0</v>
      </c>
      <c r="L882" s="15">
        <v>478.57970699999998</v>
      </c>
      <c r="M882" s="15">
        <f t="shared" si="14"/>
        <v>478.57970699999998</v>
      </c>
      <c r="N882" s="23"/>
      <c r="O882" s="23"/>
      <c r="P882" s="23"/>
      <c r="Q882" s="23"/>
    </row>
    <row r="883" spans="1:17" ht="15" x14ac:dyDescent="0.3">
      <c r="A883" s="23"/>
      <c r="B883" s="22"/>
      <c r="C883" s="22"/>
      <c r="D883" s="13"/>
      <c r="E883" s="28"/>
      <c r="F883" s="13"/>
      <c r="G883" s="13"/>
      <c r="H883" s="30" t="s">
        <v>940</v>
      </c>
      <c r="I883" s="30"/>
      <c r="J883" s="70"/>
      <c r="K883" s="35">
        <v>47379.483081999999</v>
      </c>
      <c r="L883" s="35">
        <v>44757.588283999998</v>
      </c>
      <c r="M883" s="35">
        <f t="shared" si="14"/>
        <v>-2621.8947980000012</v>
      </c>
      <c r="N883" s="23"/>
      <c r="O883" s="23"/>
      <c r="P883" s="23"/>
      <c r="Q883" s="23"/>
    </row>
    <row r="884" spans="1:17" ht="15" x14ac:dyDescent="0.3">
      <c r="A884" s="23"/>
      <c r="B884" s="22"/>
      <c r="C884" s="22"/>
      <c r="D884" s="13"/>
      <c r="E884" s="28"/>
      <c r="F884" s="13"/>
      <c r="G884" s="13"/>
      <c r="H884" s="13"/>
      <c r="I884" s="13" t="s">
        <v>1042</v>
      </c>
      <c r="J884" s="14" t="s">
        <v>1084</v>
      </c>
      <c r="K884" s="15">
        <v>47379.483081999999</v>
      </c>
      <c r="L884" s="15">
        <v>44757.588283999998</v>
      </c>
      <c r="M884" s="15">
        <f t="shared" si="14"/>
        <v>-2621.8947980000012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9">
        <v>53</v>
      </c>
      <c r="F885" s="30" t="s">
        <v>433</v>
      </c>
      <c r="G885" s="30"/>
      <c r="H885" s="30"/>
      <c r="I885" s="30"/>
      <c r="J885" s="70"/>
      <c r="K885" s="35">
        <v>327315.28692599997</v>
      </c>
      <c r="L885" s="35">
        <v>326567.07399</v>
      </c>
      <c r="M885" s="35">
        <f t="shared" si="14"/>
        <v>-748.21293599996716</v>
      </c>
      <c r="N885" s="23"/>
      <c r="O885" s="23"/>
      <c r="P885" s="23"/>
      <c r="Q885" s="23"/>
    </row>
    <row r="886" spans="1:17" ht="15" x14ac:dyDescent="0.3">
      <c r="A886" s="23"/>
      <c r="B886" s="22"/>
      <c r="C886" s="22"/>
      <c r="D886" s="13"/>
      <c r="E886" s="28"/>
      <c r="F886" s="13"/>
      <c r="G886" s="13" t="s">
        <v>16</v>
      </c>
      <c r="H886" s="13"/>
      <c r="I886" s="13"/>
      <c r="J886" s="14"/>
      <c r="K886" s="15">
        <v>327315.28692599997</v>
      </c>
      <c r="L886" s="15">
        <v>326567.07399</v>
      </c>
      <c r="M886" s="15">
        <f t="shared" si="14"/>
        <v>-748.21293599996716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8"/>
      <c r="F887" s="13"/>
      <c r="G887" s="13"/>
      <c r="H887" s="30" t="s">
        <v>17</v>
      </c>
      <c r="I887" s="30"/>
      <c r="J887" s="70"/>
      <c r="K887" s="35">
        <v>281090.84289999999</v>
      </c>
      <c r="L887" s="35">
        <v>280342.62996400002</v>
      </c>
      <c r="M887" s="35">
        <f t="shared" si="14"/>
        <v>-748.21293599996716</v>
      </c>
      <c r="N887" s="23"/>
      <c r="O887" s="23"/>
      <c r="P887" s="23"/>
      <c r="Q887" s="23"/>
    </row>
    <row r="888" spans="1:17" ht="30" x14ac:dyDescent="0.3">
      <c r="A888" s="23"/>
      <c r="B888" s="22"/>
      <c r="C888" s="22"/>
      <c r="D888" s="13"/>
      <c r="E888" s="28"/>
      <c r="F888" s="13"/>
      <c r="G888" s="13"/>
      <c r="H888" s="13"/>
      <c r="I888" s="13" t="s">
        <v>1085</v>
      </c>
      <c r="J888" s="14" t="s">
        <v>1086</v>
      </c>
      <c r="K888" s="15">
        <v>75797.777035999999</v>
      </c>
      <c r="L888" s="15">
        <v>75797.777035999999</v>
      </c>
      <c r="M888" s="15">
        <f t="shared" si="14"/>
        <v>0</v>
      </c>
      <c r="N888" s="23"/>
      <c r="O888" s="23"/>
      <c r="P888" s="23"/>
      <c r="Q888" s="23"/>
    </row>
    <row r="889" spans="1:17" ht="30" x14ac:dyDescent="0.3">
      <c r="A889" s="23"/>
      <c r="B889" s="22"/>
      <c r="C889" s="22"/>
      <c r="D889" s="13"/>
      <c r="E889" s="28"/>
      <c r="F889" s="13"/>
      <c r="G889" s="13"/>
      <c r="H889" s="13"/>
      <c r="I889" s="13" t="s">
        <v>1087</v>
      </c>
      <c r="J889" s="14" t="s">
        <v>1088</v>
      </c>
      <c r="K889" s="15">
        <v>3757.7365669999999</v>
      </c>
      <c r="L889" s="15">
        <v>3757.7365669999999</v>
      </c>
      <c r="M889" s="15">
        <f t="shared" si="14"/>
        <v>0</v>
      </c>
      <c r="N889" s="23"/>
      <c r="O889" s="23"/>
      <c r="P889" s="23"/>
      <c r="Q889" s="23"/>
    </row>
    <row r="890" spans="1:17" ht="30" x14ac:dyDescent="0.3">
      <c r="A890" s="23"/>
      <c r="B890" s="22"/>
      <c r="C890" s="22"/>
      <c r="D890" s="13"/>
      <c r="E890" s="28"/>
      <c r="F890" s="13"/>
      <c r="G890" s="13"/>
      <c r="H890" s="13"/>
      <c r="I890" s="13" t="s">
        <v>2662</v>
      </c>
      <c r="J890" s="14" t="s">
        <v>2663</v>
      </c>
      <c r="K890" s="15">
        <v>38.977809999999998</v>
      </c>
      <c r="L890" s="15">
        <v>38.977809999999998</v>
      </c>
      <c r="M890" s="15">
        <f t="shared" si="14"/>
        <v>0</v>
      </c>
      <c r="N890" s="23"/>
      <c r="O890" s="23"/>
      <c r="P890" s="23"/>
      <c r="Q890" s="23"/>
    </row>
    <row r="891" spans="1:17" ht="15" x14ac:dyDescent="0.3">
      <c r="A891" s="23"/>
      <c r="B891" s="22"/>
      <c r="C891" s="22"/>
      <c r="D891" s="13"/>
      <c r="E891" s="28"/>
      <c r="F891" s="13"/>
      <c r="G891" s="13"/>
      <c r="H891" s="13"/>
      <c r="I891" s="13" t="s">
        <v>1089</v>
      </c>
      <c r="J891" s="14" t="s">
        <v>1090</v>
      </c>
      <c r="K891" s="15">
        <v>7741.8338309999999</v>
      </c>
      <c r="L891" s="15">
        <v>7741.8338309999999</v>
      </c>
      <c r="M891" s="15">
        <f t="shared" si="14"/>
        <v>0</v>
      </c>
      <c r="N891" s="23"/>
      <c r="O891" s="23"/>
      <c r="P891" s="23"/>
      <c r="Q891" s="23"/>
    </row>
    <row r="892" spans="1:17" ht="30" x14ac:dyDescent="0.3">
      <c r="A892" s="23"/>
      <c r="B892" s="22"/>
      <c r="C892" s="22"/>
      <c r="D892" s="13"/>
      <c r="E892" s="28"/>
      <c r="F892" s="13"/>
      <c r="G892" s="13"/>
      <c r="H892" s="13"/>
      <c r="I892" s="13" t="s">
        <v>1091</v>
      </c>
      <c r="J892" s="14" t="s">
        <v>1092</v>
      </c>
      <c r="K892" s="15">
        <v>22775.731032</v>
      </c>
      <c r="L892" s="15">
        <v>22775.731032</v>
      </c>
      <c r="M892" s="15">
        <f t="shared" si="14"/>
        <v>0</v>
      </c>
      <c r="N892" s="23"/>
      <c r="O892" s="23"/>
      <c r="P892" s="23"/>
      <c r="Q892" s="23"/>
    </row>
    <row r="893" spans="1:17" ht="15" x14ac:dyDescent="0.3">
      <c r="A893" s="23"/>
      <c r="B893" s="22"/>
      <c r="C893" s="22"/>
      <c r="D893" s="13"/>
      <c r="E893" s="28"/>
      <c r="F893" s="13"/>
      <c r="G893" s="13"/>
      <c r="H893" s="13"/>
      <c r="I893" s="13" t="s">
        <v>1093</v>
      </c>
      <c r="J893" s="14" t="s">
        <v>1094</v>
      </c>
      <c r="K893" s="15">
        <v>36322.957506999999</v>
      </c>
      <c r="L893" s="15">
        <v>36322.957506999999</v>
      </c>
      <c r="M893" s="15">
        <f t="shared" si="14"/>
        <v>0</v>
      </c>
      <c r="N893" s="23"/>
      <c r="O893" s="23"/>
      <c r="P893" s="23"/>
      <c r="Q893" s="23"/>
    </row>
    <row r="894" spans="1:17" ht="15" x14ac:dyDescent="0.3">
      <c r="A894" s="23"/>
      <c r="B894" s="22"/>
      <c r="C894" s="22"/>
      <c r="D894" s="13"/>
      <c r="E894" s="28"/>
      <c r="F894" s="13"/>
      <c r="G894" s="13"/>
      <c r="H894" s="13"/>
      <c r="I894" s="13" t="s">
        <v>1095</v>
      </c>
      <c r="J894" s="14" t="s">
        <v>1076</v>
      </c>
      <c r="K894" s="15">
        <v>3861.874585</v>
      </c>
      <c r="L894" s="15">
        <v>3861.874585</v>
      </c>
      <c r="M894" s="15">
        <f t="shared" si="14"/>
        <v>0</v>
      </c>
      <c r="N894" s="23"/>
      <c r="O894" s="23"/>
      <c r="P894" s="23"/>
      <c r="Q894" s="23"/>
    </row>
    <row r="895" spans="1:17" ht="15" x14ac:dyDescent="0.3">
      <c r="A895" s="23"/>
      <c r="B895" s="22"/>
      <c r="C895" s="22"/>
      <c r="D895" s="13"/>
      <c r="E895" s="28"/>
      <c r="F895" s="13"/>
      <c r="G895" s="13"/>
      <c r="H895" s="13"/>
      <c r="I895" s="13" t="s">
        <v>1096</v>
      </c>
      <c r="J895" s="14" t="s">
        <v>1097</v>
      </c>
      <c r="K895" s="15">
        <v>420.00396699999999</v>
      </c>
      <c r="L895" s="15">
        <v>420.00396699999999</v>
      </c>
      <c r="M895" s="15">
        <f t="shared" si="14"/>
        <v>0</v>
      </c>
      <c r="N895" s="23"/>
      <c r="O895" s="23"/>
      <c r="P895" s="23"/>
      <c r="Q895" s="23"/>
    </row>
    <row r="896" spans="1:17" ht="15" x14ac:dyDescent="0.3">
      <c r="A896" s="23"/>
      <c r="B896" s="22"/>
      <c r="C896" s="22"/>
      <c r="D896" s="13"/>
      <c r="E896" s="28"/>
      <c r="F896" s="13"/>
      <c r="G896" s="13"/>
      <c r="H896" s="13"/>
      <c r="I896" s="13" t="s">
        <v>1098</v>
      </c>
      <c r="J896" s="14" t="s">
        <v>2664</v>
      </c>
      <c r="K896" s="15">
        <v>37199.865156</v>
      </c>
      <c r="L896" s="15">
        <v>37199.865156</v>
      </c>
      <c r="M896" s="15">
        <f t="shared" si="14"/>
        <v>0</v>
      </c>
      <c r="N896" s="23"/>
      <c r="O896" s="23"/>
      <c r="P896" s="23"/>
      <c r="Q896" s="23"/>
    </row>
    <row r="897" spans="1:17" ht="30" x14ac:dyDescent="0.3">
      <c r="A897" s="23"/>
      <c r="B897" s="22"/>
      <c r="C897" s="22"/>
      <c r="D897" s="13"/>
      <c r="E897" s="28"/>
      <c r="F897" s="13"/>
      <c r="G897" s="13"/>
      <c r="H897" s="13"/>
      <c r="I897" s="13" t="s">
        <v>1099</v>
      </c>
      <c r="J897" s="14" t="s">
        <v>1100</v>
      </c>
      <c r="K897" s="15">
        <v>23.477917999999999</v>
      </c>
      <c r="L897" s="15">
        <v>23.477917999999999</v>
      </c>
      <c r="M897" s="15">
        <f t="shared" si="14"/>
        <v>0</v>
      </c>
      <c r="N897" s="23"/>
      <c r="O897" s="23"/>
      <c r="P897" s="23"/>
      <c r="Q897" s="23"/>
    </row>
    <row r="898" spans="1:17" ht="30" x14ac:dyDescent="0.3">
      <c r="A898" s="23"/>
      <c r="B898" s="22"/>
      <c r="C898" s="22"/>
      <c r="D898" s="13"/>
      <c r="E898" s="28"/>
      <c r="F898" s="13"/>
      <c r="G898" s="13"/>
      <c r="H898" s="13"/>
      <c r="I898" s="13" t="s">
        <v>2665</v>
      </c>
      <c r="J898" s="14" t="s">
        <v>2666</v>
      </c>
      <c r="K898" s="15">
        <v>359.25796300000002</v>
      </c>
      <c r="L898" s="15">
        <v>359.25796300000002</v>
      </c>
      <c r="M898" s="15">
        <f t="shared" si="14"/>
        <v>0</v>
      </c>
      <c r="N898" s="23"/>
      <c r="O898" s="23"/>
      <c r="P898" s="23"/>
      <c r="Q898" s="23"/>
    </row>
    <row r="899" spans="1:17" ht="30" x14ac:dyDescent="0.3">
      <c r="A899" s="23"/>
      <c r="B899" s="22"/>
      <c r="C899" s="22"/>
      <c r="D899" s="13"/>
      <c r="E899" s="28"/>
      <c r="F899" s="13"/>
      <c r="G899" s="13"/>
      <c r="H899" s="13"/>
      <c r="I899" s="13" t="s">
        <v>1101</v>
      </c>
      <c r="J899" s="14" t="s">
        <v>1102</v>
      </c>
      <c r="K899" s="15">
        <v>23.49973</v>
      </c>
      <c r="L899" s="15">
        <v>23.49973</v>
      </c>
      <c r="M899" s="15">
        <f t="shared" si="14"/>
        <v>0</v>
      </c>
      <c r="N899" s="23"/>
      <c r="O899" s="23"/>
      <c r="P899" s="23"/>
      <c r="Q899" s="23"/>
    </row>
    <row r="900" spans="1:17" ht="15" x14ac:dyDescent="0.3">
      <c r="A900" s="23"/>
      <c r="B900" s="22"/>
      <c r="C900" s="22"/>
      <c r="D900" s="13"/>
      <c r="E900" s="28"/>
      <c r="F900" s="13"/>
      <c r="G900" s="13"/>
      <c r="H900" s="13"/>
      <c r="I900" s="13" t="s">
        <v>1103</v>
      </c>
      <c r="J900" s="14" t="s">
        <v>1104</v>
      </c>
      <c r="K900" s="15">
        <v>5303.6840789999997</v>
      </c>
      <c r="L900" s="15">
        <v>5303.6840789999997</v>
      </c>
      <c r="M900" s="15">
        <f t="shared" si="14"/>
        <v>0</v>
      </c>
      <c r="N900" s="23"/>
      <c r="O900" s="23"/>
      <c r="P900" s="23"/>
      <c r="Q900" s="23"/>
    </row>
    <row r="901" spans="1:17" ht="15" x14ac:dyDescent="0.3">
      <c r="A901" s="23"/>
      <c r="B901" s="22"/>
      <c r="C901" s="22"/>
      <c r="D901" s="13"/>
      <c r="E901" s="28"/>
      <c r="F901" s="13"/>
      <c r="G901" s="13"/>
      <c r="H901" s="13"/>
      <c r="I901" s="13" t="s">
        <v>512</v>
      </c>
      <c r="J901" s="14" t="s">
        <v>513</v>
      </c>
      <c r="K901" s="15">
        <v>119.957936</v>
      </c>
      <c r="L901" s="15">
        <v>119.957936</v>
      </c>
      <c r="M901" s="15">
        <f t="shared" si="14"/>
        <v>0</v>
      </c>
      <c r="N901" s="23"/>
      <c r="O901" s="23"/>
      <c r="P901" s="23"/>
      <c r="Q901" s="23"/>
    </row>
    <row r="902" spans="1:17" ht="15" x14ac:dyDescent="0.3">
      <c r="A902" s="23"/>
      <c r="B902" s="22"/>
      <c r="C902" s="22"/>
      <c r="D902" s="13"/>
      <c r="E902" s="28"/>
      <c r="F902" s="13"/>
      <c r="G902" s="13"/>
      <c r="H902" s="13"/>
      <c r="I902" s="13" t="s">
        <v>20</v>
      </c>
      <c r="J902" s="14" t="s">
        <v>27</v>
      </c>
      <c r="K902" s="15">
        <v>10130.625477</v>
      </c>
      <c r="L902" s="15">
        <v>9340.7786680000008</v>
      </c>
      <c r="M902" s="15">
        <f t="shared" si="14"/>
        <v>-789.84680899999876</v>
      </c>
      <c r="N902" s="23"/>
      <c r="O902" s="23"/>
      <c r="P902" s="23"/>
      <c r="Q902" s="23"/>
    </row>
    <row r="903" spans="1:17" ht="15" x14ac:dyDescent="0.3">
      <c r="A903" s="23"/>
      <c r="B903" s="22"/>
      <c r="C903" s="22"/>
      <c r="D903" s="13"/>
      <c r="E903" s="28"/>
      <c r="F903" s="13"/>
      <c r="G903" s="13"/>
      <c r="H903" s="13"/>
      <c r="I903" s="13" t="s">
        <v>1038</v>
      </c>
      <c r="J903" s="14" t="s">
        <v>1039</v>
      </c>
      <c r="K903" s="15">
        <v>2212.0366549999999</v>
      </c>
      <c r="L903" s="15">
        <v>2252.1077650000002</v>
      </c>
      <c r="M903" s="15">
        <f t="shared" ref="M903:M950" si="15">L903-K903</f>
        <v>40.071110000000317</v>
      </c>
      <c r="N903" s="23"/>
      <c r="O903" s="23"/>
      <c r="P903" s="23"/>
      <c r="Q903" s="23"/>
    </row>
    <row r="904" spans="1:17" ht="15" x14ac:dyDescent="0.3">
      <c r="A904" s="23"/>
      <c r="B904" s="22"/>
      <c r="C904" s="22"/>
      <c r="D904" s="13"/>
      <c r="E904" s="28"/>
      <c r="F904" s="13"/>
      <c r="G904" s="13"/>
      <c r="H904" s="13"/>
      <c r="I904" s="13" t="s">
        <v>1105</v>
      </c>
      <c r="J904" s="14" t="s">
        <v>1106</v>
      </c>
      <c r="K904" s="15">
        <v>10428.667646</v>
      </c>
      <c r="L904" s="15">
        <v>10430.230409</v>
      </c>
      <c r="M904" s="15">
        <f t="shared" si="15"/>
        <v>1.5627629999999044</v>
      </c>
      <c r="N904" s="23"/>
      <c r="O904" s="23"/>
      <c r="P904" s="23"/>
      <c r="Q904" s="23"/>
    </row>
    <row r="905" spans="1:17" ht="15" x14ac:dyDescent="0.3">
      <c r="A905" s="23"/>
      <c r="B905" s="22"/>
      <c r="C905" s="22"/>
      <c r="D905" s="13"/>
      <c r="E905" s="28"/>
      <c r="F905" s="13"/>
      <c r="G905" s="13"/>
      <c r="H905" s="13"/>
      <c r="I905" s="13" t="s">
        <v>1107</v>
      </c>
      <c r="J905" s="14" t="s">
        <v>1108</v>
      </c>
      <c r="K905" s="15">
        <v>1975.1491249999999</v>
      </c>
      <c r="L905" s="15">
        <v>1975.1491249999999</v>
      </c>
      <c r="M905" s="15">
        <f t="shared" si="15"/>
        <v>0</v>
      </c>
      <c r="N905" s="23"/>
      <c r="O905" s="23"/>
      <c r="P905" s="23"/>
      <c r="Q905" s="23"/>
    </row>
    <row r="906" spans="1:17" ht="15" x14ac:dyDescent="0.3">
      <c r="A906" s="23"/>
      <c r="B906" s="22"/>
      <c r="C906" s="22"/>
      <c r="D906" s="13"/>
      <c r="E906" s="28"/>
      <c r="F906" s="13"/>
      <c r="G906" s="13"/>
      <c r="H906" s="13"/>
      <c r="I906" s="13" t="s">
        <v>1109</v>
      </c>
      <c r="J906" s="14" t="s">
        <v>1110</v>
      </c>
      <c r="K906" s="15">
        <v>762.485545</v>
      </c>
      <c r="L906" s="15">
        <v>762.485545</v>
      </c>
      <c r="M906" s="15">
        <f t="shared" si="15"/>
        <v>0</v>
      </c>
      <c r="N906" s="23"/>
      <c r="O906" s="23"/>
      <c r="P906" s="23"/>
      <c r="Q906" s="23"/>
    </row>
    <row r="907" spans="1:17" ht="30" x14ac:dyDescent="0.3">
      <c r="A907" s="23"/>
      <c r="B907" s="22"/>
      <c r="C907" s="22"/>
      <c r="D907" s="13"/>
      <c r="E907" s="28"/>
      <c r="F907" s="13"/>
      <c r="G907" s="13"/>
      <c r="H907" s="13"/>
      <c r="I907" s="13" t="s">
        <v>1111</v>
      </c>
      <c r="J907" s="14" t="s">
        <v>1112</v>
      </c>
      <c r="K907" s="15">
        <v>61835.243334999999</v>
      </c>
      <c r="L907" s="15">
        <v>61835.243334999999</v>
      </c>
      <c r="M907" s="15">
        <f t="shared" si="15"/>
        <v>0</v>
      </c>
      <c r="N907" s="23"/>
      <c r="O907" s="23"/>
      <c r="P907" s="23"/>
      <c r="Q907" s="23"/>
    </row>
    <row r="908" spans="1:17" ht="15" x14ac:dyDescent="0.3">
      <c r="A908" s="23"/>
      <c r="B908" s="22"/>
      <c r="C908" s="22"/>
      <c r="D908" s="13"/>
      <c r="E908" s="28"/>
      <c r="F908" s="13"/>
      <c r="G908" s="13"/>
      <c r="H908" s="30" t="s">
        <v>456</v>
      </c>
      <c r="I908" s="30"/>
      <c r="J908" s="70"/>
      <c r="K908" s="35">
        <v>13786.549143</v>
      </c>
      <c r="L908" s="35">
        <v>13786.549143</v>
      </c>
      <c r="M908" s="35">
        <f t="shared" si="15"/>
        <v>0</v>
      </c>
      <c r="N908" s="23"/>
      <c r="O908" s="23"/>
      <c r="P908" s="23"/>
      <c r="Q908" s="23"/>
    </row>
    <row r="909" spans="1:17" ht="15" x14ac:dyDescent="0.3">
      <c r="A909" s="23"/>
      <c r="B909" s="22"/>
      <c r="C909" s="22"/>
      <c r="D909" s="13"/>
      <c r="E909" s="28"/>
      <c r="F909" s="13"/>
      <c r="G909" s="13"/>
      <c r="H909" s="13"/>
      <c r="I909" s="13" t="s">
        <v>457</v>
      </c>
      <c r="J909" s="14" t="s">
        <v>494</v>
      </c>
      <c r="K909" s="15">
        <v>12176.877006999999</v>
      </c>
      <c r="L909" s="15">
        <v>12176.877006999999</v>
      </c>
      <c r="M909" s="15">
        <f t="shared" si="15"/>
        <v>0</v>
      </c>
      <c r="N909" s="23"/>
      <c r="O909" s="23"/>
      <c r="P909" s="23"/>
      <c r="Q909" s="23"/>
    </row>
    <row r="910" spans="1:17" ht="15" x14ac:dyDescent="0.3">
      <c r="A910" s="23"/>
      <c r="B910" s="22"/>
      <c r="C910" s="22"/>
      <c r="D910" s="13"/>
      <c r="E910" s="28"/>
      <c r="F910" s="13"/>
      <c r="G910" s="13"/>
      <c r="H910" s="13"/>
      <c r="I910" s="13" t="s">
        <v>461</v>
      </c>
      <c r="J910" s="14" t="s">
        <v>498</v>
      </c>
      <c r="K910" s="15">
        <v>61.293379999999999</v>
      </c>
      <c r="L910" s="15">
        <v>61.293379999999999</v>
      </c>
      <c r="M910" s="15">
        <f t="shared" si="15"/>
        <v>0</v>
      </c>
      <c r="N910" s="23"/>
      <c r="O910" s="23"/>
      <c r="P910" s="23"/>
      <c r="Q910" s="23"/>
    </row>
    <row r="911" spans="1:17" ht="15" x14ac:dyDescent="0.3">
      <c r="A911" s="23"/>
      <c r="B911" s="22"/>
      <c r="C911" s="22"/>
      <c r="D911" s="13"/>
      <c r="E911" s="28"/>
      <c r="F911" s="13"/>
      <c r="G911" s="13"/>
      <c r="H911" s="13"/>
      <c r="I911" s="13" t="s">
        <v>805</v>
      </c>
      <c r="J911" s="14" t="s">
        <v>806</v>
      </c>
      <c r="K911" s="15">
        <v>1548.3787560000001</v>
      </c>
      <c r="L911" s="15">
        <v>1548.3787560000001</v>
      </c>
      <c r="M911" s="15">
        <f t="shared" si="15"/>
        <v>0</v>
      </c>
      <c r="N911" s="23"/>
      <c r="O911" s="23"/>
      <c r="P911" s="23"/>
      <c r="Q911" s="23"/>
    </row>
    <row r="912" spans="1:17" ht="15" x14ac:dyDescent="0.3">
      <c r="A912" s="23"/>
      <c r="B912" s="22"/>
      <c r="C912" s="22"/>
      <c r="D912" s="13"/>
      <c r="E912" s="28"/>
      <c r="F912" s="13"/>
      <c r="G912" s="13"/>
      <c r="H912" s="30" t="s">
        <v>940</v>
      </c>
      <c r="I912" s="30"/>
      <c r="J912" s="70"/>
      <c r="K912" s="35">
        <v>32437.894883000001</v>
      </c>
      <c r="L912" s="35">
        <v>32437.894883000001</v>
      </c>
      <c r="M912" s="35">
        <f t="shared" si="15"/>
        <v>0</v>
      </c>
      <c r="N912" s="23"/>
      <c r="O912" s="23"/>
      <c r="P912" s="23"/>
      <c r="Q912" s="23"/>
    </row>
    <row r="913" spans="1:17" ht="15" x14ac:dyDescent="0.3">
      <c r="A913" s="23"/>
      <c r="B913" s="22"/>
      <c r="C913" s="22"/>
      <c r="D913" s="13"/>
      <c r="E913" s="28"/>
      <c r="F913" s="13"/>
      <c r="G913" s="13"/>
      <c r="H913" s="13"/>
      <c r="I913" s="13" t="s">
        <v>1040</v>
      </c>
      <c r="J913" s="14" t="s">
        <v>1113</v>
      </c>
      <c r="K913" s="15">
        <v>32437.894883000001</v>
      </c>
      <c r="L913" s="15">
        <v>32437.894883000001</v>
      </c>
      <c r="M913" s="15">
        <f t="shared" si="15"/>
        <v>0</v>
      </c>
      <c r="N913" s="23"/>
      <c r="O913" s="23"/>
      <c r="P913" s="23"/>
      <c r="Q913" s="23"/>
    </row>
    <row r="914" spans="1:17" ht="15" x14ac:dyDescent="0.3">
      <c r="A914" s="23"/>
      <c r="B914" s="22"/>
      <c r="C914" s="22"/>
      <c r="D914" s="13"/>
      <c r="E914" s="28"/>
      <c r="F914" s="13"/>
      <c r="G914" s="13"/>
      <c r="H914" s="13"/>
      <c r="I914" s="13"/>
      <c r="J914" s="14"/>
      <c r="K914" s="15">
        <v>1255940.912483</v>
      </c>
      <c r="L914" s="15">
        <v>1288663.5865569999</v>
      </c>
      <c r="M914" s="15">
        <f t="shared" si="15"/>
        <v>32722.67407399998</v>
      </c>
      <c r="N914" s="23"/>
      <c r="O914" s="23"/>
      <c r="P914" s="23"/>
      <c r="Q914" s="23"/>
    </row>
    <row r="915" spans="1:17" ht="15" x14ac:dyDescent="0.3">
      <c r="A915" s="23"/>
      <c r="B915" s="22"/>
      <c r="C915" s="22"/>
      <c r="D915" s="24" t="s">
        <v>436</v>
      </c>
      <c r="E915" s="25"/>
      <c r="F915" s="24"/>
      <c r="G915" s="24"/>
      <c r="H915" s="24"/>
      <c r="I915" s="24"/>
      <c r="J915" s="26"/>
      <c r="K915" s="27">
        <v>1142890.0065880001</v>
      </c>
      <c r="L915" s="27">
        <v>1151475.0065880001</v>
      </c>
      <c r="M915" s="27">
        <f t="shared" si="15"/>
        <v>8585</v>
      </c>
      <c r="N915" s="23"/>
      <c r="O915" s="23"/>
      <c r="P915" s="23"/>
      <c r="Q915" s="23"/>
    </row>
    <row r="916" spans="1:17" ht="15" x14ac:dyDescent="0.3">
      <c r="A916" s="23"/>
      <c r="B916" s="22"/>
      <c r="C916" s="22"/>
      <c r="D916" s="13"/>
      <c r="E916" s="29">
        <v>24</v>
      </c>
      <c r="F916" s="30" t="s">
        <v>437</v>
      </c>
      <c r="G916" s="30"/>
      <c r="H916" s="30"/>
      <c r="I916" s="30"/>
      <c r="J916" s="70"/>
      <c r="K916" s="35">
        <v>349432.89211999997</v>
      </c>
      <c r="L916" s="35">
        <v>349432.89211999997</v>
      </c>
      <c r="M916" s="35">
        <f t="shared" si="15"/>
        <v>0</v>
      </c>
      <c r="N916" s="23"/>
      <c r="O916" s="23"/>
      <c r="P916" s="23"/>
      <c r="Q916" s="23"/>
    </row>
    <row r="917" spans="1:17" ht="15" x14ac:dyDescent="0.3">
      <c r="A917" s="23"/>
      <c r="B917" s="22"/>
      <c r="C917" s="22"/>
      <c r="D917" s="13"/>
      <c r="E917" s="28"/>
      <c r="F917" s="13"/>
      <c r="G917" s="13" t="s">
        <v>1114</v>
      </c>
      <c r="H917" s="13"/>
      <c r="I917" s="13"/>
      <c r="J917" s="14"/>
      <c r="K917" s="15">
        <v>349432.89211999997</v>
      </c>
      <c r="L917" s="15">
        <v>349432.89211999997</v>
      </c>
      <c r="M917" s="15">
        <f t="shared" si="15"/>
        <v>0</v>
      </c>
      <c r="N917" s="23"/>
      <c r="O917" s="23"/>
      <c r="P917" s="23"/>
      <c r="Q917" s="23"/>
    </row>
    <row r="918" spans="1:17" ht="15" x14ac:dyDescent="0.3">
      <c r="A918" s="23"/>
      <c r="B918" s="22"/>
      <c r="C918" s="22"/>
      <c r="D918" s="13"/>
      <c r="E918" s="28"/>
      <c r="F918" s="13"/>
      <c r="G918" s="13"/>
      <c r="H918" s="30" t="s">
        <v>1114</v>
      </c>
      <c r="I918" s="30"/>
      <c r="J918" s="70"/>
      <c r="K918" s="35">
        <v>349432.89211999997</v>
      </c>
      <c r="L918" s="35">
        <v>349432.89211999997</v>
      </c>
      <c r="M918" s="35">
        <f t="shared" si="15"/>
        <v>0</v>
      </c>
      <c r="N918" s="23"/>
      <c r="O918" s="23"/>
      <c r="P918" s="23"/>
      <c r="Q918" s="23"/>
    </row>
    <row r="919" spans="1:17" ht="15" x14ac:dyDescent="0.3">
      <c r="A919" s="23"/>
      <c r="B919" s="22"/>
      <c r="C919" s="22"/>
      <c r="D919" s="13"/>
      <c r="E919" s="28"/>
      <c r="F919" s="13"/>
      <c r="G919" s="13"/>
      <c r="H919" s="13"/>
      <c r="I919" s="13" t="s">
        <v>1115</v>
      </c>
      <c r="J919" s="14" t="s">
        <v>1116</v>
      </c>
      <c r="K919" s="15">
        <v>276706.54581899999</v>
      </c>
      <c r="L919" s="15">
        <v>274645.54581899999</v>
      </c>
      <c r="M919" s="15">
        <f t="shared" si="15"/>
        <v>-2061</v>
      </c>
      <c r="N919" s="23"/>
      <c r="O919" s="23"/>
      <c r="P919" s="23"/>
      <c r="Q919" s="23"/>
    </row>
    <row r="920" spans="1:17" ht="15" x14ac:dyDescent="0.3">
      <c r="A920" s="23"/>
      <c r="B920" s="22"/>
      <c r="C920" s="22"/>
      <c r="D920" s="13"/>
      <c r="E920" s="28"/>
      <c r="F920" s="13"/>
      <c r="G920" s="13"/>
      <c r="H920" s="13"/>
      <c r="I920" s="13" t="s">
        <v>1117</v>
      </c>
      <c r="J920" s="14" t="s">
        <v>1118</v>
      </c>
      <c r="K920" s="15">
        <v>2614.7223960000001</v>
      </c>
      <c r="L920" s="15">
        <v>2614.7223960000001</v>
      </c>
      <c r="M920" s="15">
        <f t="shared" si="15"/>
        <v>0</v>
      </c>
      <c r="N920" s="23"/>
      <c r="O920" s="23"/>
      <c r="P920" s="23"/>
      <c r="Q920" s="23"/>
    </row>
    <row r="921" spans="1:17" ht="15" x14ac:dyDescent="0.3">
      <c r="A921" s="23"/>
      <c r="B921" s="22"/>
      <c r="C921" s="22"/>
      <c r="D921" s="13"/>
      <c r="E921" s="28"/>
      <c r="F921" s="13"/>
      <c r="G921" s="13"/>
      <c r="H921" s="13"/>
      <c r="I921" s="13" t="s">
        <v>1119</v>
      </c>
      <c r="J921" s="14" t="s">
        <v>1120</v>
      </c>
      <c r="K921" s="15">
        <v>41.44706</v>
      </c>
      <c r="L921" s="15">
        <v>71.447059999999993</v>
      </c>
      <c r="M921" s="15">
        <f t="shared" si="15"/>
        <v>29.999999999999993</v>
      </c>
      <c r="N921" s="23"/>
      <c r="O921" s="23"/>
      <c r="P921" s="23"/>
      <c r="Q921" s="23"/>
    </row>
    <row r="922" spans="1:17" ht="15" x14ac:dyDescent="0.3">
      <c r="A922" s="23"/>
      <c r="B922" s="22"/>
      <c r="C922" s="22"/>
      <c r="D922" s="13"/>
      <c r="E922" s="28"/>
      <c r="F922" s="13"/>
      <c r="G922" s="13"/>
      <c r="H922" s="13"/>
      <c r="I922" s="13" t="s">
        <v>1121</v>
      </c>
      <c r="J922" s="14" t="s">
        <v>1122</v>
      </c>
      <c r="K922" s="15">
        <v>1919.215099</v>
      </c>
      <c r="L922" s="15">
        <v>1919.2150989999998</v>
      </c>
      <c r="M922" s="15">
        <f t="shared" si="15"/>
        <v>0</v>
      </c>
      <c r="N922" s="23"/>
      <c r="O922" s="23"/>
      <c r="P922" s="23"/>
      <c r="Q922" s="23"/>
    </row>
    <row r="923" spans="1:17" ht="15" x14ac:dyDescent="0.3">
      <c r="A923" s="23"/>
      <c r="B923" s="22"/>
      <c r="C923" s="22"/>
      <c r="D923" s="13"/>
      <c r="E923" s="28"/>
      <c r="F923" s="13"/>
      <c r="G923" s="13"/>
      <c r="H923" s="13"/>
      <c r="I923" s="13" t="s">
        <v>1123</v>
      </c>
      <c r="J923" s="14" t="s">
        <v>1124</v>
      </c>
      <c r="K923" s="15">
        <v>53592.625957999997</v>
      </c>
      <c r="L923" s="15">
        <v>56562.625958000004</v>
      </c>
      <c r="M923" s="15">
        <f t="shared" si="15"/>
        <v>2970.0000000000073</v>
      </c>
      <c r="N923" s="23"/>
      <c r="O923" s="23"/>
      <c r="P923" s="23"/>
      <c r="Q923" s="23"/>
    </row>
    <row r="924" spans="1:17" ht="15" x14ac:dyDescent="0.3">
      <c r="A924" s="23"/>
      <c r="B924" s="22"/>
      <c r="C924" s="22"/>
      <c r="D924" s="13"/>
      <c r="E924" s="28"/>
      <c r="F924" s="13"/>
      <c r="G924" s="13"/>
      <c r="H924" s="13"/>
      <c r="I924" s="13" t="s">
        <v>1125</v>
      </c>
      <c r="J924" s="14" t="s">
        <v>1126</v>
      </c>
      <c r="K924" s="15">
        <v>89.45</v>
      </c>
      <c r="L924" s="15">
        <v>89.45</v>
      </c>
      <c r="M924" s="15">
        <f t="shared" si="15"/>
        <v>0</v>
      </c>
      <c r="N924" s="23"/>
      <c r="O924" s="23"/>
      <c r="P924" s="23"/>
      <c r="Q924" s="23"/>
    </row>
    <row r="925" spans="1:17" ht="15" x14ac:dyDescent="0.3">
      <c r="A925" s="23"/>
      <c r="B925" s="22"/>
      <c r="C925" s="22"/>
      <c r="D925" s="13"/>
      <c r="E925" s="28"/>
      <c r="F925" s="13"/>
      <c r="G925" s="13"/>
      <c r="H925" s="13"/>
      <c r="I925" s="13" t="s">
        <v>1127</v>
      </c>
      <c r="J925" s="14" t="s">
        <v>1128</v>
      </c>
      <c r="K925" s="15">
        <v>536.585691</v>
      </c>
      <c r="L925" s="15">
        <v>538.585691</v>
      </c>
      <c r="M925" s="15">
        <f t="shared" si="15"/>
        <v>2</v>
      </c>
      <c r="N925" s="23"/>
      <c r="O925" s="23"/>
      <c r="P925" s="23"/>
      <c r="Q925" s="23"/>
    </row>
    <row r="926" spans="1:17" ht="15" x14ac:dyDescent="0.3">
      <c r="A926" s="23"/>
      <c r="B926" s="22"/>
      <c r="C926" s="22"/>
      <c r="D926" s="13"/>
      <c r="E926" s="28"/>
      <c r="F926" s="13"/>
      <c r="G926" s="13"/>
      <c r="H926" s="13"/>
      <c r="I926" s="13" t="s">
        <v>1129</v>
      </c>
      <c r="J926" s="14" t="s">
        <v>1130</v>
      </c>
      <c r="K926" s="15">
        <v>13932.300096999999</v>
      </c>
      <c r="L926" s="15">
        <v>12991.300097000001</v>
      </c>
      <c r="M926" s="15">
        <f t="shared" si="15"/>
        <v>-940.99999999999818</v>
      </c>
      <c r="N926" s="23"/>
      <c r="O926" s="23"/>
      <c r="P926" s="23"/>
      <c r="Q926" s="23"/>
    </row>
    <row r="927" spans="1:17" ht="15" x14ac:dyDescent="0.3">
      <c r="A927" s="23"/>
      <c r="B927" s="22"/>
      <c r="C927" s="22"/>
      <c r="D927" s="13"/>
      <c r="E927" s="29">
        <v>28</v>
      </c>
      <c r="F927" s="30" t="s">
        <v>438</v>
      </c>
      <c r="G927" s="30"/>
      <c r="H927" s="30"/>
      <c r="I927" s="30"/>
      <c r="J927" s="70"/>
      <c r="K927" s="35">
        <v>728626.95909899997</v>
      </c>
      <c r="L927" s="35">
        <v>737211.95909899997</v>
      </c>
      <c r="M927" s="35">
        <f t="shared" si="15"/>
        <v>8585</v>
      </c>
      <c r="N927" s="23"/>
      <c r="O927" s="23"/>
      <c r="P927" s="23"/>
      <c r="Q927" s="23"/>
    </row>
    <row r="928" spans="1:17" ht="15" x14ac:dyDescent="0.3">
      <c r="A928" s="23"/>
      <c r="B928" s="22"/>
      <c r="C928" s="22"/>
      <c r="D928" s="13"/>
      <c r="E928" s="28"/>
      <c r="F928" s="13"/>
      <c r="G928" s="13" t="s">
        <v>1114</v>
      </c>
      <c r="H928" s="13"/>
      <c r="I928" s="13"/>
      <c r="J928" s="14"/>
      <c r="K928" s="15">
        <v>728626.95909899997</v>
      </c>
      <c r="L928" s="15">
        <v>737211.95909899997</v>
      </c>
      <c r="M928" s="15">
        <f t="shared" si="15"/>
        <v>8585</v>
      </c>
      <c r="N928" s="23"/>
      <c r="O928" s="23"/>
      <c r="P928" s="23"/>
      <c r="Q928" s="23"/>
    </row>
    <row r="929" spans="1:17" ht="15" x14ac:dyDescent="0.3">
      <c r="A929" s="23"/>
      <c r="B929" s="22"/>
      <c r="C929" s="22"/>
      <c r="D929" s="13"/>
      <c r="E929" s="28"/>
      <c r="F929" s="13"/>
      <c r="G929" s="13"/>
      <c r="H929" s="30" t="s">
        <v>1114</v>
      </c>
      <c r="I929" s="30"/>
      <c r="J929" s="70"/>
      <c r="K929" s="35">
        <v>728626.95909899997</v>
      </c>
      <c r="L929" s="35">
        <v>737211.95909899997</v>
      </c>
      <c r="M929" s="35">
        <f t="shared" si="15"/>
        <v>8585</v>
      </c>
      <c r="N929" s="23"/>
      <c r="O929" s="23"/>
      <c r="P929" s="23"/>
      <c r="Q929" s="23"/>
    </row>
    <row r="930" spans="1:17" ht="15" x14ac:dyDescent="0.3">
      <c r="A930" s="23"/>
      <c r="B930" s="22"/>
      <c r="C930" s="22"/>
      <c r="D930" s="13"/>
      <c r="E930" s="28"/>
      <c r="F930" s="13"/>
      <c r="G930" s="13"/>
      <c r="H930" s="13"/>
      <c r="I930" s="13" t="s">
        <v>1131</v>
      </c>
      <c r="J930" s="14" t="s">
        <v>1132</v>
      </c>
      <c r="K930" s="15">
        <v>526209.90187599999</v>
      </c>
      <c r="L930" s="15">
        <v>534149.90187599999</v>
      </c>
      <c r="M930" s="15">
        <f t="shared" si="15"/>
        <v>7940</v>
      </c>
      <c r="N930" s="23"/>
      <c r="O930" s="23"/>
      <c r="P930" s="23"/>
      <c r="Q930" s="23"/>
    </row>
    <row r="931" spans="1:17" ht="15" x14ac:dyDescent="0.3">
      <c r="A931" s="23"/>
      <c r="B931" s="22"/>
      <c r="C931" s="22"/>
      <c r="D931" s="13"/>
      <c r="E931" s="28"/>
      <c r="F931" s="13"/>
      <c r="G931" s="13"/>
      <c r="H931" s="13"/>
      <c r="I931" s="13" t="s">
        <v>1133</v>
      </c>
      <c r="J931" s="14" t="s">
        <v>1134</v>
      </c>
      <c r="K931" s="15">
        <v>25878.759328</v>
      </c>
      <c r="L931" s="15">
        <v>26523.759328</v>
      </c>
      <c r="M931" s="15">
        <f t="shared" si="15"/>
        <v>645</v>
      </c>
      <c r="N931" s="23"/>
      <c r="O931" s="23"/>
      <c r="P931" s="23"/>
      <c r="Q931" s="23"/>
    </row>
    <row r="932" spans="1:17" ht="15" x14ac:dyDescent="0.3">
      <c r="A932" s="23"/>
      <c r="B932" s="22"/>
      <c r="C932" s="22"/>
      <c r="D932" s="13"/>
      <c r="E932" s="28"/>
      <c r="F932" s="13"/>
      <c r="G932" s="13"/>
      <c r="H932" s="13"/>
      <c r="I932" s="13" t="s">
        <v>1135</v>
      </c>
      <c r="J932" s="14" t="s">
        <v>1136</v>
      </c>
      <c r="K932" s="15">
        <v>174507.927777</v>
      </c>
      <c r="L932" s="15">
        <v>174507.927777</v>
      </c>
      <c r="M932" s="15">
        <f t="shared" si="15"/>
        <v>0</v>
      </c>
      <c r="N932" s="23"/>
      <c r="O932" s="23"/>
      <c r="P932" s="23"/>
      <c r="Q932" s="23"/>
    </row>
    <row r="933" spans="1:17" ht="15" x14ac:dyDescent="0.3">
      <c r="A933" s="23"/>
      <c r="B933" s="22"/>
      <c r="C933" s="22"/>
      <c r="D933" s="13"/>
      <c r="E933" s="28"/>
      <c r="F933" s="13"/>
      <c r="G933" s="13"/>
      <c r="H933" s="13"/>
      <c r="I933" s="13" t="s">
        <v>1137</v>
      </c>
      <c r="J933" s="14" t="s">
        <v>1138</v>
      </c>
      <c r="K933" s="15">
        <v>2030.370118</v>
      </c>
      <c r="L933" s="15">
        <v>2030.370118</v>
      </c>
      <c r="M933" s="15">
        <f t="shared" si="15"/>
        <v>0</v>
      </c>
      <c r="N933" s="23"/>
      <c r="O933" s="23"/>
      <c r="P933" s="23"/>
      <c r="Q933" s="23"/>
    </row>
    <row r="934" spans="1:17" ht="15" x14ac:dyDescent="0.3">
      <c r="A934" s="23"/>
      <c r="B934" s="22"/>
      <c r="C934" s="22"/>
      <c r="D934" s="13"/>
      <c r="E934" s="29">
        <v>30</v>
      </c>
      <c r="F934" s="30" t="s">
        <v>439</v>
      </c>
      <c r="G934" s="30"/>
      <c r="H934" s="30"/>
      <c r="I934" s="30"/>
      <c r="J934" s="70"/>
      <c r="K934" s="35">
        <v>21500.155369</v>
      </c>
      <c r="L934" s="35">
        <v>21500.155369</v>
      </c>
      <c r="M934" s="35">
        <f t="shared" si="15"/>
        <v>0</v>
      </c>
      <c r="N934" s="23"/>
      <c r="O934" s="23"/>
      <c r="P934" s="23"/>
      <c r="Q934" s="23"/>
    </row>
    <row r="935" spans="1:17" ht="15" x14ac:dyDescent="0.3">
      <c r="A935" s="23"/>
      <c r="B935" s="22"/>
      <c r="C935" s="22"/>
      <c r="D935" s="13"/>
      <c r="E935" s="28"/>
      <c r="F935" s="13"/>
      <c r="G935" s="13" t="s">
        <v>1114</v>
      </c>
      <c r="H935" s="13"/>
      <c r="I935" s="13"/>
      <c r="J935" s="14"/>
      <c r="K935" s="15">
        <v>21500.155369</v>
      </c>
      <c r="L935" s="15">
        <v>21500.155369</v>
      </c>
      <c r="M935" s="15">
        <f t="shared" si="15"/>
        <v>0</v>
      </c>
      <c r="N935" s="23"/>
      <c r="O935" s="23"/>
      <c r="P935" s="23"/>
      <c r="Q935" s="23"/>
    </row>
    <row r="936" spans="1:17" ht="15" x14ac:dyDescent="0.3">
      <c r="A936" s="23"/>
      <c r="B936" s="22"/>
      <c r="C936" s="22"/>
      <c r="D936" s="13"/>
      <c r="E936" s="28"/>
      <c r="F936" s="13"/>
      <c r="G936" s="13"/>
      <c r="H936" s="30" t="s">
        <v>1114</v>
      </c>
      <c r="I936" s="30"/>
      <c r="J936" s="70"/>
      <c r="K936" s="35">
        <v>21500.155369</v>
      </c>
      <c r="L936" s="35">
        <v>21500.155369</v>
      </c>
      <c r="M936" s="35">
        <f t="shared" si="15"/>
        <v>0</v>
      </c>
      <c r="N936" s="23"/>
      <c r="O936" s="23"/>
      <c r="P936" s="23"/>
      <c r="Q936" s="23"/>
    </row>
    <row r="937" spans="1:17" ht="15" x14ac:dyDescent="0.3">
      <c r="A937" s="23"/>
      <c r="B937" s="22"/>
      <c r="C937" s="22"/>
      <c r="D937" s="13"/>
      <c r="E937" s="28"/>
      <c r="F937" s="13"/>
      <c r="G937" s="13"/>
      <c r="H937" s="13"/>
      <c r="I937" s="13" t="s">
        <v>1139</v>
      </c>
      <c r="J937" s="14" t="s">
        <v>1140</v>
      </c>
      <c r="K937" s="15">
        <v>21500.155369</v>
      </c>
      <c r="L937" s="15">
        <v>21500.155369</v>
      </c>
      <c r="M937" s="15">
        <f t="shared" si="15"/>
        <v>0</v>
      </c>
      <c r="N937" s="23"/>
      <c r="O937" s="23"/>
      <c r="P937" s="23"/>
      <c r="Q937" s="23"/>
    </row>
    <row r="938" spans="1:17" ht="15" x14ac:dyDescent="0.3">
      <c r="A938" s="23"/>
      <c r="B938" s="22"/>
      <c r="C938" s="22"/>
      <c r="D938" s="13"/>
      <c r="E938" s="29">
        <v>34</v>
      </c>
      <c r="F938" s="30" t="s">
        <v>440</v>
      </c>
      <c r="G938" s="30"/>
      <c r="H938" s="30"/>
      <c r="I938" s="30"/>
      <c r="J938" s="70"/>
      <c r="K938" s="35">
        <v>43330</v>
      </c>
      <c r="L938" s="35">
        <v>43330</v>
      </c>
      <c r="M938" s="35">
        <f t="shared" si="15"/>
        <v>0</v>
      </c>
      <c r="N938" s="23"/>
      <c r="O938" s="23"/>
      <c r="P938" s="23"/>
      <c r="Q938" s="23"/>
    </row>
    <row r="939" spans="1:17" ht="15" x14ac:dyDescent="0.3">
      <c r="A939" s="23"/>
      <c r="B939" s="22"/>
      <c r="C939" s="22"/>
      <c r="D939" s="13"/>
      <c r="E939" s="28"/>
      <c r="F939" s="13"/>
      <c r="G939" s="13" t="s">
        <v>1114</v>
      </c>
      <c r="H939" s="13"/>
      <c r="I939" s="13"/>
      <c r="J939" s="14"/>
      <c r="K939" s="15">
        <v>43330</v>
      </c>
      <c r="L939" s="15">
        <v>43330</v>
      </c>
      <c r="M939" s="15">
        <f t="shared" si="15"/>
        <v>0</v>
      </c>
      <c r="N939" s="23"/>
      <c r="O939" s="23"/>
      <c r="P939" s="23"/>
      <c r="Q939" s="23"/>
    </row>
    <row r="940" spans="1:17" ht="15" x14ac:dyDescent="0.3">
      <c r="A940" s="23"/>
      <c r="B940" s="22"/>
      <c r="C940" s="22"/>
      <c r="D940" s="13"/>
      <c r="E940" s="28"/>
      <c r="F940" s="13"/>
      <c r="G940" s="13"/>
      <c r="H940" s="30" t="s">
        <v>1114</v>
      </c>
      <c r="I940" s="30"/>
      <c r="J940" s="70"/>
      <c r="K940" s="35">
        <v>43330</v>
      </c>
      <c r="L940" s="35">
        <v>43330</v>
      </c>
      <c r="M940" s="35">
        <f t="shared" si="15"/>
        <v>0</v>
      </c>
      <c r="N940" s="23"/>
      <c r="O940" s="23"/>
      <c r="P940" s="23"/>
      <c r="Q940" s="23"/>
    </row>
    <row r="941" spans="1:17" ht="15" x14ac:dyDescent="0.3">
      <c r="A941" s="23"/>
      <c r="B941" s="22"/>
      <c r="C941" s="22"/>
      <c r="D941" s="13"/>
      <c r="E941" s="28"/>
      <c r="F941" s="13"/>
      <c r="G941" s="13"/>
      <c r="H941" s="13"/>
      <c r="I941" s="13" t="s">
        <v>1141</v>
      </c>
      <c r="J941" s="14" t="s">
        <v>1142</v>
      </c>
      <c r="K941" s="15">
        <v>43330</v>
      </c>
      <c r="L941" s="15">
        <v>43330</v>
      </c>
      <c r="M941" s="15">
        <f t="shared" si="15"/>
        <v>0</v>
      </c>
      <c r="N941" s="23"/>
      <c r="O941" s="23"/>
      <c r="P941" s="23"/>
      <c r="Q941" s="23"/>
    </row>
    <row r="942" spans="1:17" ht="15" x14ac:dyDescent="0.3">
      <c r="A942" s="23"/>
      <c r="B942" s="22"/>
      <c r="C942" s="22"/>
      <c r="D942" s="24" t="s">
        <v>429</v>
      </c>
      <c r="E942" s="25"/>
      <c r="F942" s="24"/>
      <c r="G942" s="24"/>
      <c r="H942" s="24"/>
      <c r="I942" s="24"/>
      <c r="J942" s="26"/>
      <c r="K942" s="27">
        <v>113050.905895</v>
      </c>
      <c r="L942" s="27">
        <v>137188.57996900001</v>
      </c>
      <c r="M942" s="27">
        <f t="shared" si="15"/>
        <v>24137.67407400001</v>
      </c>
      <c r="N942" s="23"/>
      <c r="O942" s="23"/>
      <c r="P942" s="23"/>
      <c r="Q942" s="23"/>
    </row>
    <row r="943" spans="1:17" ht="15" x14ac:dyDescent="0.3">
      <c r="A943" s="23"/>
      <c r="B943" s="22"/>
      <c r="C943" s="22"/>
      <c r="D943" s="13"/>
      <c r="E943" s="29">
        <v>52</v>
      </c>
      <c r="F943" s="30" t="s">
        <v>430</v>
      </c>
      <c r="G943" s="30"/>
      <c r="H943" s="30"/>
      <c r="I943" s="30"/>
      <c r="J943" s="70"/>
      <c r="K943" s="35">
        <v>90729.416459999993</v>
      </c>
      <c r="L943" s="35">
        <v>114867.090534</v>
      </c>
      <c r="M943" s="35">
        <f t="shared" si="15"/>
        <v>24137.67407400001</v>
      </c>
      <c r="N943" s="23"/>
      <c r="O943" s="23"/>
      <c r="P943" s="23"/>
      <c r="Q943" s="23"/>
    </row>
    <row r="944" spans="1:17" ht="15" x14ac:dyDescent="0.3">
      <c r="A944" s="23"/>
      <c r="B944" s="22"/>
      <c r="C944" s="22"/>
      <c r="D944" s="13"/>
      <c r="E944" s="28"/>
      <c r="F944" s="13"/>
      <c r="G944" s="13" t="s">
        <v>16</v>
      </c>
      <c r="H944" s="13"/>
      <c r="I944" s="13"/>
      <c r="J944" s="14"/>
      <c r="K944" s="15">
        <v>90729.416459999993</v>
      </c>
      <c r="L944" s="15">
        <v>114867.090534</v>
      </c>
      <c r="M944" s="15">
        <f t="shared" si="15"/>
        <v>24137.67407400001</v>
      </c>
      <c r="N944" s="23"/>
      <c r="O944" s="23"/>
      <c r="P944" s="23"/>
      <c r="Q944" s="23"/>
    </row>
    <row r="945" spans="1:17" ht="15" x14ac:dyDescent="0.3">
      <c r="A945" s="23"/>
      <c r="B945" s="22"/>
      <c r="C945" s="22"/>
      <c r="D945" s="13"/>
      <c r="E945" s="28"/>
      <c r="F945" s="13"/>
      <c r="G945" s="13"/>
      <c r="H945" s="30" t="s">
        <v>17</v>
      </c>
      <c r="I945" s="30"/>
      <c r="J945" s="70"/>
      <c r="K945" s="35">
        <v>90729.416459999993</v>
      </c>
      <c r="L945" s="35">
        <v>114867.090534</v>
      </c>
      <c r="M945" s="35">
        <f t="shared" si="15"/>
        <v>24137.67407400001</v>
      </c>
      <c r="N945" s="23"/>
      <c r="O945" s="23"/>
      <c r="P945" s="23"/>
      <c r="Q945" s="23"/>
    </row>
    <row r="946" spans="1:17" ht="15" x14ac:dyDescent="0.3">
      <c r="A946" s="23"/>
      <c r="B946" s="22"/>
      <c r="C946" s="22"/>
      <c r="D946" s="13"/>
      <c r="E946" s="28"/>
      <c r="F946" s="13"/>
      <c r="G946" s="13"/>
      <c r="H946" s="13"/>
      <c r="I946" s="13" t="s">
        <v>478</v>
      </c>
      <c r="J946" s="14" t="s">
        <v>1076</v>
      </c>
      <c r="K946" s="15">
        <v>90729.416459999993</v>
      </c>
      <c r="L946" s="15">
        <v>114867.090534</v>
      </c>
      <c r="M946" s="15">
        <f t="shared" si="15"/>
        <v>24137.67407400001</v>
      </c>
      <c r="N946" s="23"/>
      <c r="O946" s="23"/>
      <c r="P946" s="23"/>
      <c r="Q946" s="23"/>
    </row>
    <row r="947" spans="1:17" ht="15" x14ac:dyDescent="0.3">
      <c r="A947" s="23"/>
      <c r="B947" s="22"/>
      <c r="C947" s="22"/>
      <c r="D947" s="13"/>
      <c r="E947" s="29">
        <v>53</v>
      </c>
      <c r="F947" s="30" t="s">
        <v>433</v>
      </c>
      <c r="G947" s="30"/>
      <c r="H947" s="30"/>
      <c r="I947" s="30"/>
      <c r="J947" s="70"/>
      <c r="K947" s="35">
        <v>22321.489435</v>
      </c>
      <c r="L947" s="35">
        <v>22321.489435</v>
      </c>
      <c r="M947" s="35">
        <f t="shared" si="15"/>
        <v>0</v>
      </c>
      <c r="N947" s="23"/>
      <c r="O947" s="23"/>
      <c r="P947" s="23"/>
      <c r="Q947" s="23"/>
    </row>
    <row r="948" spans="1:17" ht="15" x14ac:dyDescent="0.3">
      <c r="A948" s="23"/>
      <c r="B948" s="22"/>
      <c r="C948" s="22"/>
      <c r="D948" s="13"/>
      <c r="E948" s="28"/>
      <c r="F948" s="13"/>
      <c r="G948" s="13" t="s">
        <v>16</v>
      </c>
      <c r="H948" s="13"/>
      <c r="I948" s="13"/>
      <c r="J948" s="14"/>
      <c r="K948" s="15">
        <v>22321.489435</v>
      </c>
      <c r="L948" s="15">
        <v>22321.489435</v>
      </c>
      <c r="M948" s="15">
        <f t="shared" si="15"/>
        <v>0</v>
      </c>
      <c r="N948" s="23"/>
      <c r="O948" s="23"/>
      <c r="P948" s="23"/>
      <c r="Q948" s="23"/>
    </row>
    <row r="949" spans="1:17" ht="15" x14ac:dyDescent="0.3">
      <c r="A949" s="23"/>
      <c r="B949" s="22"/>
      <c r="C949" s="22"/>
      <c r="D949" s="13"/>
      <c r="E949" s="28"/>
      <c r="F949" s="13"/>
      <c r="G949" s="13"/>
      <c r="H949" s="30" t="s">
        <v>456</v>
      </c>
      <c r="I949" s="30"/>
      <c r="J949" s="70"/>
      <c r="K949" s="35">
        <v>22321.489435</v>
      </c>
      <c r="L949" s="35">
        <v>22321.489435</v>
      </c>
      <c r="M949" s="35">
        <f t="shared" si="15"/>
        <v>0</v>
      </c>
      <c r="N949" s="23"/>
      <c r="O949" s="23"/>
      <c r="P949" s="23"/>
      <c r="Q949" s="23"/>
    </row>
    <row r="950" spans="1:17" ht="15" x14ac:dyDescent="0.3">
      <c r="A950" s="23"/>
      <c r="B950" s="22"/>
      <c r="C950" s="22"/>
      <c r="D950" s="13"/>
      <c r="E950" s="28"/>
      <c r="F950" s="13"/>
      <c r="G950" s="13"/>
      <c r="H950" s="13"/>
      <c r="I950" s="13" t="s">
        <v>457</v>
      </c>
      <c r="J950" s="14" t="s">
        <v>494</v>
      </c>
      <c r="K950" s="15">
        <v>22321.489435</v>
      </c>
      <c r="L950" s="15">
        <v>22321.489435</v>
      </c>
      <c r="M950" s="15">
        <f t="shared" si="15"/>
        <v>0</v>
      </c>
      <c r="N950" s="23"/>
      <c r="O950" s="23"/>
      <c r="P950" s="23"/>
      <c r="Q950" s="23"/>
    </row>
    <row r="951" spans="1:17" ht="7.5" customHeight="1" x14ac:dyDescent="0.3">
      <c r="A951" s="23"/>
      <c r="B951" s="22"/>
      <c r="C951" s="22"/>
      <c r="D951" s="13"/>
      <c r="E951" s="28"/>
      <c r="F951" s="13"/>
      <c r="G951" s="13"/>
      <c r="H951" s="13"/>
      <c r="I951" s="13"/>
      <c r="J951" s="14"/>
      <c r="K951" s="15"/>
      <c r="L951" s="15"/>
      <c r="M951" s="15"/>
      <c r="N951" s="23"/>
      <c r="O951" s="23"/>
      <c r="P951" s="23"/>
      <c r="Q951" s="23"/>
    </row>
    <row r="952" spans="1:17" ht="15" x14ac:dyDescent="0.3">
      <c r="A952" s="23"/>
      <c r="B952" s="45" t="s">
        <v>11</v>
      </c>
      <c r="C952" s="23"/>
      <c r="E952" s="45"/>
      <c r="F952" s="45"/>
      <c r="G952" s="45"/>
      <c r="H952" s="45"/>
      <c r="I952" s="45"/>
      <c r="J952" s="45"/>
      <c r="K952" s="65">
        <v>671972.02729300002</v>
      </c>
      <c r="L952" s="65">
        <v>670770.83985773998</v>
      </c>
      <c r="M952" s="65">
        <f>+L952-K952</f>
        <v>-1201.1874352600425</v>
      </c>
      <c r="N952" s="23"/>
      <c r="O952" s="23"/>
      <c r="P952" s="23"/>
      <c r="Q952" s="23"/>
    </row>
    <row r="953" spans="1:17" ht="15" x14ac:dyDescent="0.3">
      <c r="A953" s="23"/>
      <c r="B953" s="23"/>
      <c r="C953" s="23"/>
      <c r="D953" s="46"/>
      <c r="E953" s="46"/>
      <c r="F953" s="46"/>
      <c r="G953" s="46"/>
      <c r="H953" s="46" t="s">
        <v>12</v>
      </c>
      <c r="I953" s="46"/>
      <c r="J953" s="46"/>
      <c r="K953" s="66">
        <v>34863.37874</v>
      </c>
      <c r="L953" s="66">
        <v>32207.452323119978</v>
      </c>
      <c r="M953" s="66">
        <f>+L953-K953</f>
        <v>-2655.9264168800219</v>
      </c>
      <c r="N953" s="23"/>
      <c r="O953" s="23"/>
      <c r="P953" s="23"/>
      <c r="Q953" s="23"/>
    </row>
    <row r="954" spans="1:17" ht="15" x14ac:dyDescent="0.3">
      <c r="A954" s="23"/>
      <c r="B954" s="23"/>
      <c r="C954" s="23"/>
      <c r="D954" s="46"/>
      <c r="E954" s="46"/>
      <c r="F954" s="46"/>
      <c r="G954" s="46"/>
      <c r="H954" s="46" t="s">
        <v>13</v>
      </c>
      <c r="I954" s="46"/>
      <c r="J954" s="46"/>
      <c r="K954" s="66">
        <v>637108.64855299995</v>
      </c>
      <c r="L954" s="66">
        <v>638563.38753462001</v>
      </c>
      <c r="M954" s="66">
        <f>+L954-K954</f>
        <v>1454.7389816200593</v>
      </c>
      <c r="N954" s="23"/>
      <c r="O954" s="23"/>
      <c r="P954" s="23"/>
      <c r="Q954" s="23"/>
    </row>
    <row r="955" spans="1:17" ht="7.5" customHeight="1" thickBot="1" x14ac:dyDescent="0.35">
      <c r="A955" s="12"/>
      <c r="B955" s="16"/>
      <c r="C955" s="16"/>
      <c r="D955" s="16"/>
      <c r="E955" s="16"/>
      <c r="F955" s="17"/>
      <c r="G955" s="17"/>
      <c r="H955" s="17"/>
      <c r="I955" s="17"/>
      <c r="J955" s="17"/>
      <c r="K955" s="18"/>
      <c r="L955" s="18"/>
      <c r="M955" s="18"/>
      <c r="N955" s="12"/>
      <c r="O955" s="12"/>
      <c r="P955" s="12"/>
      <c r="Q955" s="12"/>
    </row>
    <row r="956" spans="1:17" ht="15" x14ac:dyDescent="0.3">
      <c r="A956" s="12"/>
      <c r="B956" s="8" t="s">
        <v>14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12"/>
      <c r="O956" s="12"/>
      <c r="P956" s="12"/>
      <c r="Q956" s="12"/>
    </row>
    <row r="957" spans="1:17" ht="15" x14ac:dyDescent="0.3">
      <c r="A957" s="12"/>
      <c r="B957" s="8" t="s">
        <v>15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12"/>
      <c r="O957" s="12"/>
      <c r="P957" s="12"/>
      <c r="Q957" s="12"/>
    </row>
    <row r="958" spans="1:17" ht="15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19"/>
      <c r="K958" s="8"/>
      <c r="L958" s="8"/>
      <c r="M958" s="8"/>
      <c r="N958" s="12"/>
      <c r="O958" s="12"/>
      <c r="P958" s="12"/>
      <c r="Q958" s="12"/>
    </row>
    <row r="959" spans="1:17" ht="15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19"/>
      <c r="K959" s="8"/>
      <c r="L959" s="8"/>
      <c r="M959" s="8"/>
      <c r="N959" s="12"/>
      <c r="O959" s="12"/>
      <c r="P959" s="12"/>
      <c r="Q959" s="12"/>
    </row>
    <row r="960" spans="1:17" ht="15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19"/>
      <c r="K960" s="8"/>
      <c r="L960" s="8"/>
      <c r="M960" s="8"/>
      <c r="N960" s="12"/>
      <c r="O960" s="12"/>
      <c r="P960" s="12"/>
      <c r="Q960" s="12"/>
    </row>
    <row r="961" spans="1:17" ht="15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19"/>
      <c r="K961" s="8"/>
      <c r="L961" s="8"/>
      <c r="M961" s="8"/>
      <c r="N961" s="12"/>
      <c r="O961" s="12"/>
      <c r="P961" s="12"/>
      <c r="Q961" s="12"/>
    </row>
    <row r="962" spans="1:17" ht="15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19"/>
      <c r="K962" s="8"/>
      <c r="L962" s="8"/>
      <c r="M962" s="8"/>
      <c r="N962" s="12"/>
      <c r="O962" s="12"/>
      <c r="P962" s="12"/>
      <c r="Q962" s="12"/>
    </row>
    <row r="963" spans="1:17" ht="15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19"/>
      <c r="K963" s="8"/>
      <c r="L963" s="8"/>
      <c r="M963" s="8"/>
      <c r="N963" s="12"/>
      <c r="O963" s="12"/>
      <c r="P963" s="12"/>
      <c r="Q963" s="12"/>
    </row>
    <row r="964" spans="1:17" ht="15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19"/>
      <c r="K964" s="8"/>
      <c r="L964" s="8"/>
      <c r="M964" s="8"/>
      <c r="N964" s="12"/>
      <c r="O964" s="12"/>
      <c r="P964" s="12"/>
      <c r="Q964" s="12"/>
    </row>
  </sheetData>
  <mergeCells count="6"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2019-07-27T22:28:01Z</cp:lastPrinted>
  <dcterms:created xsi:type="dcterms:W3CDTF">2014-10-23T00:34:21Z</dcterms:created>
  <dcterms:modified xsi:type="dcterms:W3CDTF">2020-10-28T15:22:56Z</dcterms:modified>
</cp:coreProperties>
</file>