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yan\Documents\Trabajo\Trimestrales\3T\Anexo V\"/>
    </mc:Choice>
  </mc:AlternateContent>
  <bookViews>
    <workbookView xWindow="0" yWindow="0" windowWidth="25200" windowHeight="10575"/>
  </bookViews>
  <sheets>
    <sheet name="Prin_Prog_2T_2020" sheetId="1" r:id="rId1"/>
  </sheets>
  <definedNames>
    <definedName name="_xlnm._FilterDatabase" localSheetId="0" hidden="1">Prin_Prog_2T_2020!$A$13:$I$250</definedName>
    <definedName name="_xlnm.Print_Area" localSheetId="0">Prin_Prog_2T_2020!$A$1:$I$255</definedName>
    <definedName name="_xlnm.Print_Titles" localSheetId="0">Prin_Prog_2T_2020!$1:$11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 l="1"/>
  <c r="H13" i="1" l="1"/>
</calcChain>
</file>

<file path=xl/sharedStrings.xml><?xml version="1.0" encoding="utf-8"?>
<sst xmlns="http://schemas.openxmlformats.org/spreadsheetml/2006/main" count="262" uniqueCount="254">
  <si>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</si>
  <si>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</si>
  <si>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</si>
  <si>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</si>
  <si>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</si>
  <si>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</si>
  <si>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</si>
  <si>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</si>
  <si>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</si>
  <si>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</si>
  <si>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</si>
  <si>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</si>
  <si>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</si>
  <si>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</si>
  <si>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</si>
  <si>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</si>
  <si>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</si>
  <si>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</si>
  <si>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</si>
  <si>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</si>
  <si>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</si>
  <si>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</si>
  <si>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</si>
  <si>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</si>
  <si>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</si>
  <si>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</si>
  <si>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</si>
  <si>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</si>
  <si>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</si>
  <si>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</si>
  <si>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</si>
  <si>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</si>
  <si>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</si>
  <si>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</si>
  <si>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</si>
  <si>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</si>
  <si>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</si>
  <si>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</si>
  <si>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</si>
  <si>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</si>
  <si>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</si>
  <si>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</si>
  <si>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</si>
  <si>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</si>
  <si>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</si>
  <si>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</si>
  <si>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</si>
  <si>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</si>
  <si>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</si>
  <si>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</si>
  <si>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</si>
  <si>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</si>
  <si>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</si>
  <si>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Fortalecimiento de la competitividad y transparencia del marco regulatorio que aplica a los particulares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</si>
  <si>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</si>
  <si>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</si>
  <si>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</si>
  <si>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</si>
  <si>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</si>
  <si>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</si>
  <si>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</si>
  <si>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</si>
  <si>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</si>
  <si>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</si>
  <si>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</si>
  <si>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</si>
  <si>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</si>
  <si>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</si>
  <si>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</si>
  <si>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</si>
  <si>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</si>
  <si>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</si>
  <si>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Escuelas de Tiempo Completo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</si>
  <si>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</si>
  <si>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</si>
  <si>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</si>
  <si>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</si>
  <si>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</si>
  <si>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</si>
  <si>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</si>
  <si>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</si>
  <si>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</si>
  <si>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</si>
  <si>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</si>
  <si>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</si>
  <si>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</si>
  <si>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</si>
  <si>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</si>
  <si>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</si>
  <si>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</si>
  <si>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</si>
  <si>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</si>
  <si>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</si>
  <si>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</si>
  <si>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</si>
  <si>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</si>
  <si>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</si>
  <si>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</si>
  <si>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</si>
  <si>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</si>
  <si>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</si>
  <si>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</si>
  <si>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</si>
  <si>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</si>
  <si>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</si>
  <si>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</si>
  <si>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</si>
  <si>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</si>
  <si>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</si>
  <si>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</si>
  <si>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</si>
  <si>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</si>
  <si>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</si>
  <si>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</si>
  <si>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</si>
  <si>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</si>
  <si>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</si>
  <si>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</si>
  <si>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</si>
  <si>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</si>
  <si>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</si>
  <si>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</si>
  <si>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</si>
  <si>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</si>
  <si>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</si>
  <si>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</si>
  <si>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</si>
  <si>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</si>
  <si>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</si>
  <si>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</si>
  <si>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</si>
  <si>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</si>
  <si>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</si>
  <si>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Provisiones Salariales y Económicas</t>
  </si>
  <si>
    <t>Fondo Regional</t>
  </si>
  <si>
    <t>Comisión Nacional de los Derechos Humanos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</si>
  <si>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</si>
  <si>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</si>
  <si>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</si>
  <si>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</si>
  <si>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</si>
  <si>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</si>
  <si>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</si>
  <si>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</si>
  <si>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</si>
  <si>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</si>
  <si>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de Derechos Indígenas</t>
  </si>
  <si>
    <t>Cultura</t>
  </si>
  <si>
    <t>Protección y conservación del Patrimonio Cultural</t>
  </si>
  <si>
    <t>Educación y cultura indígena</t>
  </si>
  <si>
    <t>Expansión de la Educación Media Superior y Superior</t>
  </si>
  <si>
    <t>Servicios de inteligencia para la Seguridad Nacional</t>
  </si>
  <si>
    <t>Operativos para la prevención y disuasión del delito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</si>
  <si>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</si>
  <si>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</si>
  <si>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</si>
  <si>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Internet para Todos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</si>
  <si>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</si>
  <si>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</si>
  <si>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</si>
  <si>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</si>
  <si>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</si>
  <si>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Subsidios en materia de seguridad pública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</si>
  <si>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</si>
  <si>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</si>
  <si>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</si>
  <si>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</si>
  <si>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</si>
  <si>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</si>
  <si>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</si>
  <si>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Fomento Regional de las Capacidades Científicas, Tecnológicas y de Innovación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</si>
  <si>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</si>
  <si>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</si>
  <si>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</si>
  <si>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</si>
  <si>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</si>
  <si>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</si>
  <si>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</si>
  <si>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</si>
  <si>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Promoción del desarrollo, competitividad, innovación, competencia y política regulatoria de los sectores industrial, comercial y de servicios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</si>
  <si>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</si>
  <si>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</si>
  <si>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</si>
  <si>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</si>
  <si>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</si>
  <si>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</si>
  <si>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</si>
  <si>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</si>
  <si>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Promover, difundir y proteger los Derechos Humanos de los integrantes de pueblos y comunidades indígenas y afrodescendientes, y atender asuntos personas indígenas privadas de su libertad</t>
  </si>
  <si>
    <t>Seguridad y Protección Ciudadana</t>
  </si>
  <si>
    <t>Operación de la Guardia Nacional para la prevención, investigación y persecución de delitos</t>
  </si>
  <si>
    <t>Programa para el fortalecimiento económico de los Pueblos y Comunidades Indígenas</t>
  </si>
  <si>
    <t>Fiscalía General de la República</t>
  </si>
  <si>
    <t>PEF 2020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</si>
  <si>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</si>
  <si>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</si>
  <si>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</si>
  <si>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</si>
  <si>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</si>
  <si>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</si>
  <si>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Seguro Médico Siglo XXI</t>
  </si>
  <si>
    <t>Proyectos de infraestructura social de salud</t>
  </si>
  <si>
    <t>Programa de Atención a Personas con Discapacidad</t>
  </si>
  <si>
    <t>Agua Potable, Drenaje y Tratamiento</t>
  </si>
  <si>
    <t>Programa de Apoyo a la Infraestructura Hidroagrícola</t>
  </si>
  <si>
    <t>Programa para la Protección y Restauración de Ecosistemas y Especies Prioritarias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</si>
  <si>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</si>
  <si>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</si>
  <si>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</si>
  <si>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</si>
  <si>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</si>
  <si>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</si>
  <si>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</si>
  <si>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Programa de Apoyos a la Cultura</t>
  </si>
  <si>
    <t>Precios de Garantía a Productos Alimentarios Básicos (S290)</t>
  </si>
  <si>
    <t>Precios de Garantía a Productos Alimentarios Básicos (U020)</t>
  </si>
  <si>
    <t>Fertilizantes (S292)</t>
  </si>
  <si>
    <t>Fertilizantes (U022)</t>
  </si>
  <si>
    <t>Producción para el Bienestar (S293)</t>
  </si>
  <si>
    <t>Producción para el Bienestar (U023)</t>
  </si>
  <si>
    <t>Programa de Microcréditos para el Bienestar (S285)</t>
  </si>
  <si>
    <t>Programa de Microcréditos para el Bienestar (U006)</t>
  </si>
  <si>
    <t>Jóvenes Construyendo el Futuro (S280)</t>
  </si>
  <si>
    <t>Jóvenes Construyendo el Futuro (U280)</t>
  </si>
  <si>
    <t>Proyectos de Transporte Masivo de Pasajeros</t>
  </si>
  <si>
    <t>Provisiones para el desarrollo de trenes de pasajeros y de carga</t>
  </si>
  <si>
    <t>Provisiones para el desarrollo regional del Istmo de Tehuantepec</t>
  </si>
  <si>
    <t>Pensión para el Bienestar de las Personas con Discapacidad Permanente (S286)</t>
  </si>
  <si>
    <t>Pensión para el Bienestar de las Personas con Discapacidad Permanente (U009)</t>
  </si>
  <si>
    <t>Sembrando Vida (S287)</t>
  </si>
  <si>
    <t>Sembrando Vida (U010)</t>
  </si>
  <si>
    <t>Tercer Trimestre de 2020</t>
  </si>
  <si>
    <t>Enero-septiembre 2020</t>
  </si>
  <si>
    <t>Enero - septiembre</t>
  </si>
  <si>
    <t>Precios de Garantía</t>
  </si>
  <si>
    <t>Distribución de fertilizantes</t>
  </si>
  <si>
    <t>Producción para el Bienestar</t>
  </si>
  <si>
    <t>Tandas para el Bienestar</t>
  </si>
  <si>
    <t>Protección Contra Riesgos Sanitarios</t>
  </si>
  <si>
    <t xml:space="preserve">Marina   </t>
  </si>
  <si>
    <t>Operación y desarrollo de los cuerpos de seguridad de las Fuerzas Armadas</t>
  </si>
  <si>
    <t>Jóvenes Construyendo el Futuro</t>
  </si>
  <si>
    <t>Programa de modernización de los registros públicos de la propiedad y catastros</t>
  </si>
  <si>
    <t>Conservación y Aprovechamiento Sustentable de la Vida Silvestre</t>
  </si>
  <si>
    <t>Seguridad Social Cañeros</t>
  </si>
  <si>
    <t>Pensión para el Bienestar de las Personas con Discapacidad Permanente</t>
  </si>
  <si>
    <t>Sembrando Vida</t>
  </si>
  <si>
    <t>Fortalecimiento a la Transversalidad de la Perspectiva de Género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</si>
  <si>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</si>
  <si>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</si>
  <si>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Política y servicios migratorios 1/</t>
  </si>
  <si>
    <t>Diseño, conducción y ejecución de la política exterior 1/</t>
  </si>
  <si>
    <t>Servicios de protección, custodia, vigilancia y seguridad de personas, bienes e instalaciones 1/</t>
  </si>
  <si>
    <t>1/ El gasto pagado incluye Acuerdos de Ministración, por lo que la variación respecto al presupuesto modificado resulta mayor.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</si>
</sst>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9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8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" fillId="0" borderId="0"/>
  </cellStyleXfs>
  <cellXfs count="47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/>
    </xf>
    <xf numFmtId="0" fontId="17" fillId="3" borderId="0" xfId="0" applyFont="1" applyFill="1" applyBorder="1" applyAlignment="1">
      <alignment horizontal="left" vertical="top" indent="1"/>
    </xf>
    <xf numFmtId="0" fontId="17" fillId="3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4" fillId="2" borderId="0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0" fillId="0" borderId="0" xfId="0" applyBorder="1"/>
    <xf numFmtId="0" fontId="16" fillId="0" borderId="3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top" wrapText="1"/>
    </xf>
    <xf numFmtId="0" fontId="20" fillId="2" borderId="4" xfId="2" applyFont="1" applyFill="1" applyBorder="1" applyAlignment="1">
      <alignment horizontal="centerContinuous" vertical="center" wrapText="1"/>
    </xf>
    <xf numFmtId="0" fontId="20" fillId="2" borderId="4" xfId="2" applyFont="1" applyFill="1" applyBorder="1" applyAlignment="1">
      <alignment horizontal="centerContinuous" vertical="center"/>
    </xf>
    <xf numFmtId="0" fontId="20" fillId="2" borderId="0" xfId="2" applyFont="1" applyFill="1" applyBorder="1" applyAlignment="1">
      <alignment vertical="top"/>
    </xf>
    <xf numFmtId="0" fontId="20" fillId="2" borderId="4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top"/>
    </xf>
    <xf numFmtId="0" fontId="20" fillId="2" borderId="0" xfId="2" applyFont="1" applyFill="1" applyBorder="1" applyAlignment="1">
      <alignment horizontal="centerContinuous" vertical="top" wrapText="1"/>
    </xf>
    <xf numFmtId="0" fontId="20" fillId="2" borderId="0" xfId="2" applyFont="1" applyFill="1" applyBorder="1" applyAlignment="1">
      <alignment horizontal="centerContinuous" vertical="top"/>
    </xf>
    <xf numFmtId="0" fontId="20" fillId="2" borderId="0" xfId="2" applyFont="1" applyFill="1" applyBorder="1" applyAlignment="1">
      <alignment horizontal="right" vertical="top"/>
    </xf>
    <xf numFmtId="0" fontId="20" fillId="2" borderId="0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showGridLines="0" tabSelected="1" zoomScaleNormal="100" workbookViewId="0">
      <selection sqref="A1:C1"/>
    </sheetView>
  </sheetViews>
  <sheetFormatPr baseColWidth="10" defaultRowHeight="12.75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4" customFormat="1" ht="45.75" customHeight="1">
      <c r="A1" s="28" t="s">
        <v>154</v>
      </c>
      <c r="B1" s="28"/>
      <c r="C1" s="28"/>
      <c r="D1" s="26" t="s">
        <v>231</v>
      </c>
      <c r="E1" s="26"/>
      <c r="F1" s="26"/>
    </row>
    <row r="2" spans="1:14" customFormat="1" ht="42" customHeight="1">
      <c r="A2" s="32" t="s">
        <v>172</v>
      </c>
      <c r="B2" s="32"/>
      <c r="C2" s="32"/>
      <c r="D2" s="32"/>
      <c r="E2" s="32"/>
      <c r="F2" s="32"/>
      <c r="G2" s="32"/>
      <c r="H2" s="32"/>
      <c r="I2" s="32"/>
    </row>
    <row r="3" spans="1:14" s="33" customFormat="1" ht="6" customHeight="1">
      <c r="A3" s="27"/>
      <c r="B3" s="27"/>
      <c r="C3" s="27"/>
      <c r="D3" s="27"/>
      <c r="E3" s="27"/>
      <c r="F3" s="27"/>
    </row>
    <row r="4" spans="1:14" ht="21" customHeight="1">
      <c r="A4" s="30" t="s">
        <v>8</v>
      </c>
      <c r="B4" s="30"/>
      <c r="C4" s="30"/>
      <c r="D4" s="30"/>
      <c r="E4" s="30"/>
      <c r="F4" s="30"/>
      <c r="G4" s="30"/>
      <c r="H4" s="30"/>
      <c r="I4" s="30"/>
    </row>
    <row r="5" spans="1:14" ht="15.75" customHeight="1">
      <c r="A5" s="30" t="s">
        <v>232</v>
      </c>
      <c r="B5" s="30"/>
      <c r="C5" s="30"/>
      <c r="D5" s="30"/>
      <c r="E5" s="30"/>
      <c r="F5" s="30"/>
      <c r="G5" s="30"/>
      <c r="H5" s="30"/>
      <c r="I5" s="30"/>
    </row>
    <row r="6" spans="1:14" ht="17.25" customHeight="1" thickBot="1">
      <c r="A6" s="31" t="s">
        <v>155</v>
      </c>
      <c r="B6" s="31"/>
      <c r="C6" s="31"/>
      <c r="D6" s="31"/>
      <c r="E6" s="31"/>
      <c r="F6" s="31"/>
      <c r="G6" s="31"/>
      <c r="H6" s="31"/>
      <c r="I6" s="31"/>
    </row>
    <row r="7" spans="1:14" ht="4.5" customHeight="1">
      <c r="A7" s="34"/>
      <c r="B7" s="34"/>
      <c r="C7" s="34"/>
      <c r="D7" s="34"/>
      <c r="E7" s="34"/>
      <c r="F7" s="34"/>
      <c r="G7" s="34"/>
      <c r="H7" s="34"/>
      <c r="I7" s="34"/>
    </row>
    <row r="8" spans="1:14" s="4" customFormat="1" ht="30" customHeight="1">
      <c r="A8" s="35" t="s">
        <v>248</v>
      </c>
      <c r="B8" s="35"/>
      <c r="C8" s="35"/>
      <c r="D8" s="36" t="s">
        <v>9</v>
      </c>
      <c r="E8" s="37" t="s">
        <v>233</v>
      </c>
      <c r="F8" s="38"/>
      <c r="G8" s="39"/>
      <c r="H8" s="40" t="s">
        <v>1</v>
      </c>
      <c r="I8" s="40"/>
    </row>
    <row r="9" spans="1:14" s="4" customFormat="1" ht="27">
      <c r="A9" s="35"/>
      <c r="B9" s="35"/>
      <c r="C9" s="35"/>
      <c r="D9" s="41" t="s">
        <v>193</v>
      </c>
      <c r="E9" s="42" t="s">
        <v>0</v>
      </c>
      <c r="F9" s="43" t="s">
        <v>249</v>
      </c>
      <c r="G9" s="39"/>
      <c r="H9" s="44" t="s">
        <v>2</v>
      </c>
      <c r="I9" s="45" t="s">
        <v>3</v>
      </c>
    </row>
    <row r="10" spans="1:14" s="4" customFormat="1" ht="13.5">
      <c r="A10" s="35"/>
      <c r="B10" s="35"/>
      <c r="C10" s="35"/>
      <c r="D10" s="41" t="s">
        <v>4</v>
      </c>
      <c r="E10" s="41" t="s">
        <v>5</v>
      </c>
      <c r="F10" s="41" t="s">
        <v>15</v>
      </c>
      <c r="G10" s="41"/>
      <c r="H10" s="41" t="s">
        <v>16</v>
      </c>
      <c r="I10" s="41" t="s">
        <v>17</v>
      </c>
    </row>
    <row r="11" spans="1:14" ht="4.5" customHeight="1" thickBot="1">
      <c r="A11" s="46"/>
      <c r="B11" s="46"/>
      <c r="C11" s="46"/>
      <c r="D11" s="46"/>
      <c r="E11" s="46"/>
      <c r="F11" s="46"/>
      <c r="G11" s="46"/>
      <c r="H11" s="46"/>
      <c r="I11" s="46"/>
    </row>
    <row r="12" spans="1:14" ht="4.5" customHeight="1" thickBot="1">
      <c r="A12" s="29"/>
      <c r="B12" s="29"/>
      <c r="C12" s="29"/>
      <c r="D12" s="29"/>
      <c r="E12" s="29"/>
      <c r="F12" s="29"/>
      <c r="G12" s="29"/>
      <c r="H12" s="29"/>
      <c r="I12" s="29"/>
    </row>
    <row r="13" spans="1:14" s="2" customFormat="1" ht="13.5">
      <c r="A13" s="10" t="s">
        <v>6</v>
      </c>
      <c r="B13" s="10"/>
      <c r="C13" s="10"/>
      <c r="D13" s="11">
        <f>+D14+D20+D22+D30+D33+D52+D73+D88+D119+D141+D143+D154+D166+D184+D187+D201+D211+D213+D215+D223+D229+D243+D248</f>
        <v>865274.97443100007</v>
      </c>
      <c r="E13" s="11">
        <f t="shared" ref="E13:F13" si="0">+E14+E20+E22+E30+E33+E52+E73+E88+E119+E141+E143+E154+E166+E184+E187+E201+E211+E213+E215+E223+E229+E243+E248</f>
        <v>750203.15389026015</v>
      </c>
      <c r="F13" s="11">
        <f t="shared" si="0"/>
        <v>686712.66085730982</v>
      </c>
      <c r="G13" s="11"/>
      <c r="H13" s="12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79.363518089597846</v>
      </c>
      <c r="I13" s="12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91.536893346327133</v>
      </c>
      <c r="J13" s="5"/>
      <c r="K13" s="5"/>
      <c r="L13" s="5"/>
      <c r="M13" s="6"/>
      <c r="N13" s="6"/>
    </row>
    <row r="14" spans="1:14" s="3" customFormat="1" ht="13.5">
      <c r="A14" s="10" t="s">
        <v>10</v>
      </c>
      <c r="B14" s="10"/>
      <c r="C14" s="21"/>
      <c r="D14" s="11">
        <v>2740.4690209999999</v>
      </c>
      <c r="E14" s="11">
        <v>2572.2860237400005</v>
      </c>
      <c r="F14" s="11">
        <v>3055.6517444799997</v>
      </c>
      <c r="G14" s="11"/>
      <c r="H14" s="12">
        <f t="shared" ref="H14:H77" si="3">IF(AND(F14=0,D14&gt;0),"n.a.",IF(AND(F14=0,D14&lt;0),"n.a.",IF(OR(F14=0,D14=0),"              n.a.",IF(OR((AND(F14&lt;0,D14&gt;0)),(AND(F14&gt;0,D14&lt;0))),"                n.a.",IF(((F14/D14))*100&gt;500,"             -o-",((F14/D14))*100)))))</f>
        <v>111.50105040650995</v>
      </c>
      <c r="I14" s="12">
        <f t="shared" ref="I14:I77" si="4">IF(AND(F14=0,E14&gt;0),"n.a.",IF(AND(F14=0,E14&lt;0),"n.a.",IF(OR(F14=0,E14=0),"              n.a.",IF(OR((AND(F14&lt;0,E14&gt;0)),(AND(F14&gt;0,E14&lt;0))),"                n.a.",IF(((F14/E14))*100&gt;500,"             -o-",((F14/E14))*100)))))</f>
        <v>118.79128978188844</v>
      </c>
      <c r="J14" s="22"/>
    </row>
    <row r="15" spans="1:14" s="3" customFormat="1" ht="15">
      <c r="A15" s="10"/>
      <c r="B15" s="13" t="s">
        <v>250</v>
      </c>
      <c r="C15" s="14"/>
      <c r="D15" s="15">
        <v>1584.9437829999999</v>
      </c>
      <c r="E15" s="15">
        <v>1739.4251891600002</v>
      </c>
      <c r="F15" s="15">
        <v>2349.6585991099996</v>
      </c>
      <c r="G15" s="15"/>
      <c r="H15" s="16">
        <f t="shared" si="3"/>
        <v>148.24870284437083</v>
      </c>
      <c r="I15" s="16">
        <f t="shared" si="4"/>
        <v>135.08247516207882</v>
      </c>
      <c r="J15" s="22"/>
    </row>
    <row r="16" spans="1:14" s="3" customFormat="1" ht="13.5">
      <c r="A16" s="10"/>
      <c r="B16" s="13" t="s">
        <v>19</v>
      </c>
      <c r="C16" s="14"/>
      <c r="D16" s="15">
        <v>255.09512100000001</v>
      </c>
      <c r="E16" s="15">
        <v>181.69894455999997</v>
      </c>
      <c r="F16" s="15">
        <v>98.898973920000017</v>
      </c>
      <c r="G16" s="15"/>
      <c r="H16" s="16">
        <f t="shared" si="3"/>
        <v>38.769449424318864</v>
      </c>
      <c r="I16" s="16">
        <f t="shared" si="4"/>
        <v>54.430131203839736</v>
      </c>
      <c r="J16" s="22"/>
    </row>
    <row r="17" spans="1:10" s="3" customFormat="1" ht="13.5">
      <c r="A17" s="10"/>
      <c r="B17" s="13" t="s">
        <v>173</v>
      </c>
      <c r="C17" s="14"/>
      <c r="D17" s="15">
        <v>300.03257000000002</v>
      </c>
      <c r="E17" s="15">
        <v>222.14026633</v>
      </c>
      <c r="F17" s="15">
        <v>209.88426633</v>
      </c>
      <c r="G17" s="15"/>
      <c r="H17" s="16">
        <f t="shared" si="3"/>
        <v>69.953827456132515</v>
      </c>
      <c r="I17" s="16">
        <f t="shared" si="4"/>
        <v>94.482765235460235</v>
      </c>
      <c r="J17" s="22"/>
    </row>
    <row r="18" spans="1:10" s="3" customFormat="1" ht="13.5">
      <c r="A18" s="10"/>
      <c r="B18" s="13" t="s">
        <v>174</v>
      </c>
      <c r="C18" s="14"/>
      <c r="D18" s="15">
        <v>439.73425700000001</v>
      </c>
      <c r="E18" s="15">
        <v>345.15698541000006</v>
      </c>
      <c r="F18" s="15">
        <v>315.57550482000005</v>
      </c>
      <c r="G18" s="15"/>
      <c r="H18" s="16">
        <f t="shared" si="3"/>
        <v>71.76504895773904</v>
      </c>
      <c r="I18" s="16">
        <f t="shared" si="4"/>
        <v>91.429557609891276</v>
      </c>
      <c r="J18" s="22"/>
    </row>
    <row r="19" spans="1:10" s="3" customFormat="1" ht="13.5">
      <c r="A19" s="10"/>
      <c r="B19" s="13" t="s">
        <v>20</v>
      </c>
      <c r="C19" s="14"/>
      <c r="D19" s="15">
        <v>160.66328999999999</v>
      </c>
      <c r="E19" s="15">
        <v>83.864638280000023</v>
      </c>
      <c r="F19" s="15">
        <v>81.63440030000001</v>
      </c>
      <c r="G19" s="15"/>
      <c r="H19" s="16">
        <f t="shared" si="3"/>
        <v>50.810860589248499</v>
      </c>
      <c r="I19" s="16">
        <f t="shared" si="4"/>
        <v>97.34066940996766</v>
      </c>
      <c r="J19" s="22"/>
    </row>
    <row r="20" spans="1:10" s="3" customFormat="1" ht="13.5">
      <c r="A20" s="10" t="s">
        <v>22</v>
      </c>
      <c r="B20" s="10"/>
      <c r="C20" s="21"/>
      <c r="D20" s="11">
        <v>4567.7083849999999</v>
      </c>
      <c r="E20" s="11">
        <v>4068.0724679599994</v>
      </c>
      <c r="F20" s="11">
        <v>4215.189576910002</v>
      </c>
      <c r="G20" s="11"/>
      <c r="H20" s="12">
        <f t="shared" si="3"/>
        <v>92.282370537321469</v>
      </c>
      <c r="I20" s="12">
        <f t="shared" si="4"/>
        <v>103.61638368314949</v>
      </c>
      <c r="J20" s="22"/>
    </row>
    <row r="21" spans="1:10" s="3" customFormat="1" ht="15">
      <c r="A21" s="10"/>
      <c r="B21" s="13" t="s">
        <v>251</v>
      </c>
      <c r="C21" s="14"/>
      <c r="D21" s="15">
        <v>4567.7083849999999</v>
      </c>
      <c r="E21" s="15">
        <v>4068.0724679599994</v>
      </c>
      <c r="F21" s="15">
        <v>4215.189576910002</v>
      </c>
      <c r="G21" s="15"/>
      <c r="H21" s="16">
        <f t="shared" si="3"/>
        <v>92.282370537321469</v>
      </c>
      <c r="I21" s="16">
        <f t="shared" si="4"/>
        <v>103.61638368314949</v>
      </c>
      <c r="J21" s="22"/>
    </row>
    <row r="22" spans="1:10" s="3" customFormat="1" ht="13.5">
      <c r="A22" s="10" t="s">
        <v>23</v>
      </c>
      <c r="B22" s="10"/>
      <c r="C22" s="21"/>
      <c r="D22" s="11">
        <v>16306.038389999998</v>
      </c>
      <c r="E22" s="11">
        <v>13300.43571127</v>
      </c>
      <c r="F22" s="11">
        <v>10290.656480010002</v>
      </c>
      <c r="G22" s="11"/>
      <c r="H22" s="12">
        <f t="shared" si="3"/>
        <v>63.109482719732533</v>
      </c>
      <c r="I22" s="12">
        <f t="shared" si="4"/>
        <v>77.370822305394938</v>
      </c>
      <c r="J22" s="22"/>
    </row>
    <row r="23" spans="1:10" s="3" customFormat="1" ht="13.5">
      <c r="A23" s="10"/>
      <c r="B23" s="13" t="s">
        <v>24</v>
      </c>
      <c r="C23" s="14"/>
      <c r="D23" s="15">
        <v>535.18404599999997</v>
      </c>
      <c r="E23" s="15">
        <v>353.00093356000008</v>
      </c>
      <c r="F23" s="15">
        <v>308.0152264699999</v>
      </c>
      <c r="G23" s="15"/>
      <c r="H23" s="16">
        <f t="shared" si="3"/>
        <v>57.553140601280163</v>
      </c>
      <c r="I23" s="16">
        <f t="shared" si="4"/>
        <v>87.25620733171408</v>
      </c>
      <c r="J23" s="22"/>
    </row>
    <row r="24" spans="1:10" s="3" customFormat="1" ht="13.5">
      <c r="A24" s="10"/>
      <c r="B24" s="13" t="s">
        <v>25</v>
      </c>
      <c r="C24" s="14"/>
      <c r="D24" s="15">
        <v>2962.3296420000001</v>
      </c>
      <c r="E24" s="15">
        <v>2386.2790615500016</v>
      </c>
      <c r="F24" s="15">
        <v>2182.2278518400008</v>
      </c>
      <c r="G24" s="15"/>
      <c r="H24" s="16">
        <f t="shared" si="3"/>
        <v>73.665935785818959</v>
      </c>
      <c r="I24" s="16">
        <f t="shared" si="4"/>
        <v>91.448979585084246</v>
      </c>
      <c r="J24" s="22"/>
    </row>
    <row r="25" spans="1:10" s="3" customFormat="1" ht="13.5">
      <c r="A25" s="10"/>
      <c r="B25" s="13" t="s">
        <v>26</v>
      </c>
      <c r="C25" s="14"/>
      <c r="D25" s="15">
        <v>7983.21083</v>
      </c>
      <c r="E25" s="15">
        <v>6259.4748898899998</v>
      </c>
      <c r="F25" s="15">
        <v>6088.5061152500011</v>
      </c>
      <c r="G25" s="15"/>
      <c r="H25" s="16">
        <f t="shared" si="3"/>
        <v>76.26638259846635</v>
      </c>
      <c r="I25" s="16">
        <f t="shared" si="4"/>
        <v>97.268640298946821</v>
      </c>
      <c r="J25" s="22"/>
    </row>
    <row r="26" spans="1:10" s="3" customFormat="1" ht="13.5">
      <c r="A26" s="10"/>
      <c r="B26" s="13" t="s">
        <v>27</v>
      </c>
      <c r="C26" s="14"/>
      <c r="D26" s="15">
        <v>2500</v>
      </c>
      <c r="E26" s="15">
        <v>2282.5</v>
      </c>
      <c r="F26" s="15">
        <v>577.5</v>
      </c>
      <c r="G26" s="15"/>
      <c r="H26" s="16">
        <f t="shared" si="3"/>
        <v>23.1</v>
      </c>
      <c r="I26" s="16">
        <f t="shared" si="4"/>
        <v>25.301204819277107</v>
      </c>
      <c r="J26" s="22"/>
    </row>
    <row r="27" spans="1:10" s="3" customFormat="1" ht="13.5">
      <c r="A27" s="10"/>
      <c r="B27" s="13" t="s">
        <v>163</v>
      </c>
      <c r="C27" s="14"/>
      <c r="D27" s="15">
        <v>476.63395000000003</v>
      </c>
      <c r="E27" s="15">
        <v>185.61636794000003</v>
      </c>
      <c r="F27" s="15">
        <v>182.38465193000002</v>
      </c>
      <c r="G27" s="15"/>
      <c r="H27" s="16">
        <f t="shared" si="3"/>
        <v>38.265140771025649</v>
      </c>
      <c r="I27" s="16">
        <f t="shared" si="4"/>
        <v>98.258927245551604</v>
      </c>
      <c r="J27" s="22"/>
    </row>
    <row r="28" spans="1:10" s="3" customFormat="1" ht="13.5">
      <c r="A28" s="10"/>
      <c r="B28" s="13" t="s">
        <v>28</v>
      </c>
      <c r="C28" s="14"/>
      <c r="D28" s="15">
        <v>1242.8055569999999</v>
      </c>
      <c r="E28" s="15">
        <v>1307.8644573299998</v>
      </c>
      <c r="F28" s="15">
        <v>874.64263551999977</v>
      </c>
      <c r="G28" s="15"/>
      <c r="H28" s="16">
        <f t="shared" si="3"/>
        <v>70.376466422574893</v>
      </c>
      <c r="I28" s="16">
        <f t="shared" si="4"/>
        <v>66.875633068703408</v>
      </c>
      <c r="J28" s="22"/>
    </row>
    <row r="29" spans="1:10" s="3" customFormat="1" ht="13.5">
      <c r="A29" s="10"/>
      <c r="B29" s="13" t="s">
        <v>29</v>
      </c>
      <c r="C29" s="14"/>
      <c r="D29" s="15">
        <v>605.87436500000001</v>
      </c>
      <c r="E29" s="15">
        <v>525.70000100000004</v>
      </c>
      <c r="F29" s="15">
        <v>77.379998999999998</v>
      </c>
      <c r="G29" s="15"/>
      <c r="H29" s="16">
        <f t="shared" si="3"/>
        <v>12.771624526480831</v>
      </c>
      <c r="I29" s="16">
        <f t="shared" si="4"/>
        <v>14.719421505194175</v>
      </c>
      <c r="J29" s="22"/>
    </row>
    <row r="30" spans="1:10" s="3" customFormat="1" ht="13.5">
      <c r="A30" s="10" t="s">
        <v>30</v>
      </c>
      <c r="B30" s="10"/>
      <c r="C30" s="21"/>
      <c r="D30" s="11">
        <v>14066.653232000001</v>
      </c>
      <c r="E30" s="11">
        <v>15741.835367600001</v>
      </c>
      <c r="F30" s="11">
        <v>15692.8165171</v>
      </c>
      <c r="G30" s="11"/>
      <c r="H30" s="12">
        <f t="shared" si="3"/>
        <v>111.56041354172766</v>
      </c>
      <c r="I30" s="12">
        <f t="shared" si="4"/>
        <v>99.688607780761757</v>
      </c>
      <c r="J30" s="22"/>
    </row>
    <row r="31" spans="1:10" s="3" customFormat="1" ht="13.5">
      <c r="A31" s="10"/>
      <c r="B31" s="13" t="s">
        <v>31</v>
      </c>
      <c r="C31" s="14"/>
      <c r="D31" s="15">
        <v>7525.7007599999997</v>
      </c>
      <c r="E31" s="15">
        <v>6427.4831254500004</v>
      </c>
      <c r="F31" s="15">
        <v>6378.4642749499999</v>
      </c>
      <c r="G31" s="15"/>
      <c r="H31" s="16">
        <f t="shared" si="3"/>
        <v>84.755752033781377</v>
      </c>
      <c r="I31" s="16">
        <f t="shared" si="4"/>
        <v>99.237355438462259</v>
      </c>
      <c r="J31" s="22"/>
    </row>
    <row r="32" spans="1:10" s="3" customFormat="1" ht="13.5">
      <c r="A32" s="10"/>
      <c r="B32" s="13" t="s">
        <v>194</v>
      </c>
      <c r="C32" s="14"/>
      <c r="D32" s="15">
        <v>6540.9524719999999</v>
      </c>
      <c r="E32" s="15">
        <v>9314.3522421500002</v>
      </c>
      <c r="F32" s="15">
        <v>9314.3522421500002</v>
      </c>
      <c r="G32" s="15"/>
      <c r="H32" s="16">
        <f t="shared" si="3"/>
        <v>142.40054918640908</v>
      </c>
      <c r="I32" s="16">
        <f t="shared" si="4"/>
        <v>100</v>
      </c>
      <c r="J32" s="22"/>
    </row>
    <row r="33" spans="1:10" s="3" customFormat="1" ht="13.5">
      <c r="A33" s="10" t="s">
        <v>164</v>
      </c>
      <c r="B33" s="10"/>
      <c r="C33" s="21"/>
      <c r="D33" s="11">
        <v>40912.266559000003</v>
      </c>
      <c r="E33" s="11">
        <v>37893.323711140001</v>
      </c>
      <c r="F33" s="11">
        <v>37727.974163650004</v>
      </c>
      <c r="G33" s="11"/>
      <c r="H33" s="12">
        <f t="shared" si="3"/>
        <v>92.216778332831069</v>
      </c>
      <c r="I33" s="12">
        <f t="shared" si="4"/>
        <v>99.563644644237456</v>
      </c>
      <c r="J33" s="22"/>
    </row>
    <row r="34" spans="1:10" s="3" customFormat="1" ht="13.5">
      <c r="A34" s="10"/>
      <c r="B34" s="13" t="s">
        <v>122</v>
      </c>
      <c r="C34" s="14"/>
      <c r="D34" s="15">
        <v>1768.8961710000001</v>
      </c>
      <c r="E34" s="15">
        <v>2368.8961709999999</v>
      </c>
      <c r="F34" s="15">
        <v>2368.8961709999999</v>
      </c>
      <c r="G34" s="15"/>
      <c r="H34" s="16">
        <f t="shared" si="3"/>
        <v>133.91945835129516</v>
      </c>
      <c r="I34" s="16">
        <f t="shared" si="4"/>
        <v>100</v>
      </c>
      <c r="J34" s="22"/>
    </row>
    <row r="35" spans="1:10" s="3" customFormat="1" ht="13.5">
      <c r="A35" s="10"/>
      <c r="B35" s="13" t="s">
        <v>32</v>
      </c>
      <c r="C35" s="14"/>
      <c r="D35" s="15">
        <v>3728.6172710000001</v>
      </c>
      <c r="E35" s="15">
        <v>3217.7362981600013</v>
      </c>
      <c r="F35" s="15">
        <v>3204.1989460699997</v>
      </c>
      <c r="G35" s="15"/>
      <c r="H35" s="16">
        <f t="shared" si="3"/>
        <v>85.935313634661313</v>
      </c>
      <c r="I35" s="16">
        <f t="shared" si="4"/>
        <v>99.579289573923674</v>
      </c>
      <c r="J35" s="22"/>
    </row>
    <row r="36" spans="1:10" s="3" customFormat="1" ht="13.5">
      <c r="A36" s="10"/>
      <c r="B36" s="13" t="s">
        <v>33</v>
      </c>
      <c r="C36" s="14"/>
      <c r="D36" s="15">
        <v>446.48464799999999</v>
      </c>
      <c r="E36" s="15">
        <v>377.320514</v>
      </c>
      <c r="F36" s="15">
        <v>374.46890999999999</v>
      </c>
      <c r="G36" s="15"/>
      <c r="H36" s="16">
        <f t="shared" si="3"/>
        <v>83.87050073891902</v>
      </c>
      <c r="I36" s="16">
        <f t="shared" si="4"/>
        <v>99.244248882794636</v>
      </c>
      <c r="J36" s="22"/>
    </row>
    <row r="37" spans="1:10" s="3" customFormat="1" ht="13.5">
      <c r="A37" s="10"/>
      <c r="B37" s="13" t="s">
        <v>34</v>
      </c>
      <c r="C37" s="14"/>
      <c r="D37" s="15">
        <v>1616.2114879999999</v>
      </c>
      <c r="E37" s="15">
        <v>1131.3809718500002</v>
      </c>
      <c r="F37" s="15">
        <v>1131.3328914800002</v>
      </c>
      <c r="G37" s="15"/>
      <c r="H37" s="16">
        <f t="shared" si="3"/>
        <v>69.99906261525102</v>
      </c>
      <c r="I37" s="16">
        <f t="shared" si="4"/>
        <v>99.995750293561912</v>
      </c>
      <c r="J37" s="22"/>
    </row>
    <row r="38" spans="1:10" s="3" customFormat="1" ht="26.25" customHeight="1">
      <c r="A38" s="10"/>
      <c r="B38" s="25" t="s">
        <v>35</v>
      </c>
      <c r="C38" s="25"/>
      <c r="D38" s="15">
        <v>2131.2540349999999</v>
      </c>
      <c r="E38" s="15">
        <v>1459.3182470700003</v>
      </c>
      <c r="F38" s="15">
        <v>1414.5179388800002</v>
      </c>
      <c r="G38" s="15"/>
      <c r="H38" s="16">
        <f t="shared" si="3"/>
        <v>66.370217517500222</v>
      </c>
      <c r="I38" s="16">
        <f t="shared" si="4"/>
        <v>96.930052215824091</v>
      </c>
      <c r="J38" s="22"/>
    </row>
    <row r="39" spans="1:10" s="3" customFormat="1" ht="13.5">
      <c r="A39" s="10"/>
      <c r="B39" s="13" t="s">
        <v>125</v>
      </c>
      <c r="C39" s="14"/>
      <c r="D39" s="15">
        <v>1240.7510119999999</v>
      </c>
      <c r="E39" s="15">
        <v>1240.7510119999999</v>
      </c>
      <c r="F39" s="15">
        <v>1240.7510119999999</v>
      </c>
      <c r="G39" s="15"/>
      <c r="H39" s="16">
        <f t="shared" si="3"/>
        <v>100</v>
      </c>
      <c r="I39" s="16">
        <f t="shared" si="4"/>
        <v>100</v>
      </c>
      <c r="J39" s="22"/>
    </row>
    <row r="40" spans="1:10" s="3" customFormat="1" ht="13.5">
      <c r="A40" s="10"/>
      <c r="B40" s="13" t="s">
        <v>126</v>
      </c>
      <c r="C40" s="14"/>
      <c r="D40" s="15">
        <v>2147.1350550000002</v>
      </c>
      <c r="E40" s="15">
        <v>2147.1350550000002</v>
      </c>
      <c r="F40" s="15">
        <v>2147.1350550000002</v>
      </c>
      <c r="G40" s="15"/>
      <c r="H40" s="16">
        <f t="shared" si="3"/>
        <v>100</v>
      </c>
      <c r="I40" s="16">
        <f t="shared" si="4"/>
        <v>100</v>
      </c>
      <c r="J40" s="22"/>
    </row>
    <row r="41" spans="1:10" s="3" customFormat="1" ht="13.5">
      <c r="A41" s="10"/>
      <c r="B41" s="13" t="s">
        <v>165</v>
      </c>
      <c r="C41" s="14"/>
      <c r="D41" s="15">
        <v>4028.928954</v>
      </c>
      <c r="E41" s="15">
        <v>3793.4577280600001</v>
      </c>
      <c r="F41" s="15">
        <v>3793.0556079399998</v>
      </c>
      <c r="G41" s="15"/>
      <c r="H41" s="16">
        <f t="shared" si="3"/>
        <v>94.14550743502636</v>
      </c>
      <c r="I41" s="16">
        <f t="shared" si="4"/>
        <v>99.989399641466264</v>
      </c>
      <c r="J41" s="22"/>
    </row>
    <row r="42" spans="1:10" s="3" customFormat="1" ht="13.5">
      <c r="A42" s="10"/>
      <c r="B42" s="13" t="s">
        <v>195</v>
      </c>
      <c r="C42" s="14"/>
      <c r="D42" s="15">
        <v>1493.9879249999999</v>
      </c>
      <c r="E42" s="15">
        <v>1467.98917104</v>
      </c>
      <c r="F42" s="15">
        <v>1450.5180849499998</v>
      </c>
      <c r="G42" s="15"/>
      <c r="H42" s="16">
        <f t="shared" si="3"/>
        <v>97.090348635180561</v>
      </c>
      <c r="I42" s="16">
        <f t="shared" si="4"/>
        <v>98.80986274049809</v>
      </c>
      <c r="J42" s="22"/>
    </row>
    <row r="43" spans="1:10" s="3" customFormat="1" ht="13.5">
      <c r="A43" s="10"/>
      <c r="B43" s="10" t="s">
        <v>234</v>
      </c>
      <c r="C43" s="21"/>
      <c r="D43" s="11">
        <v>10000</v>
      </c>
      <c r="E43" s="11">
        <v>8431.7568676599985</v>
      </c>
      <c r="F43" s="11">
        <v>8430.6514652900005</v>
      </c>
      <c r="G43" s="11"/>
      <c r="H43" s="12">
        <f t="shared" si="3"/>
        <v>84.306514652900006</v>
      </c>
      <c r="I43" s="12">
        <f t="shared" si="4"/>
        <v>99.986890011330416</v>
      </c>
      <c r="J43" s="22"/>
    </row>
    <row r="44" spans="1:10" s="3" customFormat="1" ht="13.5">
      <c r="A44" s="10"/>
      <c r="B44" s="24"/>
      <c r="C44" s="14" t="s">
        <v>214</v>
      </c>
      <c r="D44" s="15">
        <v>0</v>
      </c>
      <c r="E44" s="15">
        <v>4931.7568676599994</v>
      </c>
      <c r="F44" s="15">
        <v>4930.6514652899996</v>
      </c>
      <c r="G44" s="15"/>
      <c r="H44" s="16" t="str">
        <f t="shared" si="3"/>
        <v xml:space="preserve">              n.a.</v>
      </c>
      <c r="I44" s="16">
        <f t="shared" si="4"/>
        <v>99.977586032733115</v>
      </c>
      <c r="J44" s="22"/>
    </row>
    <row r="45" spans="1:10" s="3" customFormat="1" ht="13.5">
      <c r="A45" s="10"/>
      <c r="B45" s="24"/>
      <c r="C45" s="14" t="s">
        <v>215</v>
      </c>
      <c r="D45" s="15">
        <v>10000</v>
      </c>
      <c r="E45" s="15">
        <v>3500</v>
      </c>
      <c r="F45" s="15">
        <v>3500</v>
      </c>
      <c r="G45" s="15"/>
      <c r="H45" s="16">
        <f t="shared" si="3"/>
        <v>35</v>
      </c>
      <c r="I45" s="16">
        <f t="shared" si="4"/>
        <v>100</v>
      </c>
      <c r="J45" s="22"/>
    </row>
    <row r="46" spans="1:10" s="3" customFormat="1" ht="13.5">
      <c r="A46" s="10"/>
      <c r="B46" s="10" t="s">
        <v>235</v>
      </c>
      <c r="C46" s="21"/>
      <c r="D46" s="11">
        <v>1310</v>
      </c>
      <c r="E46" s="11">
        <v>1761.9256202300003</v>
      </c>
      <c r="F46" s="11">
        <v>1677.03099146</v>
      </c>
      <c r="G46" s="11"/>
      <c r="H46" s="12">
        <f t="shared" si="3"/>
        <v>128.01763293587786</v>
      </c>
      <c r="I46" s="12">
        <f t="shared" si="4"/>
        <v>95.18171324627663</v>
      </c>
      <c r="J46" s="22"/>
    </row>
    <row r="47" spans="1:10" s="3" customFormat="1" ht="13.5">
      <c r="A47" s="10"/>
      <c r="B47" s="24"/>
      <c r="C47" s="14" t="s">
        <v>216</v>
      </c>
      <c r="D47" s="15">
        <v>0</v>
      </c>
      <c r="E47" s="15">
        <v>1761.9256202300003</v>
      </c>
      <c r="F47" s="15">
        <v>1677.03099146</v>
      </c>
      <c r="G47" s="15"/>
      <c r="H47" s="16" t="str">
        <f t="shared" si="3"/>
        <v xml:space="preserve">              n.a.</v>
      </c>
      <c r="I47" s="16">
        <f t="shared" si="4"/>
        <v>95.18171324627663</v>
      </c>
      <c r="J47" s="22"/>
    </row>
    <row r="48" spans="1:10" s="3" customFormat="1" ht="13.5">
      <c r="A48" s="10"/>
      <c r="B48" s="24"/>
      <c r="C48" s="14" t="s">
        <v>217</v>
      </c>
      <c r="D48" s="15">
        <v>1310</v>
      </c>
      <c r="E48" s="15">
        <v>0</v>
      </c>
      <c r="F48" s="15">
        <v>0</v>
      </c>
      <c r="G48" s="15"/>
      <c r="H48" s="16" t="str">
        <f t="shared" si="3"/>
        <v>n.a.</v>
      </c>
      <c r="I48" s="16" t="str">
        <f t="shared" si="4"/>
        <v xml:space="preserve">              n.a.</v>
      </c>
      <c r="J48" s="22"/>
    </row>
    <row r="49" spans="1:10" s="3" customFormat="1" ht="13.5">
      <c r="A49" s="10"/>
      <c r="B49" s="10" t="s">
        <v>236</v>
      </c>
      <c r="C49" s="21"/>
      <c r="D49" s="11">
        <v>11000</v>
      </c>
      <c r="E49" s="11">
        <v>10495.65605507</v>
      </c>
      <c r="F49" s="11">
        <v>10495.41708958</v>
      </c>
      <c r="G49" s="11"/>
      <c r="H49" s="12">
        <f t="shared" si="3"/>
        <v>95.412882632545447</v>
      </c>
      <c r="I49" s="12">
        <f t="shared" si="4"/>
        <v>99.997723196256189</v>
      </c>
      <c r="J49" s="22"/>
    </row>
    <row r="50" spans="1:10" s="3" customFormat="1" ht="13.5">
      <c r="A50" s="10"/>
      <c r="B50" s="24"/>
      <c r="C50" s="14" t="s">
        <v>218</v>
      </c>
      <c r="D50" s="15">
        <v>0</v>
      </c>
      <c r="E50" s="15">
        <v>10495.65605507</v>
      </c>
      <c r="F50" s="15">
        <v>10495.41708958</v>
      </c>
      <c r="G50" s="15"/>
      <c r="H50" s="16" t="str">
        <f t="shared" si="3"/>
        <v xml:space="preserve">              n.a.</v>
      </c>
      <c r="I50" s="16">
        <f t="shared" si="4"/>
        <v>99.997723196256189</v>
      </c>
      <c r="J50" s="22"/>
    </row>
    <row r="51" spans="1:10" s="3" customFormat="1" ht="13.5">
      <c r="A51" s="10"/>
      <c r="B51" s="24"/>
      <c r="C51" s="14" t="s">
        <v>219</v>
      </c>
      <c r="D51" s="15">
        <v>11000</v>
      </c>
      <c r="E51" s="15">
        <v>0</v>
      </c>
      <c r="F51" s="15">
        <v>0</v>
      </c>
      <c r="G51" s="15"/>
      <c r="H51" s="16" t="str">
        <f t="shared" si="3"/>
        <v>n.a.</v>
      </c>
      <c r="I51" s="16" t="str">
        <f t="shared" si="4"/>
        <v xml:space="preserve">              n.a.</v>
      </c>
      <c r="J51" s="22"/>
    </row>
    <row r="52" spans="1:10" s="3" customFormat="1" ht="13.5">
      <c r="A52" s="10" t="s">
        <v>11</v>
      </c>
      <c r="B52" s="10"/>
      <c r="C52" s="21"/>
      <c r="D52" s="11">
        <v>43279.756411999995</v>
      </c>
      <c r="E52" s="11">
        <v>33266.765441919983</v>
      </c>
      <c r="F52" s="11">
        <v>27576.75658827999</v>
      </c>
      <c r="G52" s="11"/>
      <c r="H52" s="12">
        <f t="shared" si="3"/>
        <v>63.717448697640776</v>
      </c>
      <c r="I52" s="12">
        <f t="shared" si="4"/>
        <v>82.895815754693359</v>
      </c>
      <c r="J52" s="22"/>
    </row>
    <row r="53" spans="1:10" s="3" customFormat="1" ht="13.5">
      <c r="A53" s="10"/>
      <c r="B53" s="10" t="s">
        <v>12</v>
      </c>
      <c r="C53" s="21"/>
      <c r="D53" s="11">
        <v>16327.105426999997</v>
      </c>
      <c r="E53" s="11">
        <v>11478.705936659991</v>
      </c>
      <c r="F53" s="11">
        <v>9628.9865357799954</v>
      </c>
      <c r="G53" s="11"/>
      <c r="H53" s="12">
        <f t="shared" si="3"/>
        <v>58.975466158604092</v>
      </c>
      <c r="I53" s="12">
        <f t="shared" si="4"/>
        <v>83.885645201760283</v>
      </c>
      <c r="J53" s="22"/>
    </row>
    <row r="54" spans="1:10" s="3" customFormat="1" ht="27">
      <c r="A54" s="10"/>
      <c r="B54" s="13"/>
      <c r="C54" s="14" t="s">
        <v>13</v>
      </c>
      <c r="D54" s="15">
        <v>61.321455</v>
      </c>
      <c r="E54" s="15">
        <v>36.23376236</v>
      </c>
      <c r="F54" s="15">
        <v>36.215611840000001</v>
      </c>
      <c r="G54" s="15"/>
      <c r="H54" s="16">
        <f t="shared" si="3"/>
        <v>59.058631012587682</v>
      </c>
      <c r="I54" s="16">
        <f t="shared" si="4"/>
        <v>99.949907161669643</v>
      </c>
      <c r="J54" s="22"/>
    </row>
    <row r="55" spans="1:10" s="3" customFormat="1" ht="27">
      <c r="A55" s="10"/>
      <c r="B55" s="13"/>
      <c r="C55" s="14" t="s">
        <v>14</v>
      </c>
      <c r="D55" s="15">
        <v>10082.971536999999</v>
      </c>
      <c r="E55" s="15">
        <v>7347.9298895599923</v>
      </c>
      <c r="F55" s="15">
        <v>5909.6154795799966</v>
      </c>
      <c r="G55" s="15"/>
      <c r="H55" s="16">
        <f t="shared" si="3"/>
        <v>58.609859780862706</v>
      </c>
      <c r="I55" s="16">
        <f t="shared" si="4"/>
        <v>80.425583373848369</v>
      </c>
      <c r="J55" s="22"/>
    </row>
    <row r="56" spans="1:10" s="3" customFormat="1" ht="13.5">
      <c r="A56" s="10"/>
      <c r="B56" s="13"/>
      <c r="C56" s="14" t="s">
        <v>36</v>
      </c>
      <c r="D56" s="15">
        <v>466.56986000000001</v>
      </c>
      <c r="E56" s="15">
        <v>464.67868031999984</v>
      </c>
      <c r="F56" s="15">
        <v>459.07945099999995</v>
      </c>
      <c r="G56" s="15"/>
      <c r="H56" s="16">
        <f t="shared" si="3"/>
        <v>98.394579324090913</v>
      </c>
      <c r="I56" s="16">
        <f t="shared" si="4"/>
        <v>98.795032017362189</v>
      </c>
      <c r="J56" s="22"/>
    </row>
    <row r="57" spans="1:10" s="3" customFormat="1" ht="13.5">
      <c r="A57" s="10"/>
      <c r="B57" s="13"/>
      <c r="C57" s="14" t="s">
        <v>37</v>
      </c>
      <c r="D57" s="15">
        <v>5165.6773629999998</v>
      </c>
      <c r="E57" s="15">
        <v>3348.7980442399994</v>
      </c>
      <c r="F57" s="15">
        <v>3091.1190150399998</v>
      </c>
      <c r="G57" s="15"/>
      <c r="H57" s="16">
        <f t="shared" si="3"/>
        <v>59.839567937026807</v>
      </c>
      <c r="I57" s="16">
        <f t="shared" si="4"/>
        <v>92.305327887920484</v>
      </c>
      <c r="J57" s="22"/>
    </row>
    <row r="58" spans="1:10" s="3" customFormat="1" ht="28.5" customHeight="1">
      <c r="A58" s="10"/>
      <c r="B58" s="13"/>
      <c r="C58" s="14" t="s">
        <v>38</v>
      </c>
      <c r="D58" s="15">
        <v>550.56521199999997</v>
      </c>
      <c r="E58" s="15">
        <v>281.06556018000009</v>
      </c>
      <c r="F58" s="15">
        <v>132.95697831999999</v>
      </c>
      <c r="G58" s="15"/>
      <c r="H58" s="16">
        <f t="shared" si="3"/>
        <v>24.149178956842626</v>
      </c>
      <c r="I58" s="16">
        <f t="shared" si="4"/>
        <v>47.304613996411241</v>
      </c>
      <c r="J58" s="22"/>
    </row>
    <row r="59" spans="1:10" s="3" customFormat="1" ht="13.5">
      <c r="A59" s="10"/>
      <c r="B59" s="10" t="s">
        <v>39</v>
      </c>
      <c r="C59" s="21"/>
      <c r="D59" s="11">
        <v>8235.0000069999987</v>
      </c>
      <c r="E59" s="11">
        <v>4068.3388211000001</v>
      </c>
      <c r="F59" s="11">
        <v>3772.6777115200002</v>
      </c>
      <c r="G59" s="11"/>
      <c r="H59" s="12">
        <f t="shared" si="3"/>
        <v>45.812722626753008</v>
      </c>
      <c r="I59" s="12">
        <f t="shared" si="4"/>
        <v>92.732633082412278</v>
      </c>
      <c r="J59" s="22"/>
    </row>
    <row r="60" spans="1:10" s="3" customFormat="1" ht="13.5">
      <c r="A60" s="10"/>
      <c r="B60" s="13"/>
      <c r="C60" s="13" t="s">
        <v>40</v>
      </c>
      <c r="D60" s="15">
        <v>730</v>
      </c>
      <c r="E60" s="15">
        <v>609.18568694999988</v>
      </c>
      <c r="F60" s="15">
        <v>569.68962703</v>
      </c>
      <c r="G60" s="15"/>
      <c r="H60" s="16">
        <f t="shared" si="3"/>
        <v>78.039674935616446</v>
      </c>
      <c r="I60" s="16">
        <f t="shared" si="4"/>
        <v>93.516581107191783</v>
      </c>
      <c r="J60" s="22"/>
    </row>
    <row r="61" spans="1:10" s="3" customFormat="1" ht="13.5">
      <c r="A61" s="10"/>
      <c r="B61" s="13"/>
      <c r="C61" s="13" t="s">
        <v>41</v>
      </c>
      <c r="D61" s="15">
        <v>7005.0000069999996</v>
      </c>
      <c r="E61" s="15">
        <v>3257.5432273400002</v>
      </c>
      <c r="F61" s="15">
        <v>3040.9770888500002</v>
      </c>
      <c r="G61" s="15"/>
      <c r="H61" s="16">
        <f t="shared" si="3"/>
        <v>43.411521567611615</v>
      </c>
      <c r="I61" s="16">
        <f t="shared" si="4"/>
        <v>93.351856802009635</v>
      </c>
      <c r="J61" s="22"/>
    </row>
    <row r="62" spans="1:10" s="3" customFormat="1" ht="27">
      <c r="A62" s="10"/>
      <c r="B62" s="13"/>
      <c r="C62" s="14" t="s">
        <v>42</v>
      </c>
      <c r="D62" s="15">
        <v>500</v>
      </c>
      <c r="E62" s="15">
        <v>201.60990681000004</v>
      </c>
      <c r="F62" s="15">
        <v>162.01099564000003</v>
      </c>
      <c r="G62" s="15"/>
      <c r="H62" s="16">
        <f t="shared" si="3"/>
        <v>32.402199128000007</v>
      </c>
      <c r="I62" s="16">
        <f t="shared" si="4"/>
        <v>80.358648145540499</v>
      </c>
      <c r="J62" s="22"/>
    </row>
    <row r="63" spans="1:10" s="3" customFormat="1" ht="13.5">
      <c r="A63" s="10"/>
      <c r="B63" s="10" t="s">
        <v>43</v>
      </c>
      <c r="C63" s="21"/>
      <c r="D63" s="11">
        <v>10289.172579</v>
      </c>
      <c r="E63" s="11">
        <v>8681.9965539899949</v>
      </c>
      <c r="F63" s="11">
        <v>8369.2207591399947</v>
      </c>
      <c r="G63" s="11"/>
      <c r="H63" s="12">
        <f t="shared" si="3"/>
        <v>81.340075646329524</v>
      </c>
      <c r="I63" s="12">
        <f t="shared" si="4"/>
        <v>96.397420882340043</v>
      </c>
      <c r="J63" s="22"/>
    </row>
    <row r="64" spans="1:10" s="3" customFormat="1" ht="13.5">
      <c r="A64" s="10"/>
      <c r="B64" s="13"/>
      <c r="C64" s="14" t="s">
        <v>44</v>
      </c>
      <c r="D64" s="15">
        <v>10289.172579</v>
      </c>
      <c r="E64" s="15">
        <v>8681.9965539899949</v>
      </c>
      <c r="F64" s="15">
        <v>8369.2207591399947</v>
      </c>
      <c r="G64" s="15"/>
      <c r="H64" s="16">
        <f t="shared" si="3"/>
        <v>81.340075646329524</v>
      </c>
      <c r="I64" s="16">
        <f t="shared" si="4"/>
        <v>96.397420882340043</v>
      </c>
      <c r="J64" s="22"/>
    </row>
    <row r="65" spans="1:10" s="3" customFormat="1" ht="13.5">
      <c r="A65" s="10"/>
      <c r="B65" s="10" t="s">
        <v>45</v>
      </c>
      <c r="C65" s="21"/>
      <c r="D65" s="11">
        <v>7959.7983670000003</v>
      </c>
      <c r="E65" s="11">
        <v>6003.0001761800004</v>
      </c>
      <c r="F65" s="11">
        <v>5278.369905200002</v>
      </c>
      <c r="G65" s="11"/>
      <c r="H65" s="12">
        <f t="shared" si="3"/>
        <v>66.312859469948961</v>
      </c>
      <c r="I65" s="12">
        <f t="shared" si="4"/>
        <v>87.928864739079259</v>
      </c>
      <c r="J65" s="22"/>
    </row>
    <row r="66" spans="1:10" s="3" customFormat="1" ht="13.5">
      <c r="A66" s="10"/>
      <c r="B66" s="13"/>
      <c r="C66" s="14" t="s">
        <v>46</v>
      </c>
      <c r="D66" s="15">
        <v>3443.2920680000002</v>
      </c>
      <c r="E66" s="15">
        <v>2431.5619778299997</v>
      </c>
      <c r="F66" s="15">
        <v>1880.6508767800005</v>
      </c>
      <c r="G66" s="15"/>
      <c r="H66" s="16">
        <f t="shared" si="3"/>
        <v>54.617814569310021</v>
      </c>
      <c r="I66" s="16">
        <f t="shared" si="4"/>
        <v>77.343324740517232</v>
      </c>
      <c r="J66" s="22"/>
    </row>
    <row r="67" spans="1:10" s="3" customFormat="1" ht="13.5">
      <c r="A67" s="10"/>
      <c r="B67" s="13"/>
      <c r="C67" s="13" t="s">
        <v>47</v>
      </c>
      <c r="D67" s="15">
        <v>1396.5062989999999</v>
      </c>
      <c r="E67" s="15">
        <v>740.80481354000142</v>
      </c>
      <c r="F67" s="15">
        <v>709.325675880002</v>
      </c>
      <c r="G67" s="15"/>
      <c r="H67" s="16">
        <f t="shared" si="3"/>
        <v>50.792873357458589</v>
      </c>
      <c r="I67" s="16">
        <f t="shared" si="4"/>
        <v>95.750683974423225</v>
      </c>
      <c r="J67" s="22"/>
    </row>
    <row r="68" spans="1:10" s="3" customFormat="1" ht="13.5">
      <c r="A68" s="10"/>
      <c r="B68" s="13"/>
      <c r="C68" s="14" t="s">
        <v>175</v>
      </c>
      <c r="D68" s="15">
        <v>3120</v>
      </c>
      <c r="E68" s="15">
        <v>2830.6333848099994</v>
      </c>
      <c r="F68" s="15">
        <v>2688.3933525399993</v>
      </c>
      <c r="G68" s="15"/>
      <c r="H68" s="16">
        <f t="shared" si="3"/>
        <v>86.166453607051267</v>
      </c>
      <c r="I68" s="16">
        <f t="shared" si="4"/>
        <v>94.974975105101862</v>
      </c>
      <c r="J68" s="22"/>
    </row>
    <row r="69" spans="1:10" s="3" customFormat="1" ht="13.5">
      <c r="A69" s="10"/>
      <c r="B69" s="10" t="s">
        <v>156</v>
      </c>
      <c r="C69" s="21"/>
      <c r="D69" s="11">
        <v>468.68003199999998</v>
      </c>
      <c r="E69" s="11">
        <v>2874.4644339899992</v>
      </c>
      <c r="F69" s="11">
        <v>451.59974464000004</v>
      </c>
      <c r="G69" s="11"/>
      <c r="H69" s="12">
        <f t="shared" si="3"/>
        <v>96.355661390754548</v>
      </c>
      <c r="I69" s="12">
        <f t="shared" si="4"/>
        <v>15.710743862401577</v>
      </c>
      <c r="J69" s="22"/>
    </row>
    <row r="70" spans="1:10" s="3" customFormat="1" ht="13.5">
      <c r="A70" s="10"/>
      <c r="B70" s="13"/>
      <c r="C70" s="14" t="s">
        <v>156</v>
      </c>
      <c r="D70" s="15">
        <v>468.68003199999998</v>
      </c>
      <c r="E70" s="15">
        <v>2874.4644339899992</v>
      </c>
      <c r="F70" s="15">
        <v>451.59974464000004</v>
      </c>
      <c r="G70" s="15"/>
      <c r="H70" s="16">
        <f t="shared" si="3"/>
        <v>96.355661390754548</v>
      </c>
      <c r="I70" s="16">
        <f t="shared" si="4"/>
        <v>15.710743862401577</v>
      </c>
      <c r="J70" s="22"/>
    </row>
    <row r="71" spans="1:10" s="3" customFormat="1" ht="13.5">
      <c r="A71" s="10"/>
      <c r="B71" s="10" t="s">
        <v>196</v>
      </c>
      <c r="C71" s="21"/>
      <c r="D71" s="11">
        <v>0</v>
      </c>
      <c r="E71" s="11">
        <v>160.25952000000001</v>
      </c>
      <c r="F71" s="11">
        <v>75.901932000000002</v>
      </c>
      <c r="G71" s="11"/>
      <c r="H71" s="12" t="str">
        <f t="shared" si="3"/>
        <v xml:space="preserve">              n.a.</v>
      </c>
      <c r="I71" s="12">
        <f t="shared" si="4"/>
        <v>47.361886520064459</v>
      </c>
      <c r="J71" s="22"/>
    </row>
    <row r="72" spans="1:10" s="3" customFormat="1" ht="13.5">
      <c r="A72" s="10"/>
      <c r="B72" s="13"/>
      <c r="C72" s="14" t="s">
        <v>196</v>
      </c>
      <c r="D72" s="15">
        <v>0</v>
      </c>
      <c r="E72" s="15">
        <v>160.25952000000001</v>
      </c>
      <c r="F72" s="15">
        <v>75.901932000000002</v>
      </c>
      <c r="G72" s="15"/>
      <c r="H72" s="16" t="str">
        <f t="shared" si="3"/>
        <v xml:space="preserve">              n.a.</v>
      </c>
      <c r="I72" s="16">
        <f t="shared" si="4"/>
        <v>47.361886520064459</v>
      </c>
      <c r="J72" s="22"/>
    </row>
    <row r="73" spans="1:10" s="3" customFormat="1" ht="13.5">
      <c r="A73" s="10" t="s">
        <v>48</v>
      </c>
      <c r="B73" s="10"/>
      <c r="C73" s="21"/>
      <c r="D73" s="11">
        <v>4944.8624010000003</v>
      </c>
      <c r="E73" s="11">
        <v>3734.7078349599997</v>
      </c>
      <c r="F73" s="11">
        <v>3646.3927716600001</v>
      </c>
      <c r="G73" s="11"/>
      <c r="H73" s="12">
        <f t="shared" si="3"/>
        <v>73.741036169633148</v>
      </c>
      <c r="I73" s="12">
        <f t="shared" si="4"/>
        <v>97.635288563316877</v>
      </c>
      <c r="J73" s="22"/>
    </row>
    <row r="74" spans="1:10" s="3" customFormat="1" ht="13.5">
      <c r="A74" s="10"/>
      <c r="B74" s="13" t="s">
        <v>49</v>
      </c>
      <c r="C74" s="14"/>
      <c r="D74" s="15">
        <v>286.46007100000003</v>
      </c>
      <c r="E74" s="15">
        <v>183.82458416000006</v>
      </c>
      <c r="F74" s="15">
        <v>180.78669237999992</v>
      </c>
      <c r="G74" s="15"/>
      <c r="H74" s="16">
        <f t="shared" si="3"/>
        <v>63.11060796322986</v>
      </c>
      <c r="I74" s="16">
        <f t="shared" si="4"/>
        <v>98.347396354039361</v>
      </c>
      <c r="J74" s="22"/>
    </row>
    <row r="75" spans="1:10" s="3" customFormat="1" ht="13.5">
      <c r="A75" s="10"/>
      <c r="B75" s="13" t="s">
        <v>176</v>
      </c>
      <c r="C75" s="14"/>
      <c r="D75" s="15">
        <v>342.51576999999997</v>
      </c>
      <c r="E75" s="15">
        <v>221.77622676000007</v>
      </c>
      <c r="F75" s="15">
        <v>217.4772065999999</v>
      </c>
      <c r="G75" s="15"/>
      <c r="H75" s="16">
        <f t="shared" si="3"/>
        <v>63.494071119703456</v>
      </c>
      <c r="I75" s="16">
        <f t="shared" si="4"/>
        <v>98.061550499435441</v>
      </c>
      <c r="J75" s="22"/>
    </row>
    <row r="76" spans="1:10" s="3" customFormat="1" ht="13.5">
      <c r="A76" s="10"/>
      <c r="B76" s="13" t="s">
        <v>177</v>
      </c>
      <c r="C76" s="14"/>
      <c r="D76" s="15">
        <v>298.27391499999999</v>
      </c>
      <c r="E76" s="15">
        <v>131.1357367900001</v>
      </c>
      <c r="F76" s="15">
        <v>128.22324257000008</v>
      </c>
      <c r="G76" s="15"/>
      <c r="H76" s="16">
        <f t="shared" si="3"/>
        <v>42.988419744985109</v>
      </c>
      <c r="I76" s="16">
        <f t="shared" si="4"/>
        <v>97.779023253848749</v>
      </c>
      <c r="J76" s="22"/>
    </row>
    <row r="77" spans="1:10" s="3" customFormat="1" ht="13.5">
      <c r="A77" s="10"/>
      <c r="B77" s="13" t="s">
        <v>50</v>
      </c>
      <c r="C77" s="14"/>
      <c r="D77" s="15">
        <v>0</v>
      </c>
      <c r="E77" s="15">
        <v>10.96410624</v>
      </c>
      <c r="F77" s="15">
        <v>10.964106239999998</v>
      </c>
      <c r="G77" s="15"/>
      <c r="H77" s="16" t="str">
        <f t="shared" si="3"/>
        <v xml:space="preserve">              n.a.</v>
      </c>
      <c r="I77" s="16">
        <f t="shared" si="4"/>
        <v>99.999999999999986</v>
      </c>
      <c r="J77" s="22"/>
    </row>
    <row r="78" spans="1:10" s="3" customFormat="1" ht="27.75" customHeight="1">
      <c r="A78" s="10"/>
      <c r="B78" s="25" t="s">
        <v>178</v>
      </c>
      <c r="C78" s="25"/>
      <c r="D78" s="15">
        <v>111.502008</v>
      </c>
      <c r="E78" s="15">
        <v>70.369542660000008</v>
      </c>
      <c r="F78" s="15">
        <v>69.48246712000001</v>
      </c>
      <c r="G78" s="15"/>
      <c r="H78" s="16">
        <f t="shared" ref="H78:H141" si="5">IF(AND(F78=0,D78&gt;0),"n.a.",IF(AND(F78=0,D78&lt;0),"n.a.",IF(OR(F78=0,D78=0),"              n.a.",IF(OR((AND(F78&lt;0,D78&gt;0)),(AND(F78&gt;0,D78&lt;0))),"                n.a.",IF(((F78/D78))*100&gt;500,"             -o-",((F78/D78))*100)))))</f>
        <v>62.314991780237726</v>
      </c>
      <c r="I78" s="16">
        <f t="shared" ref="I78:I141" si="6">IF(AND(F78=0,E78&gt;0),"n.a.",IF(AND(F78=0,E78&lt;0),"n.a.",IF(OR(F78=0,E78=0),"              n.a.",IF(OR((AND(F78&lt;0,E78&gt;0)),(AND(F78&gt;0,E78&lt;0))),"                n.a.",IF(((F78/E78))*100&gt;500,"             -o-",((F78/E78))*100)))))</f>
        <v>98.739404142093093</v>
      </c>
      <c r="J78" s="22"/>
    </row>
    <row r="79" spans="1:10" s="3" customFormat="1" ht="27.75" customHeight="1">
      <c r="A79" s="10"/>
      <c r="B79" s="25" t="s">
        <v>51</v>
      </c>
      <c r="C79" s="25"/>
      <c r="D79" s="15">
        <v>587.29463899999996</v>
      </c>
      <c r="E79" s="15">
        <v>420.63981149999989</v>
      </c>
      <c r="F79" s="15">
        <v>403.05350157999987</v>
      </c>
      <c r="G79" s="15"/>
      <c r="H79" s="16">
        <f t="shared" si="5"/>
        <v>68.628840587799047</v>
      </c>
      <c r="I79" s="16">
        <f t="shared" si="6"/>
        <v>95.819152291532433</v>
      </c>
      <c r="J79" s="22"/>
    </row>
    <row r="80" spans="1:10" s="3" customFormat="1" ht="27.75" customHeight="1">
      <c r="A80" s="10"/>
      <c r="B80" s="25" t="s">
        <v>52</v>
      </c>
      <c r="C80" s="25"/>
      <c r="D80" s="15">
        <v>131.16658899999999</v>
      </c>
      <c r="E80" s="15">
        <v>61.992229789999996</v>
      </c>
      <c r="F80" s="15">
        <v>60.370299150000001</v>
      </c>
      <c r="G80" s="15"/>
      <c r="H80" s="16">
        <f t="shared" si="5"/>
        <v>46.025668282034843</v>
      </c>
      <c r="I80" s="16">
        <f t="shared" si="6"/>
        <v>97.383654942733429</v>
      </c>
      <c r="J80" s="22"/>
    </row>
    <row r="81" spans="1:10" s="3" customFormat="1" ht="27.75" customHeight="1">
      <c r="A81" s="10"/>
      <c r="B81" s="25" t="s">
        <v>179</v>
      </c>
      <c r="C81" s="25"/>
      <c r="D81" s="15">
        <v>327.04065600000001</v>
      </c>
      <c r="E81" s="15">
        <v>193.26012947999996</v>
      </c>
      <c r="F81" s="15">
        <v>188.20945151000001</v>
      </c>
      <c r="G81" s="15"/>
      <c r="H81" s="16">
        <f t="shared" si="5"/>
        <v>57.549252075252689</v>
      </c>
      <c r="I81" s="16">
        <f t="shared" si="6"/>
        <v>97.386590817469866</v>
      </c>
      <c r="J81" s="22"/>
    </row>
    <row r="82" spans="1:10" s="3" customFormat="1" ht="27.75" customHeight="1">
      <c r="A82" s="10"/>
      <c r="B82" s="25" t="s">
        <v>53</v>
      </c>
      <c r="C82" s="25"/>
      <c r="D82" s="15">
        <v>59.199630999999997</v>
      </c>
      <c r="E82" s="15">
        <v>34.91549277</v>
      </c>
      <c r="F82" s="15">
        <v>34.294177929999989</v>
      </c>
      <c r="G82" s="15"/>
      <c r="H82" s="16">
        <f t="shared" si="5"/>
        <v>57.929715693667063</v>
      </c>
      <c r="I82" s="16">
        <f t="shared" si="6"/>
        <v>98.22051819777306</v>
      </c>
      <c r="J82" s="22"/>
    </row>
    <row r="83" spans="1:10" s="3" customFormat="1" ht="13.5">
      <c r="A83" s="10"/>
      <c r="B83" s="13" t="s">
        <v>54</v>
      </c>
      <c r="C83" s="13"/>
      <c r="D83" s="15">
        <v>175</v>
      </c>
      <c r="E83" s="15">
        <v>2.3091388400000001</v>
      </c>
      <c r="F83" s="15">
        <v>2.3091388400000001</v>
      </c>
      <c r="G83" s="15"/>
      <c r="H83" s="16">
        <f t="shared" si="5"/>
        <v>1.3195079085714287</v>
      </c>
      <c r="I83" s="16">
        <f t="shared" si="6"/>
        <v>100</v>
      </c>
      <c r="J83" s="22"/>
    </row>
    <row r="84" spans="1:10" s="3" customFormat="1" ht="13.5">
      <c r="A84" s="10"/>
      <c r="B84" s="13" t="s">
        <v>55</v>
      </c>
      <c r="C84" s="14"/>
      <c r="D84" s="15">
        <v>126.409122</v>
      </c>
      <c r="E84" s="15">
        <v>2.42034964</v>
      </c>
      <c r="F84" s="15">
        <v>2.2115437199999999</v>
      </c>
      <c r="G84" s="15"/>
      <c r="H84" s="16">
        <f t="shared" si="5"/>
        <v>1.7495127606376382</v>
      </c>
      <c r="I84" s="16">
        <f t="shared" si="6"/>
        <v>91.372902635670442</v>
      </c>
      <c r="J84" s="22"/>
    </row>
    <row r="85" spans="1:10" s="3" customFormat="1" ht="13.5">
      <c r="A85" s="10"/>
      <c r="B85" s="10" t="s">
        <v>237</v>
      </c>
      <c r="C85" s="21"/>
      <c r="D85" s="11">
        <v>2500</v>
      </c>
      <c r="E85" s="11">
        <v>2401.10048633</v>
      </c>
      <c r="F85" s="11">
        <v>2349.0109440200004</v>
      </c>
      <c r="G85" s="11"/>
      <c r="H85" s="12">
        <f t="shared" si="5"/>
        <v>93.960437760800005</v>
      </c>
      <c r="I85" s="12">
        <f t="shared" si="6"/>
        <v>97.830597152990592</v>
      </c>
      <c r="J85" s="22"/>
    </row>
    <row r="86" spans="1:10" s="3" customFormat="1" ht="13.5">
      <c r="A86" s="10"/>
      <c r="B86" s="13"/>
      <c r="C86" s="14" t="s">
        <v>220</v>
      </c>
      <c r="D86" s="15">
        <v>0</v>
      </c>
      <c r="E86" s="15">
        <v>2401.0994863299998</v>
      </c>
      <c r="F86" s="15">
        <v>2349.0099440200001</v>
      </c>
      <c r="G86" s="15"/>
      <c r="H86" s="16" t="str">
        <f t="shared" si="5"/>
        <v xml:space="preserve">              n.a.</v>
      </c>
      <c r="I86" s="16">
        <f t="shared" si="6"/>
        <v>97.830596249486661</v>
      </c>
      <c r="J86" s="22"/>
    </row>
    <row r="87" spans="1:10" s="3" customFormat="1" ht="13.5">
      <c r="A87" s="10"/>
      <c r="B87" s="13"/>
      <c r="C87" s="14" t="s">
        <v>221</v>
      </c>
      <c r="D87" s="15">
        <v>2500</v>
      </c>
      <c r="E87" s="15">
        <v>1E-3</v>
      </c>
      <c r="F87" s="15">
        <v>1E-3</v>
      </c>
      <c r="G87" s="15"/>
      <c r="H87" s="16">
        <f t="shared" si="5"/>
        <v>3.9999999999999996E-5</v>
      </c>
      <c r="I87" s="16">
        <f t="shared" si="6"/>
        <v>100</v>
      </c>
      <c r="J87" s="22"/>
    </row>
    <row r="88" spans="1:10" s="3" customFormat="1" ht="13.5">
      <c r="A88" s="10" t="s">
        <v>56</v>
      </c>
      <c r="B88" s="10"/>
      <c r="C88" s="21"/>
      <c r="D88" s="11">
        <v>321442.94981100003</v>
      </c>
      <c r="E88" s="11">
        <v>234476.20681421997</v>
      </c>
      <c r="F88" s="11">
        <v>230157.49679277002</v>
      </c>
      <c r="G88" s="11"/>
      <c r="H88" s="12">
        <f t="shared" si="5"/>
        <v>71.601351632722555</v>
      </c>
      <c r="I88" s="12">
        <f t="shared" si="6"/>
        <v>98.15814573251275</v>
      </c>
      <c r="J88" s="22"/>
    </row>
    <row r="89" spans="1:10" s="3" customFormat="1" ht="13.5">
      <c r="A89" s="10"/>
      <c r="B89" s="13" t="s">
        <v>57</v>
      </c>
      <c r="C89" s="14"/>
      <c r="D89" s="15">
        <v>4503.1159260000004</v>
      </c>
      <c r="E89" s="15">
        <v>3193.9741657499999</v>
      </c>
      <c r="F89" s="15">
        <v>3193.9741657499999</v>
      </c>
      <c r="G89" s="15"/>
      <c r="H89" s="16">
        <f t="shared" si="5"/>
        <v>70.928091087078087</v>
      </c>
      <c r="I89" s="16">
        <f t="shared" si="6"/>
        <v>100</v>
      </c>
      <c r="J89" s="22"/>
    </row>
    <row r="90" spans="1:10" s="3" customFormat="1" ht="13.5">
      <c r="A90" s="10"/>
      <c r="B90" s="13" t="s">
        <v>58</v>
      </c>
      <c r="C90" s="14"/>
      <c r="D90" s="15">
        <v>3092.395673</v>
      </c>
      <c r="E90" s="15">
        <v>2357.2042526800001</v>
      </c>
      <c r="F90" s="15">
        <v>2356.3867796200002</v>
      </c>
      <c r="G90" s="15"/>
      <c r="H90" s="16">
        <f t="shared" si="5"/>
        <v>76.199394540415284</v>
      </c>
      <c r="I90" s="16">
        <f t="shared" si="6"/>
        <v>99.965320228017134</v>
      </c>
      <c r="J90" s="22"/>
    </row>
    <row r="91" spans="1:10" s="3" customFormat="1" ht="13.5">
      <c r="A91" s="10"/>
      <c r="B91" s="13" t="s">
        <v>59</v>
      </c>
      <c r="C91" s="14"/>
      <c r="D91" s="15">
        <v>132.04932299999999</v>
      </c>
      <c r="E91" s="15">
        <v>45.846018469999997</v>
      </c>
      <c r="F91" s="15">
        <v>45.769456399999989</v>
      </c>
      <c r="G91" s="15"/>
      <c r="H91" s="16">
        <f t="shared" si="5"/>
        <v>34.660879253428654</v>
      </c>
      <c r="I91" s="16">
        <f t="shared" si="6"/>
        <v>99.833001703190192</v>
      </c>
      <c r="J91" s="22"/>
    </row>
    <row r="92" spans="1:10" s="3" customFormat="1" ht="13.5">
      <c r="A92" s="10"/>
      <c r="B92" s="13" t="s">
        <v>60</v>
      </c>
      <c r="C92" s="14"/>
      <c r="D92" s="15">
        <v>3656.7883400000001</v>
      </c>
      <c r="E92" s="15">
        <v>1773.0988162099998</v>
      </c>
      <c r="F92" s="15">
        <v>1771.3956723199999</v>
      </c>
      <c r="G92" s="15"/>
      <c r="H92" s="16">
        <f t="shared" si="5"/>
        <v>48.441296230998155</v>
      </c>
      <c r="I92" s="16">
        <f t="shared" si="6"/>
        <v>99.9039453484245</v>
      </c>
      <c r="J92" s="22"/>
    </row>
    <row r="93" spans="1:10" s="3" customFormat="1" ht="13.5">
      <c r="A93" s="10"/>
      <c r="B93" s="13" t="s">
        <v>61</v>
      </c>
      <c r="C93" s="14"/>
      <c r="D93" s="15">
        <v>44354.833636000003</v>
      </c>
      <c r="E93" s="15">
        <v>27743.217544619973</v>
      </c>
      <c r="F93" s="15">
        <v>27503.441880149974</v>
      </c>
      <c r="G93" s="15"/>
      <c r="H93" s="16">
        <f t="shared" si="5"/>
        <v>62.007766968214206</v>
      </c>
      <c r="I93" s="16">
        <f t="shared" si="6"/>
        <v>99.135732313368621</v>
      </c>
      <c r="J93" s="22"/>
    </row>
    <row r="94" spans="1:10" s="3" customFormat="1" ht="13.5">
      <c r="A94" s="10"/>
      <c r="B94" s="13" t="s">
        <v>62</v>
      </c>
      <c r="C94" s="14"/>
      <c r="D94" s="15">
        <v>54405.988353000001</v>
      </c>
      <c r="E94" s="15">
        <v>41576.819290690022</v>
      </c>
      <c r="F94" s="15">
        <v>40656.884753480008</v>
      </c>
      <c r="G94" s="15"/>
      <c r="H94" s="16">
        <f t="shared" si="5"/>
        <v>74.728694366671036</v>
      </c>
      <c r="I94" s="16">
        <f t="shared" si="6"/>
        <v>97.787385969142647</v>
      </c>
      <c r="J94" s="22"/>
    </row>
    <row r="95" spans="1:10" s="3" customFormat="1" ht="13.5">
      <c r="A95" s="10"/>
      <c r="B95" s="13" t="s">
        <v>63</v>
      </c>
      <c r="C95" s="14"/>
      <c r="D95" s="15">
        <v>3547.8381570000001</v>
      </c>
      <c r="E95" s="15">
        <v>3015.57176979</v>
      </c>
      <c r="F95" s="15">
        <v>2987.56381053</v>
      </c>
      <c r="G95" s="15"/>
      <c r="H95" s="16">
        <f t="shared" si="5"/>
        <v>84.208007195464631</v>
      </c>
      <c r="I95" s="16">
        <f t="shared" si="6"/>
        <v>99.071222262372132</v>
      </c>
      <c r="J95" s="22"/>
    </row>
    <row r="96" spans="1:10" s="3" customFormat="1" ht="13.5">
      <c r="A96" s="10"/>
      <c r="B96" s="13" t="s">
        <v>64</v>
      </c>
      <c r="C96" s="14"/>
      <c r="D96" s="15">
        <v>821.28801299999998</v>
      </c>
      <c r="E96" s="15">
        <v>513.09779671000024</v>
      </c>
      <c r="F96" s="15">
        <v>512.71833544000015</v>
      </c>
      <c r="G96" s="15"/>
      <c r="H96" s="16">
        <f t="shared" si="5"/>
        <v>62.428566754206386</v>
      </c>
      <c r="I96" s="16">
        <f t="shared" si="6"/>
        <v>99.926045040061922</v>
      </c>
      <c r="J96" s="22"/>
    </row>
    <row r="97" spans="1:10" s="3" customFormat="1" ht="13.5">
      <c r="A97" s="10"/>
      <c r="B97" s="13" t="s">
        <v>65</v>
      </c>
      <c r="C97" s="14"/>
      <c r="D97" s="15">
        <v>15362.429584</v>
      </c>
      <c r="E97" s="15">
        <v>12522.154977460001</v>
      </c>
      <c r="F97" s="15">
        <v>12327.791452400006</v>
      </c>
      <c r="G97" s="15"/>
      <c r="H97" s="16">
        <f t="shared" si="5"/>
        <v>80.246365882382463</v>
      </c>
      <c r="I97" s="16">
        <f t="shared" si="6"/>
        <v>98.447842840071459</v>
      </c>
      <c r="J97" s="22"/>
    </row>
    <row r="98" spans="1:10" s="3" customFormat="1" ht="13.5">
      <c r="A98" s="10"/>
      <c r="B98" s="13" t="s">
        <v>180</v>
      </c>
      <c r="C98" s="14"/>
      <c r="D98" s="15">
        <v>235.56935899999999</v>
      </c>
      <c r="E98" s="15">
        <v>260.37281149000006</v>
      </c>
      <c r="F98" s="15">
        <v>260.37254349000011</v>
      </c>
      <c r="G98" s="15"/>
      <c r="H98" s="16">
        <f t="shared" si="5"/>
        <v>110.52903679633484</v>
      </c>
      <c r="I98" s="16">
        <f t="shared" si="6"/>
        <v>99.999897070666321</v>
      </c>
      <c r="J98" s="22"/>
    </row>
    <row r="99" spans="1:10" s="3" customFormat="1" ht="13.5">
      <c r="A99" s="10"/>
      <c r="B99" s="13" t="s">
        <v>66</v>
      </c>
      <c r="C99" s="14"/>
      <c r="D99" s="15">
        <v>2020.911601</v>
      </c>
      <c r="E99" s="15">
        <v>1299.57413677</v>
      </c>
      <c r="F99" s="15">
        <v>1299.57413677</v>
      </c>
      <c r="G99" s="15"/>
      <c r="H99" s="16">
        <f t="shared" si="5"/>
        <v>64.306332653389518</v>
      </c>
      <c r="I99" s="16">
        <f t="shared" si="6"/>
        <v>100</v>
      </c>
      <c r="J99" s="22"/>
    </row>
    <row r="100" spans="1:10" s="3" customFormat="1" ht="13.5">
      <c r="A100" s="10"/>
      <c r="B100" s="13" t="s">
        <v>67</v>
      </c>
      <c r="C100" s="14"/>
      <c r="D100" s="15">
        <v>492.172459</v>
      </c>
      <c r="E100" s="15">
        <v>215.96780768999992</v>
      </c>
      <c r="F100" s="15">
        <v>215.70060513999991</v>
      </c>
      <c r="G100" s="15"/>
      <c r="H100" s="16">
        <f t="shared" si="5"/>
        <v>43.826224160990677</v>
      </c>
      <c r="I100" s="16">
        <f t="shared" si="6"/>
        <v>99.876276676205578</v>
      </c>
      <c r="J100" s="22"/>
    </row>
    <row r="101" spans="1:10" s="3" customFormat="1" ht="13.5">
      <c r="A101" s="10"/>
      <c r="B101" s="13" t="s">
        <v>68</v>
      </c>
      <c r="C101" s="14"/>
      <c r="D101" s="15">
        <v>373.86111299999999</v>
      </c>
      <c r="E101" s="15">
        <v>863.55822699999999</v>
      </c>
      <c r="F101" s="15">
        <v>803.61449600000003</v>
      </c>
      <c r="G101" s="15"/>
      <c r="H101" s="16">
        <f t="shared" si="5"/>
        <v>214.95000898903331</v>
      </c>
      <c r="I101" s="16">
        <f t="shared" si="6"/>
        <v>93.058518913282271</v>
      </c>
      <c r="J101" s="22"/>
    </row>
    <row r="102" spans="1:10" s="3" customFormat="1" ht="13.5">
      <c r="A102" s="10"/>
      <c r="B102" s="13" t="s">
        <v>197</v>
      </c>
      <c r="C102" s="14"/>
      <c r="D102" s="15">
        <v>104.453588</v>
      </c>
      <c r="E102" s="15">
        <v>112.22681967</v>
      </c>
      <c r="F102" s="15">
        <v>112.22681967000001</v>
      </c>
      <c r="G102" s="15"/>
      <c r="H102" s="16">
        <f t="shared" si="5"/>
        <v>107.44180436386735</v>
      </c>
      <c r="I102" s="16">
        <f t="shared" si="6"/>
        <v>100.00000000000003</v>
      </c>
      <c r="J102" s="22"/>
    </row>
    <row r="103" spans="1:10" s="3" customFormat="1" ht="13.5">
      <c r="A103" s="10"/>
      <c r="B103" s="13" t="s">
        <v>69</v>
      </c>
      <c r="C103" s="14"/>
      <c r="D103" s="15">
        <v>4606.3726960000004</v>
      </c>
      <c r="E103" s="15">
        <v>4908.4760779700036</v>
      </c>
      <c r="F103" s="15">
        <v>4840.240257590006</v>
      </c>
      <c r="G103" s="15"/>
      <c r="H103" s="16">
        <f t="shared" si="5"/>
        <v>105.07704384825587</v>
      </c>
      <c r="I103" s="16">
        <f t="shared" si="6"/>
        <v>98.609836957620089</v>
      </c>
      <c r="J103" s="22"/>
    </row>
    <row r="104" spans="1:10" s="3" customFormat="1" ht="13.5">
      <c r="A104" s="10"/>
      <c r="B104" s="13" t="s">
        <v>70</v>
      </c>
      <c r="C104" s="14"/>
      <c r="D104" s="15">
        <v>267.58405699999997</v>
      </c>
      <c r="E104" s="15">
        <v>136.98807519999997</v>
      </c>
      <c r="F104" s="15">
        <v>131.60256302999997</v>
      </c>
      <c r="G104" s="15"/>
      <c r="H104" s="16">
        <f t="shared" si="5"/>
        <v>49.181765350840756</v>
      </c>
      <c r="I104" s="16">
        <f t="shared" si="6"/>
        <v>96.068627023091423</v>
      </c>
      <c r="J104" s="22"/>
    </row>
    <row r="105" spans="1:10" s="3" customFormat="1" ht="13.5">
      <c r="A105" s="10"/>
      <c r="B105" s="13" t="s">
        <v>71</v>
      </c>
      <c r="C105" s="14"/>
      <c r="D105" s="15">
        <v>1578.728423</v>
      </c>
      <c r="E105" s="15">
        <v>1083.7089170299989</v>
      </c>
      <c r="F105" s="15">
        <v>1066.8148952199992</v>
      </c>
      <c r="G105" s="15"/>
      <c r="H105" s="16">
        <f t="shared" si="5"/>
        <v>67.574313585408802</v>
      </c>
      <c r="I105" s="16">
        <f t="shared" si="6"/>
        <v>98.441092294755748</v>
      </c>
      <c r="J105" s="22"/>
    </row>
    <row r="106" spans="1:10" s="3" customFormat="1" ht="13.5">
      <c r="A106" s="10"/>
      <c r="B106" s="13" t="s">
        <v>181</v>
      </c>
      <c r="C106" s="14"/>
      <c r="D106" s="15">
        <v>30475.080180000001</v>
      </c>
      <c r="E106" s="15">
        <v>17327.118013190004</v>
      </c>
      <c r="F106" s="15">
        <v>17322.887991979998</v>
      </c>
      <c r="G106" s="15"/>
      <c r="H106" s="16">
        <f t="shared" si="5"/>
        <v>56.842797097375829</v>
      </c>
      <c r="I106" s="16">
        <f t="shared" si="6"/>
        <v>99.975587277660466</v>
      </c>
      <c r="J106" s="22"/>
    </row>
    <row r="107" spans="1:10" s="3" customFormat="1" ht="13.5">
      <c r="A107" s="10"/>
      <c r="B107" s="13" t="s">
        <v>72</v>
      </c>
      <c r="C107" s="14"/>
      <c r="D107" s="15">
        <v>5100</v>
      </c>
      <c r="E107" s="15">
        <v>4863.9966162999999</v>
      </c>
      <c r="F107" s="15">
        <v>4863.9966162999999</v>
      </c>
      <c r="G107" s="15"/>
      <c r="H107" s="16">
        <f t="shared" si="5"/>
        <v>95.372482672549026</v>
      </c>
      <c r="I107" s="16">
        <f t="shared" si="6"/>
        <v>100</v>
      </c>
      <c r="J107" s="22"/>
    </row>
    <row r="108" spans="1:10" s="3" customFormat="1" ht="13.5">
      <c r="A108" s="10"/>
      <c r="B108" s="13" t="s">
        <v>182</v>
      </c>
      <c r="C108" s="14"/>
      <c r="D108" s="15">
        <v>4164.2989989999996</v>
      </c>
      <c r="E108" s="15">
        <v>2697.355245369999</v>
      </c>
      <c r="F108" s="15">
        <v>2611.8695475699992</v>
      </c>
      <c r="G108" s="15"/>
      <c r="H108" s="16">
        <f t="shared" si="5"/>
        <v>62.720509459027909</v>
      </c>
      <c r="I108" s="16">
        <f t="shared" si="6"/>
        <v>96.830758649727883</v>
      </c>
      <c r="J108" s="22"/>
    </row>
    <row r="109" spans="1:10" s="3" customFormat="1" ht="13.5">
      <c r="A109" s="10"/>
      <c r="B109" s="13" t="s">
        <v>73</v>
      </c>
      <c r="C109" s="14"/>
      <c r="D109" s="15">
        <v>454.227307</v>
      </c>
      <c r="E109" s="15">
        <v>181.21328065</v>
      </c>
      <c r="F109" s="15">
        <v>164.89328065000001</v>
      </c>
      <c r="G109" s="15"/>
      <c r="H109" s="16">
        <f t="shared" si="5"/>
        <v>36.301930357084409</v>
      </c>
      <c r="I109" s="16">
        <f t="shared" si="6"/>
        <v>90.994037555381567</v>
      </c>
      <c r="J109" s="22"/>
    </row>
    <row r="110" spans="1:10" s="3" customFormat="1" ht="13.5">
      <c r="A110" s="10"/>
      <c r="B110" s="13" t="s">
        <v>74</v>
      </c>
      <c r="C110" s="14"/>
      <c r="D110" s="15">
        <v>2099.9738080000002</v>
      </c>
      <c r="E110" s="15">
        <v>1442.30340761</v>
      </c>
      <c r="F110" s="15">
        <v>679.59169526999995</v>
      </c>
      <c r="G110" s="15"/>
      <c r="H110" s="16">
        <f t="shared" si="5"/>
        <v>32.361912928677818</v>
      </c>
      <c r="I110" s="16">
        <f t="shared" si="6"/>
        <v>47.118497514758836</v>
      </c>
      <c r="J110" s="22"/>
    </row>
    <row r="111" spans="1:10" s="3" customFormat="1" ht="13.5">
      <c r="A111" s="10"/>
      <c r="B111" s="13" t="s">
        <v>75</v>
      </c>
      <c r="C111" s="14"/>
      <c r="D111" s="15">
        <v>90868.146393999996</v>
      </c>
      <c r="E111" s="15">
        <v>71827.471215839963</v>
      </c>
      <c r="F111" s="15">
        <v>70530.644012179997</v>
      </c>
      <c r="G111" s="15"/>
      <c r="H111" s="16">
        <f t="shared" si="5"/>
        <v>77.618667058930029</v>
      </c>
      <c r="I111" s="16">
        <f t="shared" si="6"/>
        <v>98.194524766487973</v>
      </c>
      <c r="J111" s="22"/>
    </row>
    <row r="112" spans="1:10" s="3" customFormat="1" ht="13.5">
      <c r="A112" s="10"/>
      <c r="B112" s="13" t="s">
        <v>150</v>
      </c>
      <c r="C112" s="14"/>
      <c r="D112" s="15">
        <v>576.67301499999996</v>
      </c>
      <c r="E112" s="15">
        <v>44.124799010000004</v>
      </c>
      <c r="F112" s="15">
        <v>44.116152530000001</v>
      </c>
      <c r="G112" s="15"/>
      <c r="H112" s="16">
        <f t="shared" si="5"/>
        <v>7.6501156430910866</v>
      </c>
      <c r="I112" s="16">
        <f t="shared" si="6"/>
        <v>99.980404488645846</v>
      </c>
      <c r="J112" s="22"/>
    </row>
    <row r="113" spans="1:10" s="3" customFormat="1" ht="13.5">
      <c r="A113" s="10"/>
      <c r="B113" s="13" t="s">
        <v>76</v>
      </c>
      <c r="C113" s="14"/>
      <c r="D113" s="15">
        <v>3099.9522700000002</v>
      </c>
      <c r="E113" s="15">
        <v>3708.699329</v>
      </c>
      <c r="F113" s="15">
        <v>3120.3450102100001</v>
      </c>
      <c r="G113" s="15"/>
      <c r="H113" s="16">
        <f t="shared" si="5"/>
        <v>100.65784045797581</v>
      </c>
      <c r="I113" s="16">
        <f t="shared" si="6"/>
        <v>84.135831282158918</v>
      </c>
      <c r="J113" s="22"/>
    </row>
    <row r="114" spans="1:10" s="3" customFormat="1" ht="13.5">
      <c r="A114" s="10"/>
      <c r="B114" s="13" t="s">
        <v>183</v>
      </c>
      <c r="C114" s="14"/>
      <c r="D114" s="15">
        <v>987.41319399999998</v>
      </c>
      <c r="E114" s="15">
        <v>460.66297572000002</v>
      </c>
      <c r="F114" s="15">
        <v>454.22543674999997</v>
      </c>
      <c r="G114" s="15"/>
      <c r="H114" s="16">
        <f t="shared" si="5"/>
        <v>46.001556340354107</v>
      </c>
      <c r="I114" s="16">
        <f t="shared" si="6"/>
        <v>98.602549084840518</v>
      </c>
      <c r="J114" s="22"/>
    </row>
    <row r="115" spans="1:10" s="3" customFormat="1" ht="13.5">
      <c r="A115" s="10"/>
      <c r="B115" s="13" t="s">
        <v>157</v>
      </c>
      <c r="C115" s="14"/>
      <c r="D115" s="15">
        <v>28995.17513</v>
      </c>
      <c r="E115" s="15">
        <v>18652.81396734</v>
      </c>
      <c r="F115" s="15">
        <v>18652.81396734</v>
      </c>
      <c r="G115" s="15"/>
      <c r="H115" s="16">
        <f t="shared" si="5"/>
        <v>64.330751180877584</v>
      </c>
      <c r="I115" s="16">
        <f t="shared" si="6"/>
        <v>100</v>
      </c>
      <c r="J115" s="22"/>
    </row>
    <row r="116" spans="1:10" s="3" customFormat="1" ht="13.5">
      <c r="A116" s="10"/>
      <c r="B116" s="13" t="s">
        <v>184</v>
      </c>
      <c r="C116" s="14"/>
      <c r="D116" s="15">
        <v>7776.3534</v>
      </c>
      <c r="E116" s="15">
        <v>4436.5938541100004</v>
      </c>
      <c r="F116" s="15">
        <v>4436.5938541100004</v>
      </c>
      <c r="G116" s="15"/>
      <c r="H116" s="16">
        <f t="shared" si="5"/>
        <v>57.052369226300861</v>
      </c>
      <c r="I116" s="16">
        <f t="shared" si="6"/>
        <v>100</v>
      </c>
      <c r="J116" s="22"/>
    </row>
    <row r="117" spans="1:10" s="3" customFormat="1" ht="13.5">
      <c r="A117" s="10"/>
      <c r="B117" s="13" t="s">
        <v>198</v>
      </c>
      <c r="C117" s="14"/>
      <c r="D117" s="15">
        <v>9.0258129999999994</v>
      </c>
      <c r="E117" s="15">
        <v>3.8466048799999997</v>
      </c>
      <c r="F117" s="15">
        <v>3.8466048799999997</v>
      </c>
      <c r="G117" s="15"/>
      <c r="H117" s="16">
        <f t="shared" si="5"/>
        <v>42.617821574632664</v>
      </c>
      <c r="I117" s="16">
        <f t="shared" si="6"/>
        <v>100</v>
      </c>
      <c r="J117" s="22"/>
    </row>
    <row r="118" spans="1:10" s="3" customFormat="1" ht="13.5">
      <c r="A118" s="10"/>
      <c r="B118" s="13" t="s">
        <v>199</v>
      </c>
      <c r="C118" s="14"/>
      <c r="D118" s="15">
        <v>7280.25</v>
      </c>
      <c r="E118" s="15">
        <v>7208.15</v>
      </c>
      <c r="F118" s="15">
        <v>7185.6</v>
      </c>
      <c r="G118" s="15"/>
      <c r="H118" s="16">
        <f t="shared" si="5"/>
        <v>98.699907283403732</v>
      </c>
      <c r="I118" s="16">
        <f t="shared" si="6"/>
        <v>99.687159673425228</v>
      </c>
      <c r="J118" s="22"/>
    </row>
    <row r="119" spans="1:10" s="3" customFormat="1" ht="13.5">
      <c r="A119" s="10" t="s">
        <v>77</v>
      </c>
      <c r="B119" s="10"/>
      <c r="C119" s="21"/>
      <c r="D119" s="11">
        <v>53193.955228999999</v>
      </c>
      <c r="E119" s="11">
        <v>91953.153682050004</v>
      </c>
      <c r="F119" s="11">
        <v>90994.707813599991</v>
      </c>
      <c r="G119" s="11"/>
      <c r="H119" s="12">
        <f t="shared" si="5"/>
        <v>171.06212053957586</v>
      </c>
      <c r="I119" s="12">
        <f t="shared" si="6"/>
        <v>98.957680264274501</v>
      </c>
      <c r="J119" s="22"/>
    </row>
    <row r="120" spans="1:10" s="3" customFormat="1" ht="27.75" customHeight="1">
      <c r="A120" s="10"/>
      <c r="B120" s="25" t="s">
        <v>185</v>
      </c>
      <c r="C120" s="25"/>
      <c r="D120" s="15">
        <v>6634.0243039999996</v>
      </c>
      <c r="E120" s="15">
        <v>61082.494122109994</v>
      </c>
      <c r="F120" s="15">
        <v>61022.494122109994</v>
      </c>
      <c r="G120" s="15"/>
      <c r="H120" s="16" t="str">
        <f t="shared" si="5"/>
        <v xml:space="preserve">             -o-</v>
      </c>
      <c r="I120" s="16">
        <f t="shared" si="6"/>
        <v>99.901772183892732</v>
      </c>
      <c r="J120" s="22"/>
    </row>
    <row r="121" spans="1:10" s="3" customFormat="1" ht="13.5">
      <c r="A121" s="10"/>
      <c r="B121" s="13" t="s">
        <v>78</v>
      </c>
      <c r="C121" s="14"/>
      <c r="D121" s="15">
        <v>512.33500600000002</v>
      </c>
      <c r="E121" s="15">
        <v>316.58971509999998</v>
      </c>
      <c r="F121" s="15">
        <v>314.76876423999994</v>
      </c>
      <c r="G121" s="15"/>
      <c r="H121" s="16">
        <f t="shared" si="5"/>
        <v>61.438074805296431</v>
      </c>
      <c r="I121" s="16">
        <f t="shared" si="6"/>
        <v>99.424823115487229</v>
      </c>
      <c r="J121" s="22"/>
    </row>
    <row r="122" spans="1:10" s="3" customFormat="1" ht="13.5">
      <c r="A122" s="10"/>
      <c r="B122" s="13" t="s">
        <v>200</v>
      </c>
      <c r="C122" s="14"/>
      <c r="D122" s="15">
        <v>1984.4035980000001</v>
      </c>
      <c r="E122" s="15">
        <v>259.51004775999996</v>
      </c>
      <c r="F122" s="15">
        <v>259.51004775999996</v>
      </c>
      <c r="G122" s="15"/>
      <c r="H122" s="16">
        <f t="shared" si="5"/>
        <v>13.077483230807967</v>
      </c>
      <c r="I122" s="16">
        <f t="shared" si="6"/>
        <v>100</v>
      </c>
      <c r="J122" s="22"/>
    </row>
    <row r="123" spans="1:10" s="3" customFormat="1" ht="13.5">
      <c r="A123" s="10"/>
      <c r="B123" s="13" t="s">
        <v>238</v>
      </c>
      <c r="C123" s="14"/>
      <c r="D123" s="15">
        <v>560.34651199999996</v>
      </c>
      <c r="E123" s="15">
        <v>565.99849698999992</v>
      </c>
      <c r="F123" s="15">
        <v>563.67487684999992</v>
      </c>
      <c r="G123" s="15"/>
      <c r="H123" s="16">
        <f t="shared" si="5"/>
        <v>100.59398332616014</v>
      </c>
      <c r="I123" s="16">
        <f t="shared" si="6"/>
        <v>99.589465316187741</v>
      </c>
      <c r="J123" s="22"/>
    </row>
    <row r="124" spans="1:10" s="3" customFormat="1" ht="13.5">
      <c r="A124" s="10"/>
      <c r="B124" s="13" t="s">
        <v>69</v>
      </c>
      <c r="C124" s="14"/>
      <c r="D124" s="15">
        <v>3360.9241120000002</v>
      </c>
      <c r="E124" s="15">
        <v>2126.5095073600014</v>
      </c>
      <c r="F124" s="15">
        <v>2105.0454790400022</v>
      </c>
      <c r="G124" s="15"/>
      <c r="H124" s="16">
        <f t="shared" si="5"/>
        <v>62.632936921248813</v>
      </c>
      <c r="I124" s="16">
        <f t="shared" si="6"/>
        <v>98.990645080790344</v>
      </c>
      <c r="J124" s="22"/>
    </row>
    <row r="125" spans="1:10" s="3" customFormat="1" ht="13.5">
      <c r="A125" s="10"/>
      <c r="B125" s="13" t="s">
        <v>79</v>
      </c>
      <c r="C125" s="14"/>
      <c r="D125" s="15">
        <v>4459.0108259999997</v>
      </c>
      <c r="E125" s="15">
        <v>2742.7243156599975</v>
      </c>
      <c r="F125" s="15">
        <v>2603.340210829997</v>
      </c>
      <c r="G125" s="15"/>
      <c r="H125" s="16">
        <f t="shared" si="5"/>
        <v>58.383805566252668</v>
      </c>
      <c r="I125" s="16">
        <f t="shared" si="6"/>
        <v>94.918041742869818</v>
      </c>
      <c r="J125" s="22"/>
    </row>
    <row r="126" spans="1:10" s="3" customFormat="1" ht="13.5">
      <c r="A126" s="10"/>
      <c r="B126" s="13" t="s">
        <v>80</v>
      </c>
      <c r="C126" s="14"/>
      <c r="D126" s="15">
        <v>2305.8356210000002</v>
      </c>
      <c r="E126" s="15">
        <v>1458.6068257100003</v>
      </c>
      <c r="F126" s="15">
        <v>1437.97736738</v>
      </c>
      <c r="G126" s="15"/>
      <c r="H126" s="16">
        <f t="shared" si="5"/>
        <v>62.362527245388577</v>
      </c>
      <c r="I126" s="16">
        <f t="shared" si="6"/>
        <v>98.585673811038248</v>
      </c>
      <c r="J126" s="22"/>
    </row>
    <row r="127" spans="1:10" s="3" customFormat="1" ht="13.5">
      <c r="A127" s="10"/>
      <c r="B127" s="13" t="s">
        <v>81</v>
      </c>
      <c r="C127" s="14"/>
      <c r="D127" s="15">
        <v>23294.778785999999</v>
      </c>
      <c r="E127" s="15">
        <v>17203.539582170015</v>
      </c>
      <c r="F127" s="15">
        <v>16858.990651790009</v>
      </c>
      <c r="G127" s="15"/>
      <c r="H127" s="16">
        <f t="shared" si="5"/>
        <v>72.37240072836471</v>
      </c>
      <c r="I127" s="16">
        <f t="shared" si="6"/>
        <v>97.997220695576502</v>
      </c>
      <c r="J127" s="22"/>
    </row>
    <row r="128" spans="1:10" s="3" customFormat="1" ht="13.5">
      <c r="A128" s="10"/>
      <c r="B128" s="13" t="s">
        <v>82</v>
      </c>
      <c r="C128" s="14"/>
      <c r="D128" s="15">
        <v>1387.0032140000001</v>
      </c>
      <c r="E128" s="15">
        <v>897.75780809000003</v>
      </c>
      <c r="F128" s="15">
        <v>894.83258179000018</v>
      </c>
      <c r="G128" s="15"/>
      <c r="H128" s="16">
        <f t="shared" si="5"/>
        <v>64.515537726071926</v>
      </c>
      <c r="I128" s="16">
        <f t="shared" si="6"/>
        <v>99.674163090129696</v>
      </c>
      <c r="J128" s="22"/>
    </row>
    <row r="129" spans="1:10" s="3" customFormat="1" ht="13.5">
      <c r="A129" s="10"/>
      <c r="B129" s="13" t="s">
        <v>83</v>
      </c>
      <c r="C129" s="14"/>
      <c r="D129" s="15">
        <v>2089.3400470000001</v>
      </c>
      <c r="E129" s="15">
        <v>723.3937553300002</v>
      </c>
      <c r="F129" s="15">
        <v>722.39221862000011</v>
      </c>
      <c r="G129" s="15"/>
      <c r="H129" s="16">
        <f t="shared" si="5"/>
        <v>34.575138673920222</v>
      </c>
      <c r="I129" s="16">
        <f t="shared" si="6"/>
        <v>99.861550268768468</v>
      </c>
      <c r="J129" s="22"/>
    </row>
    <row r="130" spans="1:10" s="3" customFormat="1" ht="13.5">
      <c r="A130" s="10"/>
      <c r="B130" s="13" t="s">
        <v>201</v>
      </c>
      <c r="C130" s="14"/>
      <c r="D130" s="15">
        <v>111.254424</v>
      </c>
      <c r="E130" s="15">
        <v>42.038633309999994</v>
      </c>
      <c r="F130" s="15">
        <v>22.9062783</v>
      </c>
      <c r="G130" s="15"/>
      <c r="H130" s="16">
        <f t="shared" si="5"/>
        <v>20.589094326711898</v>
      </c>
      <c r="I130" s="16">
        <f t="shared" si="6"/>
        <v>54.488636990373188</v>
      </c>
      <c r="J130" s="22"/>
    </row>
    <row r="131" spans="1:10" s="3" customFormat="1" ht="13.5">
      <c r="A131" s="10"/>
      <c r="B131" s="13" t="s">
        <v>84</v>
      </c>
      <c r="C131" s="14"/>
      <c r="D131" s="15">
        <v>647.83611900000005</v>
      </c>
      <c r="E131" s="15">
        <v>425.13093450000002</v>
      </c>
      <c r="F131" s="15">
        <v>417.61912154999993</v>
      </c>
      <c r="G131" s="15"/>
      <c r="H131" s="16">
        <f t="shared" si="5"/>
        <v>64.463698349304281</v>
      </c>
      <c r="I131" s="16">
        <f t="shared" si="6"/>
        <v>98.23305896127394</v>
      </c>
      <c r="J131" s="22"/>
    </row>
    <row r="132" spans="1:10" s="3" customFormat="1" ht="13.5">
      <c r="A132" s="10"/>
      <c r="B132" s="13" t="s">
        <v>85</v>
      </c>
      <c r="C132" s="14"/>
      <c r="D132" s="15">
        <v>451.30802499999999</v>
      </c>
      <c r="E132" s="15">
        <v>367.74268959999984</v>
      </c>
      <c r="F132" s="15">
        <v>357.20100895999985</v>
      </c>
      <c r="G132" s="15"/>
      <c r="H132" s="16">
        <f t="shared" si="5"/>
        <v>79.147940912417823</v>
      </c>
      <c r="I132" s="16">
        <f t="shared" si="6"/>
        <v>97.133408511406074</v>
      </c>
      <c r="J132" s="22"/>
    </row>
    <row r="133" spans="1:10" s="3" customFormat="1" ht="13.5">
      <c r="A133" s="10"/>
      <c r="B133" s="13" t="s">
        <v>86</v>
      </c>
      <c r="C133" s="14"/>
      <c r="D133" s="15">
        <v>533.97869600000001</v>
      </c>
      <c r="E133" s="15">
        <v>323.81200128999984</v>
      </c>
      <c r="F133" s="15">
        <v>307.41132759999988</v>
      </c>
      <c r="G133" s="15"/>
      <c r="H133" s="16">
        <f t="shared" si="5"/>
        <v>57.569961105714199</v>
      </c>
      <c r="I133" s="16">
        <f t="shared" si="6"/>
        <v>94.935124817899563</v>
      </c>
      <c r="J133" s="22"/>
    </row>
    <row r="134" spans="1:10" s="3" customFormat="1" ht="13.5">
      <c r="A134" s="10"/>
      <c r="B134" s="13" t="s">
        <v>87</v>
      </c>
      <c r="C134" s="14"/>
      <c r="D134" s="15">
        <v>2448.109551</v>
      </c>
      <c r="E134" s="15">
        <v>1459.1004914899997</v>
      </c>
      <c r="F134" s="15">
        <v>1239.1034093900003</v>
      </c>
      <c r="G134" s="15"/>
      <c r="H134" s="16">
        <f t="shared" si="5"/>
        <v>50.614704267782997</v>
      </c>
      <c r="I134" s="16">
        <f t="shared" si="6"/>
        <v>84.922417380906808</v>
      </c>
      <c r="J134" s="22"/>
    </row>
    <row r="135" spans="1:10" s="3" customFormat="1" ht="13.5">
      <c r="A135" s="10"/>
      <c r="B135" s="13" t="s">
        <v>202</v>
      </c>
      <c r="C135" s="14"/>
      <c r="D135" s="15">
        <v>24.999998000000001</v>
      </c>
      <c r="E135" s="15">
        <v>24.999997999999998</v>
      </c>
      <c r="F135" s="15">
        <v>24.999997999999998</v>
      </c>
      <c r="G135" s="15"/>
      <c r="H135" s="16">
        <f t="shared" si="5"/>
        <v>99.999999999999986</v>
      </c>
      <c r="I135" s="16">
        <f t="shared" si="6"/>
        <v>100</v>
      </c>
      <c r="J135" s="22"/>
    </row>
    <row r="136" spans="1:10" s="3" customFormat="1" ht="13.5">
      <c r="A136" s="10"/>
      <c r="B136" s="13" t="s">
        <v>88</v>
      </c>
      <c r="C136" s="14"/>
      <c r="D136" s="15">
        <v>885.861491</v>
      </c>
      <c r="E136" s="15">
        <v>669.86096857000018</v>
      </c>
      <c r="F136" s="15">
        <v>669.86096857000018</v>
      </c>
      <c r="G136" s="15"/>
      <c r="H136" s="16">
        <f t="shared" si="5"/>
        <v>75.61689670174411</v>
      </c>
      <c r="I136" s="16">
        <f t="shared" si="6"/>
        <v>100</v>
      </c>
      <c r="J136" s="22"/>
    </row>
    <row r="137" spans="1:10" s="3" customFormat="1" ht="13.5">
      <c r="A137" s="10"/>
      <c r="B137" s="13" t="s">
        <v>89</v>
      </c>
      <c r="C137" s="14"/>
      <c r="D137" s="15">
        <v>84.512062999999998</v>
      </c>
      <c r="E137" s="15">
        <v>8.1392852700000002</v>
      </c>
      <c r="F137" s="15">
        <v>8.1392852700000002</v>
      </c>
      <c r="G137" s="15"/>
      <c r="H137" s="16">
        <f t="shared" si="5"/>
        <v>9.630915375950531</v>
      </c>
      <c r="I137" s="16">
        <f t="shared" si="6"/>
        <v>100</v>
      </c>
      <c r="J137" s="22"/>
    </row>
    <row r="138" spans="1:10" s="3" customFormat="1" ht="13.5">
      <c r="A138" s="10"/>
      <c r="B138" s="13" t="s">
        <v>198</v>
      </c>
      <c r="C138" s="14"/>
      <c r="D138" s="15">
        <v>333.33333299999998</v>
      </c>
      <c r="E138" s="15">
        <v>312.20187192999998</v>
      </c>
      <c r="F138" s="15">
        <v>238.14058592000001</v>
      </c>
      <c r="G138" s="15"/>
      <c r="H138" s="16">
        <f t="shared" si="5"/>
        <v>71.442175847442186</v>
      </c>
      <c r="I138" s="16">
        <f t="shared" si="6"/>
        <v>76.277757224144523</v>
      </c>
      <c r="J138" s="22"/>
    </row>
    <row r="139" spans="1:10" s="3" customFormat="1" ht="13.5">
      <c r="A139" s="10"/>
      <c r="B139" s="13" t="s">
        <v>90</v>
      </c>
      <c r="C139" s="14"/>
      <c r="D139" s="15">
        <v>552.04145300000005</v>
      </c>
      <c r="E139" s="15">
        <v>487.96552200999997</v>
      </c>
      <c r="F139" s="15">
        <v>474.31617394999995</v>
      </c>
      <c r="G139" s="15"/>
      <c r="H139" s="16">
        <f t="shared" si="5"/>
        <v>85.9203908279692</v>
      </c>
      <c r="I139" s="16">
        <f t="shared" si="6"/>
        <v>97.20280482035362</v>
      </c>
      <c r="J139" s="22"/>
    </row>
    <row r="140" spans="1:10" s="3" customFormat="1" ht="13.5">
      <c r="A140" s="10"/>
      <c r="B140" s="13" t="s">
        <v>91</v>
      </c>
      <c r="C140" s="14"/>
      <c r="D140" s="15">
        <v>532.71804999999995</v>
      </c>
      <c r="E140" s="15">
        <v>455.03710979999988</v>
      </c>
      <c r="F140" s="15">
        <v>451.98333567999981</v>
      </c>
      <c r="G140" s="15"/>
      <c r="H140" s="16">
        <f t="shared" si="5"/>
        <v>84.844757124336198</v>
      </c>
      <c r="I140" s="16">
        <f t="shared" si="6"/>
        <v>99.328895588023087</v>
      </c>
      <c r="J140" s="22"/>
    </row>
    <row r="141" spans="1:10" s="3" customFormat="1" ht="13.5">
      <c r="A141" s="10" t="s">
        <v>239</v>
      </c>
      <c r="B141" s="10"/>
      <c r="C141" s="21"/>
      <c r="D141" s="11">
        <v>5151.6504020000002</v>
      </c>
      <c r="E141" s="11">
        <v>2430.1853279699994</v>
      </c>
      <c r="F141" s="11">
        <v>2427.6714306299996</v>
      </c>
      <c r="G141" s="11"/>
      <c r="H141" s="12">
        <f t="shared" si="5"/>
        <v>47.124149373325416</v>
      </c>
      <c r="I141" s="12">
        <f t="shared" si="6"/>
        <v>99.896555323947254</v>
      </c>
      <c r="J141" s="22"/>
    </row>
    <row r="142" spans="1:10" s="3" customFormat="1" ht="13.5">
      <c r="A142" s="10"/>
      <c r="B142" s="13" t="s">
        <v>240</v>
      </c>
      <c r="C142" s="14"/>
      <c r="D142" s="15">
        <v>5151.6504020000002</v>
      </c>
      <c r="E142" s="15">
        <v>2430.1853279699994</v>
      </c>
      <c r="F142" s="15">
        <v>2427.6714306299996</v>
      </c>
      <c r="G142" s="15"/>
      <c r="H142" s="16">
        <f t="shared" ref="H142:H205" si="7">IF(AND(F142=0,D142&gt;0),"n.a.",IF(AND(F142=0,D142&lt;0),"n.a.",IF(OR(F142=0,D142=0),"              n.a.",IF(OR((AND(F142&lt;0,D142&gt;0)),(AND(F142&gt;0,D142&lt;0))),"                n.a.",IF(((F142/D142))*100&gt;500,"             -o-",((F142/D142))*100)))))</f>
        <v>47.124149373325416</v>
      </c>
      <c r="I142" s="16">
        <f t="shared" ref="I142:I205" si="8">IF(AND(F142=0,E142&gt;0),"n.a.",IF(AND(F142=0,E142&lt;0),"n.a.",IF(OR(F142=0,E142=0),"              n.a.",IF(OR((AND(F142&lt;0,E142&gt;0)),(AND(F142&gt;0,E142&lt;0))),"                n.a.",IF(((F142/E142))*100&gt;500,"             -o-",((F142/E142))*100)))))</f>
        <v>99.896555323947254</v>
      </c>
      <c r="J142" s="22"/>
    </row>
    <row r="143" spans="1:10" s="3" customFormat="1" ht="13.5">
      <c r="A143" s="10" t="s">
        <v>92</v>
      </c>
      <c r="B143" s="10"/>
      <c r="C143" s="21"/>
      <c r="D143" s="11">
        <v>27464.387016999997</v>
      </c>
      <c r="E143" s="11">
        <v>22174.437400640003</v>
      </c>
      <c r="F143" s="11">
        <v>21364.132262779996</v>
      </c>
      <c r="G143" s="11"/>
      <c r="H143" s="12">
        <f t="shared" si="7"/>
        <v>77.788491145118059</v>
      </c>
      <c r="I143" s="12">
        <f t="shared" si="8"/>
        <v>96.3457691249627</v>
      </c>
      <c r="J143" s="22"/>
    </row>
    <row r="144" spans="1:10" s="3" customFormat="1" ht="13.5">
      <c r="A144" s="10"/>
      <c r="B144" s="10" t="s">
        <v>93</v>
      </c>
      <c r="C144" s="21"/>
      <c r="D144" s="11">
        <v>704.87786600000004</v>
      </c>
      <c r="E144" s="11">
        <v>523.7354034</v>
      </c>
      <c r="F144" s="11">
        <v>229.98238666</v>
      </c>
      <c r="G144" s="11"/>
      <c r="H144" s="12">
        <f t="shared" si="7"/>
        <v>32.627267467638141</v>
      </c>
      <c r="I144" s="12">
        <f t="shared" si="8"/>
        <v>43.911942016329995</v>
      </c>
      <c r="J144" s="22"/>
    </row>
    <row r="145" spans="1:10" s="3" customFormat="1" ht="13.5">
      <c r="A145" s="10"/>
      <c r="B145" s="13"/>
      <c r="C145" s="14" t="s">
        <v>94</v>
      </c>
      <c r="D145" s="15">
        <v>704.87786600000004</v>
      </c>
      <c r="E145" s="15">
        <v>523.7354034</v>
      </c>
      <c r="F145" s="15">
        <v>229.98238666</v>
      </c>
      <c r="G145" s="15"/>
      <c r="H145" s="16">
        <f t="shared" si="7"/>
        <v>32.627267467638141</v>
      </c>
      <c r="I145" s="16">
        <f t="shared" si="8"/>
        <v>43.911942016329995</v>
      </c>
      <c r="J145" s="22"/>
    </row>
    <row r="146" spans="1:10" s="3" customFormat="1" ht="13.5">
      <c r="A146" s="10"/>
      <c r="B146" s="13" t="s">
        <v>95</v>
      </c>
      <c r="C146" s="14"/>
      <c r="D146" s="15">
        <v>746.37585999999999</v>
      </c>
      <c r="E146" s="15">
        <v>545.84329069000046</v>
      </c>
      <c r="F146" s="15">
        <v>543.0754550300004</v>
      </c>
      <c r="G146" s="15"/>
      <c r="H146" s="16">
        <f t="shared" si="7"/>
        <v>72.76165858713604</v>
      </c>
      <c r="I146" s="16">
        <f t="shared" si="8"/>
        <v>99.49292485458578</v>
      </c>
      <c r="J146" s="22"/>
    </row>
    <row r="147" spans="1:10" s="3" customFormat="1" ht="13.5">
      <c r="A147" s="10"/>
      <c r="B147" s="13" t="s">
        <v>96</v>
      </c>
      <c r="C147" s="14"/>
      <c r="D147" s="15">
        <v>195.41515200000001</v>
      </c>
      <c r="E147" s="15">
        <v>115.41209837000002</v>
      </c>
      <c r="F147" s="15">
        <v>115.34352503000001</v>
      </c>
      <c r="G147" s="15"/>
      <c r="H147" s="16">
        <f t="shared" si="7"/>
        <v>59.024862631941666</v>
      </c>
      <c r="I147" s="16">
        <f t="shared" si="8"/>
        <v>99.940583924069927</v>
      </c>
      <c r="J147" s="22"/>
    </row>
    <row r="148" spans="1:10" s="3" customFormat="1" ht="13.5">
      <c r="A148" s="10"/>
      <c r="B148" s="13" t="s">
        <v>97</v>
      </c>
      <c r="C148" s="14"/>
      <c r="D148" s="15">
        <v>518.65727500000003</v>
      </c>
      <c r="E148" s="15">
        <v>242.50758806000007</v>
      </c>
      <c r="F148" s="15">
        <v>241.6152313</v>
      </c>
      <c r="G148" s="15"/>
      <c r="H148" s="16">
        <f t="shared" si="7"/>
        <v>46.584757015121404</v>
      </c>
      <c r="I148" s="16">
        <f t="shared" si="8"/>
        <v>99.632029345086195</v>
      </c>
      <c r="J148" s="22"/>
    </row>
    <row r="149" spans="1:10" s="3" customFormat="1" ht="13.5">
      <c r="A149" s="10"/>
      <c r="B149" s="13" t="s">
        <v>98</v>
      </c>
      <c r="C149" s="14"/>
      <c r="D149" s="15">
        <v>48.184035000000002</v>
      </c>
      <c r="E149" s="15">
        <v>18.630653769999999</v>
      </c>
      <c r="F149" s="15">
        <v>18.570353100000002</v>
      </c>
      <c r="G149" s="15"/>
      <c r="H149" s="16">
        <f t="shared" si="7"/>
        <v>38.540469057852874</v>
      </c>
      <c r="I149" s="16">
        <f t="shared" si="8"/>
        <v>99.676336264178261</v>
      </c>
      <c r="J149" s="22"/>
    </row>
    <row r="150" spans="1:10" s="3" customFormat="1" ht="13.5">
      <c r="A150" s="10"/>
      <c r="B150" s="13" t="s">
        <v>99</v>
      </c>
      <c r="C150" s="14"/>
      <c r="D150" s="15">
        <v>294.12881099999998</v>
      </c>
      <c r="E150" s="15">
        <v>233.74715221999972</v>
      </c>
      <c r="F150" s="15">
        <v>231.18208376999971</v>
      </c>
      <c r="G150" s="15"/>
      <c r="H150" s="16">
        <f t="shared" si="7"/>
        <v>78.598925070961414</v>
      </c>
      <c r="I150" s="16">
        <f t="shared" si="8"/>
        <v>98.902631144106607</v>
      </c>
      <c r="J150" s="22"/>
    </row>
    <row r="151" spans="1:10" s="3" customFormat="1" ht="13.5">
      <c r="A151" s="10"/>
      <c r="B151" s="10" t="s">
        <v>241</v>
      </c>
      <c r="C151" s="21"/>
      <c r="D151" s="11">
        <v>24956.748017999998</v>
      </c>
      <c r="E151" s="11">
        <v>20494.561214130004</v>
      </c>
      <c r="F151" s="11">
        <v>19984.363227889997</v>
      </c>
      <c r="G151" s="11"/>
      <c r="H151" s="12">
        <f t="shared" si="7"/>
        <v>80.075990723936954</v>
      </c>
      <c r="I151" s="12">
        <f t="shared" si="8"/>
        <v>97.510568872837098</v>
      </c>
      <c r="J151" s="22"/>
    </row>
    <row r="152" spans="1:10" s="3" customFormat="1" ht="13.5">
      <c r="A152" s="10"/>
      <c r="B152" s="13"/>
      <c r="C152" s="14" t="s">
        <v>222</v>
      </c>
      <c r="D152" s="15">
        <v>0</v>
      </c>
      <c r="E152" s="15">
        <v>19386.071665610005</v>
      </c>
      <c r="F152" s="15">
        <v>18875.873679369997</v>
      </c>
      <c r="G152" s="15"/>
      <c r="H152" s="16" t="str">
        <f t="shared" si="7"/>
        <v xml:space="preserve">              n.a.</v>
      </c>
      <c r="I152" s="16">
        <f t="shared" si="8"/>
        <v>97.368223975231274</v>
      </c>
      <c r="J152" s="22"/>
    </row>
    <row r="153" spans="1:10" s="3" customFormat="1" ht="13.5">
      <c r="A153" s="10"/>
      <c r="B153" s="13"/>
      <c r="C153" s="14" t="s">
        <v>223</v>
      </c>
      <c r="D153" s="15">
        <v>24956.748017999998</v>
      </c>
      <c r="E153" s="15">
        <v>1108.48954852</v>
      </c>
      <c r="F153" s="15">
        <v>1108.48954852</v>
      </c>
      <c r="G153" s="15"/>
      <c r="H153" s="16">
        <f t="shared" si="7"/>
        <v>4.4416425878904748</v>
      </c>
      <c r="I153" s="16">
        <f t="shared" si="8"/>
        <v>100</v>
      </c>
      <c r="J153" s="22"/>
    </row>
    <row r="154" spans="1:10" s="3" customFormat="1" ht="13.5">
      <c r="A154" s="10" t="s">
        <v>100</v>
      </c>
      <c r="B154" s="10"/>
      <c r="C154" s="21"/>
      <c r="D154" s="11">
        <v>10189.51801</v>
      </c>
      <c r="E154" s="11">
        <v>12478.135199640001</v>
      </c>
      <c r="F154" s="11">
        <v>9518.0181911400014</v>
      </c>
      <c r="G154" s="11"/>
      <c r="H154" s="12">
        <f t="shared" si="7"/>
        <v>93.409896148169253</v>
      </c>
      <c r="I154" s="12">
        <f t="shared" si="8"/>
        <v>76.277569034631071</v>
      </c>
      <c r="J154" s="22"/>
    </row>
    <row r="155" spans="1:10" s="3" customFormat="1" ht="13.5">
      <c r="A155" s="10"/>
      <c r="B155" s="13" t="s">
        <v>101</v>
      </c>
      <c r="C155" s="14"/>
      <c r="D155" s="15">
        <v>747.37278500000002</v>
      </c>
      <c r="E155" s="15">
        <v>526.65973078000002</v>
      </c>
      <c r="F155" s="15">
        <v>504.16414839000009</v>
      </c>
      <c r="G155" s="15"/>
      <c r="H155" s="16">
        <f t="shared" si="7"/>
        <v>67.458189341213455</v>
      </c>
      <c r="I155" s="16">
        <f t="shared" si="8"/>
        <v>95.728630636581386</v>
      </c>
      <c r="J155" s="22"/>
    </row>
    <row r="156" spans="1:10" s="3" customFormat="1" ht="13.5">
      <c r="A156" s="10"/>
      <c r="B156" s="13" t="s">
        <v>102</v>
      </c>
      <c r="C156" s="14"/>
      <c r="D156" s="15">
        <v>264.80945000000003</v>
      </c>
      <c r="E156" s="15">
        <v>90.364518569999987</v>
      </c>
      <c r="F156" s="15">
        <v>84.953103330000005</v>
      </c>
      <c r="G156" s="15"/>
      <c r="H156" s="16">
        <f t="shared" si="7"/>
        <v>32.080842783367437</v>
      </c>
      <c r="I156" s="16">
        <f t="shared" si="8"/>
        <v>94.011570773977965</v>
      </c>
      <c r="J156" s="22"/>
    </row>
    <row r="157" spans="1:10" s="3" customFormat="1" ht="13.5">
      <c r="A157" s="10"/>
      <c r="B157" s="13" t="s">
        <v>103</v>
      </c>
      <c r="C157" s="14"/>
      <c r="D157" s="15">
        <v>151.300017</v>
      </c>
      <c r="E157" s="15">
        <v>16.91552124</v>
      </c>
      <c r="F157" s="15">
        <v>16.91552098</v>
      </c>
      <c r="G157" s="15"/>
      <c r="H157" s="16">
        <f t="shared" si="7"/>
        <v>11.180118360462576</v>
      </c>
      <c r="I157" s="16">
        <f t="shared" si="8"/>
        <v>99.999998462950117</v>
      </c>
      <c r="J157" s="22"/>
    </row>
    <row r="158" spans="1:10" s="3" customFormat="1" ht="13.5">
      <c r="A158" s="10"/>
      <c r="B158" s="13" t="s">
        <v>104</v>
      </c>
      <c r="C158" s="14"/>
      <c r="D158" s="15">
        <v>125.33654199999999</v>
      </c>
      <c r="E158" s="15">
        <v>72.669097280000017</v>
      </c>
      <c r="F158" s="15">
        <v>72.669097280000003</v>
      </c>
      <c r="G158" s="15"/>
      <c r="H158" s="16">
        <f t="shared" si="7"/>
        <v>57.979178394757383</v>
      </c>
      <c r="I158" s="16">
        <f t="shared" si="8"/>
        <v>99.999999999999972</v>
      </c>
      <c r="J158" s="22"/>
    </row>
    <row r="159" spans="1:10" s="3" customFormat="1" ht="13.5">
      <c r="A159" s="10"/>
      <c r="B159" s="13" t="s">
        <v>105</v>
      </c>
      <c r="C159" s="14"/>
      <c r="D159" s="15">
        <v>802.34119699999997</v>
      </c>
      <c r="E159" s="15">
        <v>551.55118302000051</v>
      </c>
      <c r="F159" s="15">
        <v>494.98459018000068</v>
      </c>
      <c r="G159" s="15"/>
      <c r="H159" s="16">
        <f t="shared" si="7"/>
        <v>61.692530812424515</v>
      </c>
      <c r="I159" s="16">
        <f t="shared" si="8"/>
        <v>89.744090017127462</v>
      </c>
      <c r="J159" s="22"/>
    </row>
    <row r="160" spans="1:10" s="3" customFormat="1" ht="13.5">
      <c r="A160" s="10"/>
      <c r="B160" s="13" t="s">
        <v>158</v>
      </c>
      <c r="C160" s="14"/>
      <c r="D160" s="15">
        <v>1483.0428730000001</v>
      </c>
      <c r="E160" s="15">
        <v>4088.8628007800003</v>
      </c>
      <c r="F160" s="15">
        <v>3953.9270173200002</v>
      </c>
      <c r="G160" s="15"/>
      <c r="H160" s="16">
        <f t="shared" si="7"/>
        <v>266.60908388452231</v>
      </c>
      <c r="I160" s="16">
        <f t="shared" si="8"/>
        <v>96.699919023101984</v>
      </c>
      <c r="J160" s="22"/>
    </row>
    <row r="161" spans="1:10" s="3" customFormat="1" ht="13.5">
      <c r="A161" s="10"/>
      <c r="B161" s="13" t="s">
        <v>166</v>
      </c>
      <c r="C161" s="14"/>
      <c r="D161" s="15">
        <v>88.271431000000007</v>
      </c>
      <c r="E161" s="15">
        <v>41.538527000000002</v>
      </c>
      <c r="F161" s="15">
        <v>34.089131500000001</v>
      </c>
      <c r="G161" s="15"/>
      <c r="H161" s="16">
        <f t="shared" si="7"/>
        <v>38.618532761749378</v>
      </c>
      <c r="I161" s="16">
        <f t="shared" si="8"/>
        <v>82.066298354777956</v>
      </c>
      <c r="J161" s="22"/>
    </row>
    <row r="162" spans="1:10" s="3" customFormat="1" ht="13.5">
      <c r="A162" s="10"/>
      <c r="B162" s="13" t="s">
        <v>159</v>
      </c>
      <c r="C162" s="14"/>
      <c r="D162" s="15">
        <v>4056.4397859999999</v>
      </c>
      <c r="E162" s="15">
        <v>4769.6137795900004</v>
      </c>
      <c r="F162" s="15">
        <v>2115.1358085800002</v>
      </c>
      <c r="G162" s="15"/>
      <c r="H162" s="16">
        <f t="shared" si="7"/>
        <v>52.142665000968911</v>
      </c>
      <c r="I162" s="16">
        <f t="shared" si="8"/>
        <v>44.346060421727039</v>
      </c>
      <c r="J162" s="22"/>
    </row>
    <row r="163" spans="1:10" s="3" customFormat="1" ht="13.5">
      <c r="A163" s="10"/>
      <c r="B163" s="13" t="s">
        <v>106</v>
      </c>
      <c r="C163" s="14"/>
      <c r="D163" s="15">
        <v>206.23736400000001</v>
      </c>
      <c r="E163" s="15">
        <v>155.69631588000001</v>
      </c>
      <c r="F163" s="15">
        <v>143.53882275000001</v>
      </c>
      <c r="G163" s="15"/>
      <c r="H163" s="16">
        <f t="shared" si="7"/>
        <v>69.598844732131084</v>
      </c>
      <c r="I163" s="16">
        <f t="shared" si="8"/>
        <v>92.191534487322002</v>
      </c>
      <c r="J163" s="22"/>
    </row>
    <row r="164" spans="1:10" s="3" customFormat="1" ht="13.5">
      <c r="A164" s="10"/>
      <c r="B164" s="13" t="s">
        <v>242</v>
      </c>
      <c r="C164" s="14"/>
      <c r="D164" s="15">
        <v>96.178725999999997</v>
      </c>
      <c r="E164" s="15">
        <v>91.795628140000019</v>
      </c>
      <c r="F164" s="15">
        <v>91.656817210000014</v>
      </c>
      <c r="G164" s="15"/>
      <c r="H164" s="16">
        <f t="shared" si="7"/>
        <v>95.298431391158175</v>
      </c>
      <c r="I164" s="16">
        <f t="shared" si="8"/>
        <v>99.848782635063728</v>
      </c>
      <c r="J164" s="22"/>
    </row>
    <row r="165" spans="1:10" s="3" customFormat="1" ht="13.5">
      <c r="A165" s="10"/>
      <c r="B165" s="13" t="s">
        <v>198</v>
      </c>
      <c r="C165" s="14"/>
      <c r="D165" s="15">
        <v>2168.1878390000002</v>
      </c>
      <c r="E165" s="15">
        <v>2072.4680973599998</v>
      </c>
      <c r="F165" s="15">
        <v>2005.9841336200002</v>
      </c>
      <c r="G165" s="15"/>
      <c r="H165" s="16">
        <f t="shared" si="7"/>
        <v>92.518927444274809</v>
      </c>
      <c r="I165" s="16">
        <f t="shared" si="8"/>
        <v>96.792039220063771</v>
      </c>
      <c r="J165" s="22"/>
    </row>
    <row r="166" spans="1:10" s="3" customFormat="1" ht="13.5">
      <c r="A166" s="10" t="s">
        <v>107</v>
      </c>
      <c r="B166" s="10"/>
      <c r="C166" s="21"/>
      <c r="D166" s="11">
        <v>24023.329091</v>
      </c>
      <c r="E166" s="11">
        <v>18010.176624420001</v>
      </c>
      <c r="F166" s="11">
        <v>16006.121384069991</v>
      </c>
      <c r="G166" s="11"/>
      <c r="H166" s="12">
        <f t="shared" si="7"/>
        <v>66.627407564701173</v>
      </c>
      <c r="I166" s="12">
        <f t="shared" si="8"/>
        <v>88.872650823242282</v>
      </c>
      <c r="J166" s="22"/>
    </row>
    <row r="167" spans="1:10" s="3" customFormat="1" ht="13.5">
      <c r="A167" s="10"/>
      <c r="B167" s="10" t="s">
        <v>108</v>
      </c>
      <c r="C167" s="21"/>
      <c r="D167" s="11">
        <v>1061.086337</v>
      </c>
      <c r="E167" s="11">
        <v>1003.53858906</v>
      </c>
      <c r="F167" s="11">
        <v>890.40560446999984</v>
      </c>
      <c r="G167" s="11"/>
      <c r="H167" s="12">
        <f t="shared" si="7"/>
        <v>83.914529234957044</v>
      </c>
      <c r="I167" s="12">
        <f t="shared" si="8"/>
        <v>88.72659349393129</v>
      </c>
      <c r="J167" s="22"/>
    </row>
    <row r="168" spans="1:10" s="3" customFormat="1" ht="13.5">
      <c r="A168" s="10"/>
      <c r="B168" s="13"/>
      <c r="C168" s="14" t="s">
        <v>167</v>
      </c>
      <c r="D168" s="15">
        <v>1031.998012</v>
      </c>
      <c r="E168" s="15">
        <v>982.06547857999999</v>
      </c>
      <c r="F168" s="15">
        <v>872.78926381999986</v>
      </c>
      <c r="G168" s="15"/>
      <c r="H168" s="16">
        <f t="shared" si="7"/>
        <v>84.572766000638367</v>
      </c>
      <c r="I168" s="16">
        <f t="shared" si="8"/>
        <v>88.872817837156219</v>
      </c>
      <c r="J168" s="22"/>
    </row>
    <row r="169" spans="1:10" s="3" customFormat="1" ht="13.5">
      <c r="A169" s="10"/>
      <c r="B169" s="13"/>
      <c r="C169" s="14" t="s">
        <v>109</v>
      </c>
      <c r="D169" s="15">
        <v>29.088325000000001</v>
      </c>
      <c r="E169" s="15">
        <v>21.473110480000003</v>
      </c>
      <c r="F169" s="15">
        <v>17.616340650000001</v>
      </c>
      <c r="G169" s="15"/>
      <c r="H169" s="16">
        <f t="shared" si="7"/>
        <v>60.561550553357748</v>
      </c>
      <c r="I169" s="16">
        <f t="shared" si="8"/>
        <v>82.039072385008282</v>
      </c>
      <c r="J169" s="22"/>
    </row>
    <row r="170" spans="1:10" s="3" customFormat="1" ht="13.5">
      <c r="A170" s="10"/>
      <c r="B170" s="13" t="s">
        <v>110</v>
      </c>
      <c r="C170" s="14"/>
      <c r="D170" s="15">
        <v>4009.5209110000001</v>
      </c>
      <c r="E170" s="15">
        <v>3036.5653644500007</v>
      </c>
      <c r="F170" s="15">
        <v>2713.5677334400011</v>
      </c>
      <c r="G170" s="15"/>
      <c r="H170" s="16">
        <f t="shared" si="7"/>
        <v>67.678104034709236</v>
      </c>
      <c r="I170" s="16">
        <f t="shared" si="8"/>
        <v>89.363060160290587</v>
      </c>
      <c r="J170" s="22"/>
    </row>
    <row r="171" spans="1:10" s="3" customFormat="1" ht="13.5">
      <c r="A171" s="10"/>
      <c r="B171" s="13" t="s">
        <v>111</v>
      </c>
      <c r="C171" s="14"/>
      <c r="D171" s="15">
        <v>145.064897</v>
      </c>
      <c r="E171" s="15">
        <v>112.78391005999998</v>
      </c>
      <c r="F171" s="15">
        <v>80.929984839999975</v>
      </c>
      <c r="G171" s="15"/>
      <c r="H171" s="16">
        <f t="shared" si="7"/>
        <v>55.788813499105835</v>
      </c>
      <c r="I171" s="16">
        <f t="shared" si="8"/>
        <v>71.756675927396003</v>
      </c>
      <c r="J171" s="22"/>
    </row>
    <row r="172" spans="1:10" s="3" customFormat="1" ht="13.5">
      <c r="A172" s="10"/>
      <c r="B172" s="13" t="s">
        <v>112</v>
      </c>
      <c r="C172" s="14"/>
      <c r="D172" s="15">
        <v>680.279359</v>
      </c>
      <c r="E172" s="15">
        <v>486.38446936999975</v>
      </c>
      <c r="F172" s="15">
        <v>466.73524061999967</v>
      </c>
      <c r="G172" s="15"/>
      <c r="H172" s="16">
        <f t="shared" si="7"/>
        <v>68.609349151221224</v>
      </c>
      <c r="I172" s="16">
        <f t="shared" si="8"/>
        <v>95.96014470292377</v>
      </c>
      <c r="J172" s="22"/>
    </row>
    <row r="173" spans="1:10" s="3" customFormat="1" ht="13.5">
      <c r="A173" s="10"/>
      <c r="B173" s="13" t="s">
        <v>113</v>
      </c>
      <c r="C173" s="14"/>
      <c r="D173" s="15">
        <v>6737.9879110000002</v>
      </c>
      <c r="E173" s="15">
        <v>5677.1653717700019</v>
      </c>
      <c r="F173" s="15">
        <v>5522.0366714599913</v>
      </c>
      <c r="G173" s="15"/>
      <c r="H173" s="16">
        <f t="shared" si="7"/>
        <v>81.953793096676137</v>
      </c>
      <c r="I173" s="16">
        <f t="shared" si="8"/>
        <v>97.267497242877653</v>
      </c>
      <c r="J173" s="22"/>
    </row>
    <row r="174" spans="1:10" s="3" customFormat="1" ht="13.5">
      <c r="A174" s="10"/>
      <c r="B174" s="13" t="s">
        <v>114</v>
      </c>
      <c r="C174" s="14"/>
      <c r="D174" s="15">
        <v>112.078237</v>
      </c>
      <c r="E174" s="15">
        <v>63.765617650000031</v>
      </c>
      <c r="F174" s="15">
        <v>63.141075260000036</v>
      </c>
      <c r="G174" s="15"/>
      <c r="H174" s="16">
        <f t="shared" si="7"/>
        <v>56.336606418960741</v>
      </c>
      <c r="I174" s="16">
        <f t="shared" si="8"/>
        <v>99.02056560727128</v>
      </c>
      <c r="J174" s="22"/>
    </row>
    <row r="175" spans="1:10" s="3" customFormat="1" ht="13.5">
      <c r="A175" s="10"/>
      <c r="B175" s="13" t="s">
        <v>115</v>
      </c>
      <c r="C175" s="14"/>
      <c r="D175" s="15">
        <v>1967.8539559999999</v>
      </c>
      <c r="E175" s="15">
        <v>658.8112337099999</v>
      </c>
      <c r="F175" s="15">
        <v>498.78218623999999</v>
      </c>
      <c r="G175" s="15"/>
      <c r="H175" s="16">
        <f t="shared" si="7"/>
        <v>25.346504232146383</v>
      </c>
      <c r="I175" s="16">
        <f t="shared" si="8"/>
        <v>75.709423385387723</v>
      </c>
      <c r="J175" s="22"/>
    </row>
    <row r="176" spans="1:10" s="3" customFormat="1" ht="13.5">
      <c r="A176" s="10"/>
      <c r="B176" s="13" t="s">
        <v>116</v>
      </c>
      <c r="C176" s="14"/>
      <c r="D176" s="15">
        <v>972.13043100000004</v>
      </c>
      <c r="E176" s="15">
        <v>897.63309652000009</v>
      </c>
      <c r="F176" s="15">
        <v>424.12563983000001</v>
      </c>
      <c r="G176" s="15"/>
      <c r="H176" s="16">
        <f t="shared" si="7"/>
        <v>43.628470656320808</v>
      </c>
      <c r="I176" s="16">
        <f t="shared" si="8"/>
        <v>47.249331767542522</v>
      </c>
      <c r="J176" s="22"/>
    </row>
    <row r="177" spans="1:10" s="3" customFormat="1" ht="25.5" customHeight="1">
      <c r="A177" s="10"/>
      <c r="B177" s="25" t="s">
        <v>168</v>
      </c>
      <c r="C177" s="25"/>
      <c r="D177" s="15">
        <v>2889.825225</v>
      </c>
      <c r="E177" s="15">
        <v>1025.0389918099995</v>
      </c>
      <c r="F177" s="15">
        <v>846.33015386999989</v>
      </c>
      <c r="G177" s="15"/>
      <c r="H177" s="16">
        <f t="shared" si="7"/>
        <v>29.286551537731832</v>
      </c>
      <c r="I177" s="16">
        <f t="shared" si="8"/>
        <v>82.565654636762829</v>
      </c>
      <c r="J177" s="22"/>
    </row>
    <row r="178" spans="1:10" s="3" customFormat="1" ht="13.5">
      <c r="A178" s="10"/>
      <c r="B178" s="13" t="s">
        <v>117</v>
      </c>
      <c r="C178" s="14"/>
      <c r="D178" s="15">
        <v>448.31127199999997</v>
      </c>
      <c r="E178" s="15">
        <v>473.52907579000021</v>
      </c>
      <c r="F178" s="15">
        <v>454.15037589000002</v>
      </c>
      <c r="G178" s="15"/>
      <c r="H178" s="16">
        <f t="shared" si="7"/>
        <v>101.30246644567976</v>
      </c>
      <c r="I178" s="16">
        <f t="shared" si="8"/>
        <v>95.907600844220553</v>
      </c>
      <c r="J178" s="22"/>
    </row>
    <row r="179" spans="1:10" s="3" customFormat="1" ht="13.5">
      <c r="A179" s="10"/>
      <c r="B179" s="13" t="s">
        <v>118</v>
      </c>
      <c r="C179" s="14"/>
      <c r="D179" s="15">
        <v>178.25771599999999</v>
      </c>
      <c r="E179" s="15">
        <v>160.9</v>
      </c>
      <c r="F179" s="15">
        <v>136.203</v>
      </c>
      <c r="G179" s="15"/>
      <c r="H179" s="16">
        <f t="shared" si="7"/>
        <v>76.407912687493422</v>
      </c>
      <c r="I179" s="16">
        <f t="shared" si="8"/>
        <v>84.650714729645742</v>
      </c>
      <c r="J179" s="22"/>
    </row>
    <row r="180" spans="1:10" s="3" customFormat="1" ht="13.5">
      <c r="A180" s="10"/>
      <c r="B180" s="13" t="s">
        <v>203</v>
      </c>
      <c r="C180" s="14"/>
      <c r="D180" s="15">
        <v>2584.5641799999999</v>
      </c>
      <c r="E180" s="15">
        <v>2544.4627404500006</v>
      </c>
      <c r="F180" s="15">
        <v>2339.4720517900005</v>
      </c>
      <c r="G180" s="15"/>
      <c r="H180" s="16">
        <f t="shared" si="7"/>
        <v>90.517080979973983</v>
      </c>
      <c r="I180" s="16">
        <f t="shared" si="8"/>
        <v>91.943655318617616</v>
      </c>
      <c r="J180" s="22"/>
    </row>
    <row r="181" spans="1:10" s="3" customFormat="1" ht="13.5">
      <c r="A181" s="10"/>
      <c r="B181" s="13" t="s">
        <v>204</v>
      </c>
      <c r="C181" s="14"/>
      <c r="D181" s="15">
        <v>1961.652785</v>
      </c>
      <c r="E181" s="15">
        <v>1637.0420090300006</v>
      </c>
      <c r="F181" s="15">
        <v>1430.7367416700001</v>
      </c>
      <c r="G181" s="15"/>
      <c r="H181" s="16">
        <f t="shared" si="7"/>
        <v>72.935269310159811</v>
      </c>
      <c r="I181" s="16">
        <f t="shared" si="8"/>
        <v>87.397680314737741</v>
      </c>
      <c r="J181" s="22"/>
    </row>
    <row r="182" spans="1:10" s="3" customFormat="1" ht="13.5">
      <c r="A182" s="10"/>
      <c r="B182" s="13" t="s">
        <v>243</v>
      </c>
      <c r="C182" s="14"/>
      <c r="D182" s="15">
        <v>100</v>
      </c>
      <c r="E182" s="15">
        <v>80</v>
      </c>
      <c r="F182" s="15">
        <v>7.3581162000000004</v>
      </c>
      <c r="G182" s="15"/>
      <c r="H182" s="16">
        <f t="shared" si="7"/>
        <v>7.3581162000000004</v>
      </c>
      <c r="I182" s="16">
        <f t="shared" si="8"/>
        <v>9.1976452500000008</v>
      </c>
      <c r="J182" s="22"/>
    </row>
    <row r="183" spans="1:10" s="3" customFormat="1" ht="13.5">
      <c r="A183" s="10"/>
      <c r="B183" s="13" t="s">
        <v>205</v>
      </c>
      <c r="C183" s="14"/>
      <c r="D183" s="15">
        <v>174.71587400000001</v>
      </c>
      <c r="E183" s="15">
        <v>152.55615474999999</v>
      </c>
      <c r="F183" s="15">
        <v>132.14680848999998</v>
      </c>
      <c r="G183" s="15"/>
      <c r="H183" s="16">
        <f t="shared" si="7"/>
        <v>75.635261676337421</v>
      </c>
      <c r="I183" s="16">
        <f t="shared" si="8"/>
        <v>86.621748369676965</v>
      </c>
      <c r="J183" s="22"/>
    </row>
    <row r="184" spans="1:10" s="3" customFormat="1" ht="13.5">
      <c r="A184" s="10" t="s">
        <v>121</v>
      </c>
      <c r="B184" s="10"/>
      <c r="C184" s="21"/>
      <c r="D184" s="11">
        <v>13465.700741000001</v>
      </c>
      <c r="E184" s="11">
        <v>9600</v>
      </c>
      <c r="F184" s="11">
        <v>9594.8071013600002</v>
      </c>
      <c r="G184" s="11"/>
      <c r="H184" s="12">
        <f t="shared" si="7"/>
        <v>71.253678407882575</v>
      </c>
      <c r="I184" s="12">
        <f t="shared" si="8"/>
        <v>99.94590730583333</v>
      </c>
      <c r="J184" s="22"/>
    </row>
    <row r="185" spans="1:10" s="3" customFormat="1" ht="13.5">
      <c r="A185" s="10"/>
      <c r="B185" s="13" t="s">
        <v>186</v>
      </c>
      <c r="C185" s="14"/>
      <c r="D185" s="15">
        <v>13185.700741000001</v>
      </c>
      <c r="E185" s="15">
        <v>9320</v>
      </c>
      <c r="F185" s="15">
        <v>9320</v>
      </c>
      <c r="G185" s="15"/>
      <c r="H185" s="16">
        <f t="shared" si="7"/>
        <v>70.68262948680551</v>
      </c>
      <c r="I185" s="16">
        <f t="shared" si="8"/>
        <v>100</v>
      </c>
      <c r="J185" s="22"/>
    </row>
    <row r="186" spans="1:10" s="3" customFormat="1" ht="13.5">
      <c r="A186" s="10"/>
      <c r="B186" s="13" t="s">
        <v>244</v>
      </c>
      <c r="C186" s="14"/>
      <c r="D186" s="15">
        <v>280</v>
      </c>
      <c r="E186" s="15">
        <v>280</v>
      </c>
      <c r="F186" s="15">
        <v>274.80710135999999</v>
      </c>
      <c r="G186" s="15"/>
      <c r="H186" s="16">
        <f t="shared" si="7"/>
        <v>98.145393342857133</v>
      </c>
      <c r="I186" s="16">
        <f t="shared" si="8"/>
        <v>98.145393342857133</v>
      </c>
      <c r="J186" s="22"/>
    </row>
    <row r="187" spans="1:10" s="3" customFormat="1" ht="13.5">
      <c r="A187" s="10" t="s">
        <v>161</v>
      </c>
      <c r="B187" s="10"/>
      <c r="C187" s="21"/>
      <c r="D187" s="11">
        <v>175032.55196700004</v>
      </c>
      <c r="E187" s="11">
        <v>157879.27897666002</v>
      </c>
      <c r="F187" s="11">
        <v>131964.14045784</v>
      </c>
      <c r="G187" s="11"/>
      <c r="H187" s="12">
        <f t="shared" si="7"/>
        <v>75.394056119755376</v>
      </c>
      <c r="I187" s="12">
        <f t="shared" si="8"/>
        <v>83.585471958830539</v>
      </c>
      <c r="J187" s="22"/>
    </row>
    <row r="188" spans="1:10" s="3" customFormat="1" ht="13.5">
      <c r="A188" s="10"/>
      <c r="B188" s="13" t="s">
        <v>123</v>
      </c>
      <c r="C188" s="14"/>
      <c r="D188" s="15">
        <v>287.114802</v>
      </c>
      <c r="E188" s="15">
        <v>180.60454655000007</v>
      </c>
      <c r="F188" s="15">
        <v>180.43908997000003</v>
      </c>
      <c r="G188" s="15"/>
      <c r="H188" s="16">
        <f t="shared" si="7"/>
        <v>62.845624368053308</v>
      </c>
      <c r="I188" s="16">
        <f t="shared" si="8"/>
        <v>99.908387367228187</v>
      </c>
      <c r="J188" s="22"/>
    </row>
    <row r="189" spans="1:10" s="3" customFormat="1" ht="13.5">
      <c r="A189" s="10"/>
      <c r="B189" s="13" t="s">
        <v>124</v>
      </c>
      <c r="C189" s="14"/>
      <c r="D189" s="15">
        <v>143.114938</v>
      </c>
      <c r="E189" s="15">
        <v>138.33986477000002</v>
      </c>
      <c r="F189" s="15">
        <v>3.8699249999999998</v>
      </c>
      <c r="G189" s="15"/>
      <c r="H189" s="16">
        <f t="shared" si="7"/>
        <v>2.7040678311302484</v>
      </c>
      <c r="I189" s="16">
        <f t="shared" si="8"/>
        <v>2.7974040645724418</v>
      </c>
      <c r="J189" s="22"/>
    </row>
    <row r="190" spans="1:10" s="3" customFormat="1" ht="13.5">
      <c r="A190" s="10"/>
      <c r="B190" s="13" t="s">
        <v>127</v>
      </c>
      <c r="C190" s="14"/>
      <c r="D190" s="15">
        <v>67.622643999999994</v>
      </c>
      <c r="E190" s="15">
        <v>47.147827419999992</v>
      </c>
      <c r="F190" s="15">
        <v>29.626404119999997</v>
      </c>
      <c r="G190" s="15"/>
      <c r="H190" s="16">
        <f t="shared" si="7"/>
        <v>43.811366086188528</v>
      </c>
      <c r="I190" s="16">
        <f t="shared" si="8"/>
        <v>62.837262587061538</v>
      </c>
      <c r="J190" s="22"/>
    </row>
    <row r="191" spans="1:10" s="3" customFormat="1" ht="25.5" customHeight="1">
      <c r="A191" s="10"/>
      <c r="B191" s="25" t="s">
        <v>169</v>
      </c>
      <c r="C191" s="25"/>
      <c r="D191" s="15">
        <v>278.53504299999997</v>
      </c>
      <c r="E191" s="15">
        <v>259.36516026999999</v>
      </c>
      <c r="F191" s="15">
        <v>259.34931525999997</v>
      </c>
      <c r="G191" s="15"/>
      <c r="H191" s="16">
        <f t="shared" si="7"/>
        <v>93.11191599686795</v>
      </c>
      <c r="I191" s="16">
        <f t="shared" si="8"/>
        <v>99.993890848723282</v>
      </c>
      <c r="J191" s="22"/>
    </row>
    <row r="192" spans="1:10" s="3" customFormat="1" ht="25.5" customHeight="1">
      <c r="A192" s="10"/>
      <c r="B192" s="25" t="s">
        <v>187</v>
      </c>
      <c r="C192" s="25"/>
      <c r="D192" s="15">
        <v>2192.4298429999999</v>
      </c>
      <c r="E192" s="15">
        <v>1696.0791952699999</v>
      </c>
      <c r="F192" s="15">
        <v>1333.8021001</v>
      </c>
      <c r="G192" s="15"/>
      <c r="H192" s="16">
        <f t="shared" si="7"/>
        <v>60.83670610298293</v>
      </c>
      <c r="I192" s="16">
        <f t="shared" si="8"/>
        <v>78.640319615952308</v>
      </c>
      <c r="J192" s="22"/>
    </row>
    <row r="193" spans="1:10" s="3" customFormat="1" ht="13.5">
      <c r="A193" s="10"/>
      <c r="B193" s="13" t="s">
        <v>160</v>
      </c>
      <c r="C193" s="14"/>
      <c r="D193" s="15">
        <v>129350.335993</v>
      </c>
      <c r="E193" s="15">
        <v>126795.80849432001</v>
      </c>
      <c r="F193" s="15">
        <v>105457.77184813</v>
      </c>
      <c r="G193" s="15"/>
      <c r="H193" s="16">
        <f t="shared" si="7"/>
        <v>81.528796225034171</v>
      </c>
      <c r="I193" s="16">
        <f t="shared" si="8"/>
        <v>83.171339100577697</v>
      </c>
      <c r="J193" s="22"/>
    </row>
    <row r="194" spans="1:10" s="3" customFormat="1" ht="13.5">
      <c r="A194" s="10"/>
      <c r="B194" s="13" t="s">
        <v>128</v>
      </c>
      <c r="C194" s="14"/>
      <c r="D194" s="15">
        <v>11.242869000000001</v>
      </c>
      <c r="E194" s="15">
        <v>156.90446636000001</v>
      </c>
      <c r="F194" s="15">
        <v>7.2078096199999999</v>
      </c>
      <c r="G194" s="15"/>
      <c r="H194" s="16">
        <f t="shared" si="7"/>
        <v>64.110056071986605</v>
      </c>
      <c r="I194" s="16">
        <f t="shared" si="8"/>
        <v>4.5937568172613226</v>
      </c>
      <c r="J194" s="22"/>
    </row>
    <row r="195" spans="1:10" s="3" customFormat="1" ht="13.5">
      <c r="A195" s="10"/>
      <c r="B195" s="10" t="s">
        <v>245</v>
      </c>
      <c r="C195" s="21"/>
      <c r="D195" s="11">
        <v>14197.246988999999</v>
      </c>
      <c r="E195" s="11">
        <v>11531.307762650002</v>
      </c>
      <c r="F195" s="11">
        <v>9296.9001245500003</v>
      </c>
      <c r="G195" s="11"/>
      <c r="H195" s="12">
        <f t="shared" si="7"/>
        <v>65.483823249347012</v>
      </c>
      <c r="I195" s="12">
        <f t="shared" si="8"/>
        <v>80.623120255819842</v>
      </c>
      <c r="J195" s="22"/>
    </row>
    <row r="196" spans="1:10" s="3" customFormat="1" ht="13.5">
      <c r="A196" s="10"/>
      <c r="B196" s="24"/>
      <c r="C196" s="13" t="s">
        <v>227</v>
      </c>
      <c r="D196" s="15">
        <v>0</v>
      </c>
      <c r="E196" s="15">
        <v>9819.0786192900014</v>
      </c>
      <c r="F196" s="15">
        <v>7584.67098119</v>
      </c>
      <c r="G196" s="15"/>
      <c r="H196" s="16" t="str">
        <f t="shared" si="7"/>
        <v xml:space="preserve">              n.a.</v>
      </c>
      <c r="I196" s="16">
        <f t="shared" si="8"/>
        <v>77.244222958858771</v>
      </c>
      <c r="J196" s="22"/>
    </row>
    <row r="197" spans="1:10" s="3" customFormat="1" ht="13.5">
      <c r="A197" s="10"/>
      <c r="B197" s="24"/>
      <c r="C197" s="13" t="s">
        <v>228</v>
      </c>
      <c r="D197" s="15">
        <v>14197.246988999999</v>
      </c>
      <c r="E197" s="15">
        <v>1712.2291433599999</v>
      </c>
      <c r="F197" s="15">
        <v>1712.2291433599999</v>
      </c>
      <c r="G197" s="15"/>
      <c r="H197" s="16">
        <f t="shared" si="7"/>
        <v>12.060289890614932</v>
      </c>
      <c r="I197" s="16">
        <f t="shared" si="8"/>
        <v>100</v>
      </c>
      <c r="J197" s="22"/>
    </row>
    <row r="198" spans="1:10" s="3" customFormat="1" ht="13.5">
      <c r="A198" s="10"/>
      <c r="B198" s="10" t="s">
        <v>246</v>
      </c>
      <c r="C198" s="21"/>
      <c r="D198" s="11">
        <v>28504.908845999998</v>
      </c>
      <c r="E198" s="11">
        <v>17073.721659049999</v>
      </c>
      <c r="F198" s="11">
        <v>15395.17384109</v>
      </c>
      <c r="G198" s="11"/>
      <c r="H198" s="12">
        <f t="shared" si="7"/>
        <v>54.008851332462186</v>
      </c>
      <c r="I198" s="12">
        <f t="shared" si="8"/>
        <v>90.168822875999751</v>
      </c>
      <c r="J198" s="22"/>
    </row>
    <row r="199" spans="1:10" s="3" customFormat="1" ht="13.5">
      <c r="A199" s="10"/>
      <c r="B199" s="23"/>
      <c r="C199" s="14" t="s">
        <v>229</v>
      </c>
      <c r="D199" s="15">
        <v>0</v>
      </c>
      <c r="E199" s="15">
        <v>12804.337190010001</v>
      </c>
      <c r="F199" s="15">
        <v>11125.78937205</v>
      </c>
      <c r="G199" s="15"/>
      <c r="H199" s="16" t="str">
        <f t="shared" si="7"/>
        <v xml:space="preserve">              n.a.</v>
      </c>
      <c r="I199" s="16">
        <f t="shared" si="8"/>
        <v>86.890787136802274</v>
      </c>
      <c r="J199" s="22"/>
    </row>
    <row r="200" spans="1:10" s="3" customFormat="1" ht="13.5">
      <c r="A200" s="10"/>
      <c r="B200" s="23"/>
      <c r="C200" s="14" t="s">
        <v>230</v>
      </c>
      <c r="D200" s="15">
        <v>28504.908845999998</v>
      </c>
      <c r="E200" s="15">
        <v>4269.3844690399992</v>
      </c>
      <c r="F200" s="15">
        <v>4269.3844690399992</v>
      </c>
      <c r="G200" s="15"/>
      <c r="H200" s="16">
        <f t="shared" si="7"/>
        <v>14.977716617533082</v>
      </c>
      <c r="I200" s="16">
        <f t="shared" si="8"/>
        <v>100</v>
      </c>
      <c r="J200" s="22"/>
    </row>
    <row r="201" spans="1:10" s="3" customFormat="1" ht="13.5">
      <c r="A201" s="10" t="s">
        <v>129</v>
      </c>
      <c r="B201" s="10"/>
      <c r="C201" s="21"/>
      <c r="D201" s="11">
        <v>4524.7557030000007</v>
      </c>
      <c r="E201" s="11">
        <v>13751.45915895</v>
      </c>
      <c r="F201" s="11">
        <v>5578.191522789999</v>
      </c>
      <c r="G201" s="11"/>
      <c r="H201" s="12">
        <f t="shared" si="7"/>
        <v>123.28160654268142</v>
      </c>
      <c r="I201" s="12">
        <f t="shared" si="8"/>
        <v>40.564360903908067</v>
      </c>
      <c r="J201" s="22"/>
    </row>
    <row r="202" spans="1:10" s="3" customFormat="1" ht="13.5">
      <c r="A202" s="10"/>
      <c r="B202" s="13" t="s">
        <v>130</v>
      </c>
      <c r="C202" s="14"/>
      <c r="D202" s="15">
        <v>242.82387299999999</v>
      </c>
      <c r="E202" s="15">
        <v>142.83185724000001</v>
      </c>
      <c r="F202" s="15">
        <v>134.96707147000004</v>
      </c>
      <c r="G202" s="15"/>
      <c r="H202" s="16">
        <f t="shared" si="7"/>
        <v>55.582290901850506</v>
      </c>
      <c r="I202" s="16">
        <f t="shared" si="8"/>
        <v>94.493675345280437</v>
      </c>
      <c r="J202" s="22"/>
    </row>
    <row r="203" spans="1:10" s="3" customFormat="1" ht="13.5">
      <c r="A203" s="10"/>
      <c r="B203" s="13" t="s">
        <v>131</v>
      </c>
      <c r="C203" s="14"/>
      <c r="D203" s="15">
        <v>164.077459</v>
      </c>
      <c r="E203" s="15">
        <v>71.597399910000007</v>
      </c>
      <c r="F203" s="15">
        <v>71.413760190000019</v>
      </c>
      <c r="G203" s="15"/>
      <c r="H203" s="16">
        <f t="shared" si="7"/>
        <v>43.524418664967271</v>
      </c>
      <c r="I203" s="16">
        <f t="shared" si="8"/>
        <v>99.743510629951885</v>
      </c>
      <c r="J203" s="22"/>
    </row>
    <row r="204" spans="1:10" s="3" customFormat="1" ht="13.5">
      <c r="A204" s="10"/>
      <c r="B204" s="13" t="s">
        <v>132</v>
      </c>
      <c r="C204" s="14"/>
      <c r="D204" s="15">
        <v>76.373604</v>
      </c>
      <c r="E204" s="15">
        <v>37.97108338999999</v>
      </c>
      <c r="F204" s="15">
        <v>28.687206139999997</v>
      </c>
      <c r="G204" s="15"/>
      <c r="H204" s="16">
        <f t="shared" si="7"/>
        <v>37.561676597060938</v>
      </c>
      <c r="I204" s="16">
        <f t="shared" si="8"/>
        <v>75.550138628794087</v>
      </c>
      <c r="J204" s="22"/>
    </row>
    <row r="205" spans="1:10" s="3" customFormat="1" ht="13.5">
      <c r="A205" s="10"/>
      <c r="B205" s="13" t="s">
        <v>197</v>
      </c>
      <c r="C205" s="14"/>
      <c r="D205" s="15">
        <v>787.889589</v>
      </c>
      <c r="E205" s="15">
        <v>476.13978378999997</v>
      </c>
      <c r="F205" s="15">
        <v>309.63533018999999</v>
      </c>
      <c r="G205" s="15"/>
      <c r="H205" s="16">
        <f t="shared" si="7"/>
        <v>39.299330072757186</v>
      </c>
      <c r="I205" s="16">
        <f t="shared" si="8"/>
        <v>65.030342082602317</v>
      </c>
      <c r="J205" s="22"/>
    </row>
    <row r="206" spans="1:10" s="3" customFormat="1" ht="13.5">
      <c r="A206" s="10"/>
      <c r="B206" s="10" t="s">
        <v>206</v>
      </c>
      <c r="C206" s="21"/>
      <c r="D206" s="11">
        <v>3253.5911780000001</v>
      </c>
      <c r="E206" s="11">
        <v>13022.919034619999</v>
      </c>
      <c r="F206" s="11">
        <v>5033.4881547999994</v>
      </c>
      <c r="G206" s="11"/>
      <c r="H206" s="12">
        <f t="shared" ref="H206:H250" si="9">IF(AND(F206=0,D206&gt;0),"n.a.",IF(AND(F206=0,D206&lt;0),"n.a.",IF(OR(F206=0,D206=0),"              n.a.",IF(OR((AND(F206&lt;0,D206&gt;0)),(AND(F206&gt;0,D206&lt;0))),"                n.a.",IF(((F206/D206))*100&gt;500,"             -o-",((F206/D206))*100)))))</f>
        <v>154.70561233492498</v>
      </c>
      <c r="I206" s="12">
        <f t="shared" ref="I206:I250" si="10">IF(AND(F206=0,E206&gt;0),"n.a.",IF(AND(F206=0,E206&lt;0),"n.a.",IF(OR(F206=0,E206=0),"              n.a.",IF(OR((AND(F206&lt;0,E206&gt;0)),(AND(F206&gt;0,E206&lt;0))),"                n.a.",IF(((F206/E206))*100&gt;500,"             -o-",((F206/E206))*100)))))</f>
        <v>38.650997840184864</v>
      </c>
      <c r="J206" s="22"/>
    </row>
    <row r="207" spans="1:10" s="3" customFormat="1" ht="13.5">
      <c r="A207" s="10"/>
      <c r="B207" s="13"/>
      <c r="C207" s="14" t="s">
        <v>207</v>
      </c>
      <c r="D207" s="15">
        <v>753.59117800000001</v>
      </c>
      <c r="E207" s="15">
        <v>1728.4439719099998</v>
      </c>
      <c r="F207" s="15">
        <v>1685.8355821099992</v>
      </c>
      <c r="G207" s="15"/>
      <c r="H207" s="16">
        <f t="shared" si="9"/>
        <v>223.70691580866665</v>
      </c>
      <c r="I207" s="16">
        <f t="shared" si="10"/>
        <v>97.534870062758444</v>
      </c>
      <c r="J207" s="22"/>
    </row>
    <row r="208" spans="1:10" s="3" customFormat="1" ht="13.5">
      <c r="A208" s="10"/>
      <c r="B208" s="13"/>
      <c r="C208" s="14" t="s">
        <v>208</v>
      </c>
      <c r="D208" s="15">
        <v>0</v>
      </c>
      <c r="E208" s="15">
        <v>126.52153093999998</v>
      </c>
      <c r="F208" s="15">
        <v>43.591179720000007</v>
      </c>
      <c r="G208" s="15"/>
      <c r="H208" s="16" t="str">
        <f t="shared" si="9"/>
        <v xml:space="preserve">              n.a.</v>
      </c>
      <c r="I208" s="16">
        <f t="shared" si="10"/>
        <v>34.453566437377489</v>
      </c>
      <c r="J208" s="22"/>
    </row>
    <row r="209" spans="1:10" s="3" customFormat="1" ht="13.5">
      <c r="A209" s="10"/>
      <c r="B209" s="13"/>
      <c r="C209" s="14" t="s">
        <v>224</v>
      </c>
      <c r="D209" s="15">
        <v>0</v>
      </c>
      <c r="E209" s="15">
        <v>11167.953531769999</v>
      </c>
      <c r="F209" s="15">
        <v>3304.0613929700003</v>
      </c>
      <c r="G209" s="15"/>
      <c r="H209" s="16" t="str">
        <f t="shared" si="9"/>
        <v xml:space="preserve">              n.a.</v>
      </c>
      <c r="I209" s="16">
        <f t="shared" si="10"/>
        <v>29.585200041984262</v>
      </c>
      <c r="J209" s="22"/>
    </row>
    <row r="210" spans="1:10" s="3" customFormat="1" ht="13.5">
      <c r="A210" s="10"/>
      <c r="B210" s="13"/>
      <c r="C210" s="14" t="s">
        <v>225</v>
      </c>
      <c r="D210" s="15">
        <v>2500</v>
      </c>
      <c r="E210" s="15">
        <v>0</v>
      </c>
      <c r="F210" s="15">
        <v>0</v>
      </c>
      <c r="G210" s="15"/>
      <c r="H210" s="16" t="str">
        <f t="shared" si="9"/>
        <v>n.a.</v>
      </c>
      <c r="I210" s="16" t="str">
        <f t="shared" si="10"/>
        <v xml:space="preserve">              n.a.</v>
      </c>
      <c r="J210" s="22"/>
    </row>
    <row r="211" spans="1:10" s="3" customFormat="1" ht="13.5">
      <c r="A211" s="10" t="s">
        <v>133</v>
      </c>
      <c r="B211" s="10"/>
      <c r="C211" s="21"/>
      <c r="D211" s="11">
        <v>1988.7882090000001</v>
      </c>
      <c r="E211" s="11">
        <v>1973.1781886100002</v>
      </c>
      <c r="F211" s="11">
        <v>1966.9115386999999</v>
      </c>
      <c r="G211" s="11"/>
      <c r="H211" s="12">
        <f t="shared" si="9"/>
        <v>98.899999999949713</v>
      </c>
      <c r="I211" s="12">
        <f t="shared" si="10"/>
        <v>99.682408312327084</v>
      </c>
      <c r="J211" s="22"/>
    </row>
    <row r="212" spans="1:10" s="3" customFormat="1" ht="13.5">
      <c r="A212" s="10"/>
      <c r="B212" s="13" t="s">
        <v>134</v>
      </c>
      <c r="C212" s="14"/>
      <c r="D212" s="15">
        <v>1988.7882090000001</v>
      </c>
      <c r="E212" s="15">
        <v>1973.1781886100002</v>
      </c>
      <c r="F212" s="15">
        <v>1966.9115386999999</v>
      </c>
      <c r="G212" s="15"/>
      <c r="H212" s="16">
        <f t="shared" si="9"/>
        <v>98.899999999949713</v>
      </c>
      <c r="I212" s="16">
        <f t="shared" si="10"/>
        <v>99.682408312327084</v>
      </c>
      <c r="J212" s="22"/>
    </row>
    <row r="213" spans="1:10" s="3" customFormat="1" ht="13.5">
      <c r="A213" s="10" t="s">
        <v>135</v>
      </c>
      <c r="B213" s="10"/>
      <c r="C213" s="21"/>
      <c r="D213" s="11">
        <v>25.193241</v>
      </c>
      <c r="E213" s="11">
        <v>19.104548000000001</v>
      </c>
      <c r="F213" s="11">
        <v>17.010661120000002</v>
      </c>
      <c r="G213" s="11"/>
      <c r="H213" s="12">
        <f t="shared" si="9"/>
        <v>67.520733517374765</v>
      </c>
      <c r="I213" s="12">
        <f t="shared" si="10"/>
        <v>89.039851243798068</v>
      </c>
      <c r="J213" s="22"/>
    </row>
    <row r="214" spans="1:10" s="3" customFormat="1" ht="25.5" customHeight="1">
      <c r="A214" s="10"/>
      <c r="B214" s="25" t="s">
        <v>188</v>
      </c>
      <c r="C214" s="25"/>
      <c r="D214" s="15">
        <v>25.193241</v>
      </c>
      <c r="E214" s="15">
        <v>19.104548000000001</v>
      </c>
      <c r="F214" s="15">
        <v>17.010661120000002</v>
      </c>
      <c r="G214" s="15"/>
      <c r="H214" s="16">
        <f t="shared" si="9"/>
        <v>67.520733517374765</v>
      </c>
      <c r="I214" s="16">
        <f t="shared" si="10"/>
        <v>89.039851243798068</v>
      </c>
      <c r="J214" s="22"/>
    </row>
    <row r="215" spans="1:10" s="3" customFormat="1" ht="13.5">
      <c r="A215" s="10" t="s">
        <v>189</v>
      </c>
      <c r="B215" s="10"/>
      <c r="C215" s="21"/>
      <c r="D215" s="11">
        <v>56058.678968</v>
      </c>
      <c r="E215" s="11">
        <v>41786.041929100007</v>
      </c>
      <c r="F215" s="11">
        <v>35799.773121319995</v>
      </c>
      <c r="G215" s="11"/>
      <c r="H215" s="12">
        <f t="shared" si="9"/>
        <v>63.861249997980849</v>
      </c>
      <c r="I215" s="12">
        <f t="shared" si="10"/>
        <v>85.673998944582635</v>
      </c>
      <c r="J215" s="22"/>
    </row>
    <row r="216" spans="1:10" s="3" customFormat="1" ht="13.5">
      <c r="A216" s="10"/>
      <c r="B216" s="13" t="s">
        <v>151</v>
      </c>
      <c r="C216" s="14"/>
      <c r="D216" s="15">
        <v>2626.857454</v>
      </c>
      <c r="E216" s="15">
        <v>1769.5585221800004</v>
      </c>
      <c r="F216" s="15">
        <v>1743.7277036400001</v>
      </c>
      <c r="G216" s="15"/>
      <c r="H216" s="16">
        <f t="shared" si="9"/>
        <v>66.380750922923895</v>
      </c>
      <c r="I216" s="16">
        <f t="shared" si="10"/>
        <v>98.540267630811201</v>
      </c>
      <c r="J216" s="22"/>
    </row>
    <row r="217" spans="1:10" s="3" customFormat="1" ht="28.5" customHeight="1">
      <c r="A217" s="10"/>
      <c r="B217" s="25" t="s">
        <v>252</v>
      </c>
      <c r="C217" s="25"/>
      <c r="D217" s="15">
        <v>1580.587487</v>
      </c>
      <c r="E217" s="15">
        <v>1452.6828157</v>
      </c>
      <c r="F217" s="15">
        <v>1647.72128563</v>
      </c>
      <c r="G217" s="15"/>
      <c r="H217" s="16">
        <f t="shared" si="9"/>
        <v>104.24739529966935</v>
      </c>
      <c r="I217" s="16">
        <f t="shared" si="10"/>
        <v>113.42608777512228</v>
      </c>
      <c r="J217" s="22"/>
    </row>
    <row r="218" spans="1:10" s="3" customFormat="1" ht="13.5">
      <c r="A218" s="10"/>
      <c r="B218" s="13" t="s">
        <v>152</v>
      </c>
      <c r="C218" s="14"/>
      <c r="D218" s="15">
        <v>24995.193477000001</v>
      </c>
      <c r="E218" s="15">
        <v>5679.2658051699991</v>
      </c>
      <c r="F218" s="15">
        <v>5652.9178998699999</v>
      </c>
      <c r="G218" s="15"/>
      <c r="H218" s="16">
        <f t="shared" si="9"/>
        <v>22.616019776248919</v>
      </c>
      <c r="I218" s="16">
        <f t="shared" si="10"/>
        <v>99.536068460186982</v>
      </c>
      <c r="J218" s="22"/>
    </row>
    <row r="219" spans="1:10" s="3" customFormat="1" ht="13.5">
      <c r="A219" s="10"/>
      <c r="B219" s="13" t="s">
        <v>153</v>
      </c>
      <c r="C219" s="14"/>
      <c r="D219" s="15">
        <v>20219.181455000002</v>
      </c>
      <c r="E219" s="15">
        <v>14725.250452720004</v>
      </c>
      <c r="F219" s="15">
        <v>12069.240572409997</v>
      </c>
      <c r="G219" s="15"/>
      <c r="H219" s="16">
        <f t="shared" si="9"/>
        <v>59.692033524064328</v>
      </c>
      <c r="I219" s="16">
        <f t="shared" si="10"/>
        <v>81.962888245344615</v>
      </c>
      <c r="J219" s="22"/>
    </row>
    <row r="220" spans="1:10" s="3" customFormat="1" ht="28.5" customHeight="1">
      <c r="A220" s="10"/>
      <c r="B220" s="25" t="s">
        <v>190</v>
      </c>
      <c r="C220" s="25"/>
      <c r="D220" s="15">
        <v>2242.1999999999998</v>
      </c>
      <c r="E220" s="15">
        <v>14811.925463810001</v>
      </c>
      <c r="F220" s="15">
        <v>11341.014810629998</v>
      </c>
      <c r="G220" s="15"/>
      <c r="H220" s="16" t="str">
        <f t="shared" si="9"/>
        <v xml:space="preserve">             -o-</v>
      </c>
      <c r="I220" s="16">
        <f t="shared" si="10"/>
        <v>76.566782882748882</v>
      </c>
      <c r="J220" s="22"/>
    </row>
    <row r="221" spans="1:10" s="3" customFormat="1" ht="13.5">
      <c r="A221" s="10"/>
      <c r="B221" s="13" t="s">
        <v>21</v>
      </c>
      <c r="C221" s="14"/>
      <c r="D221" s="15">
        <v>394.65909499999998</v>
      </c>
      <c r="E221" s="15">
        <v>203.11736795000002</v>
      </c>
      <c r="F221" s="15">
        <v>201.24998477999998</v>
      </c>
      <c r="G221" s="15"/>
      <c r="H221" s="16">
        <f t="shared" si="9"/>
        <v>50.993373098369865</v>
      </c>
      <c r="I221" s="16">
        <f t="shared" si="10"/>
        <v>99.080638357592491</v>
      </c>
      <c r="J221" s="22"/>
    </row>
    <row r="222" spans="1:10" s="3" customFormat="1" ht="13.5">
      <c r="A222" s="10"/>
      <c r="B222" s="13" t="s">
        <v>162</v>
      </c>
      <c r="C222" s="14"/>
      <c r="D222" s="15">
        <v>4000</v>
      </c>
      <c r="E222" s="15">
        <v>3144.2415015700003</v>
      </c>
      <c r="F222" s="15">
        <v>3143.9008643600005</v>
      </c>
      <c r="G222" s="15"/>
      <c r="H222" s="16">
        <f t="shared" si="9"/>
        <v>78.597521609000012</v>
      </c>
      <c r="I222" s="16">
        <f t="shared" si="10"/>
        <v>99.989166315315487</v>
      </c>
      <c r="J222" s="22"/>
    </row>
    <row r="223" spans="1:10" s="3" customFormat="1" ht="13.5">
      <c r="A223" s="10" t="s">
        <v>136</v>
      </c>
      <c r="B223" s="10"/>
      <c r="C223" s="21"/>
      <c r="D223" s="11">
        <v>22344.987542000003</v>
      </c>
      <c r="E223" s="11">
        <v>18265.326125630003</v>
      </c>
      <c r="F223" s="11">
        <v>18109.792951090007</v>
      </c>
      <c r="G223" s="11"/>
      <c r="H223" s="12">
        <f t="shared" si="9"/>
        <v>81.046332726973077</v>
      </c>
      <c r="I223" s="12">
        <f t="shared" si="10"/>
        <v>99.148478524444457</v>
      </c>
      <c r="J223" s="22"/>
    </row>
    <row r="224" spans="1:10" s="3" customFormat="1" ht="13.5">
      <c r="A224" s="10"/>
      <c r="B224" s="13" t="s">
        <v>137</v>
      </c>
      <c r="C224" s="14"/>
      <c r="D224" s="15">
        <v>5410.4580770000002</v>
      </c>
      <c r="E224" s="15">
        <v>3923.2084006300024</v>
      </c>
      <c r="F224" s="15">
        <v>3823.0959220900031</v>
      </c>
      <c r="G224" s="15"/>
      <c r="H224" s="16">
        <f t="shared" si="9"/>
        <v>70.661224385825747</v>
      </c>
      <c r="I224" s="16">
        <f t="shared" si="10"/>
        <v>97.448198812891945</v>
      </c>
      <c r="J224" s="22"/>
    </row>
    <row r="225" spans="1:10" s="3" customFormat="1" ht="13.5">
      <c r="A225" s="10"/>
      <c r="B225" s="13" t="s">
        <v>138</v>
      </c>
      <c r="C225" s="14"/>
      <c r="D225" s="15">
        <v>1103.6445839999999</v>
      </c>
      <c r="E225" s="15">
        <v>1103.6445839999999</v>
      </c>
      <c r="F225" s="15">
        <v>1103.6445839999999</v>
      </c>
      <c r="G225" s="15"/>
      <c r="H225" s="16">
        <f t="shared" si="9"/>
        <v>100</v>
      </c>
      <c r="I225" s="16">
        <f t="shared" si="10"/>
        <v>100</v>
      </c>
      <c r="J225" s="22"/>
    </row>
    <row r="226" spans="1:10" s="3" customFormat="1" ht="13.5">
      <c r="A226" s="10"/>
      <c r="B226" s="13" t="s">
        <v>139</v>
      </c>
      <c r="C226" s="14"/>
      <c r="D226" s="15">
        <v>10097.079884000001</v>
      </c>
      <c r="E226" s="15">
        <v>7562.8583449999996</v>
      </c>
      <c r="F226" s="15">
        <v>7560.5491434300002</v>
      </c>
      <c r="G226" s="15"/>
      <c r="H226" s="16">
        <f t="shared" si="9"/>
        <v>74.878571134319444</v>
      </c>
      <c r="I226" s="16">
        <f t="shared" si="10"/>
        <v>99.969466550017756</v>
      </c>
      <c r="J226" s="22"/>
    </row>
    <row r="227" spans="1:10" s="3" customFormat="1" ht="13.5">
      <c r="A227" s="10"/>
      <c r="B227" s="13" t="s">
        <v>140</v>
      </c>
      <c r="C227" s="14"/>
      <c r="D227" s="15">
        <v>5389.1902010000003</v>
      </c>
      <c r="E227" s="15">
        <v>4981</v>
      </c>
      <c r="F227" s="15">
        <v>4927.8885055699993</v>
      </c>
      <c r="G227" s="15"/>
      <c r="H227" s="16">
        <f t="shared" si="9"/>
        <v>91.440240959682527</v>
      </c>
      <c r="I227" s="16">
        <f t="shared" si="10"/>
        <v>98.933718240714711</v>
      </c>
      <c r="J227" s="22"/>
    </row>
    <row r="228" spans="1:10" s="3" customFormat="1" ht="13.5">
      <c r="A228" s="10"/>
      <c r="B228" s="13" t="s">
        <v>170</v>
      </c>
      <c r="C228" s="14"/>
      <c r="D228" s="15">
        <v>344.61479600000001</v>
      </c>
      <c r="E228" s="15">
        <v>694.61479599999996</v>
      </c>
      <c r="F228" s="15">
        <v>694.61479599999996</v>
      </c>
      <c r="G228" s="15"/>
      <c r="H228" s="16">
        <f t="shared" si="9"/>
        <v>201.56267347267351</v>
      </c>
      <c r="I228" s="16">
        <f t="shared" si="10"/>
        <v>100</v>
      </c>
      <c r="J228" s="22"/>
    </row>
    <row r="229" spans="1:10" s="3" customFormat="1" ht="13.5">
      <c r="A229" s="10" t="s">
        <v>141</v>
      </c>
      <c r="B229" s="10"/>
      <c r="C229" s="21"/>
      <c r="D229" s="11">
        <v>8138.5324370000008</v>
      </c>
      <c r="E229" s="11">
        <v>3705.0876567</v>
      </c>
      <c r="F229" s="11">
        <v>2009.4244055300005</v>
      </c>
      <c r="G229" s="11"/>
      <c r="H229" s="12">
        <f t="shared" si="9"/>
        <v>24.690254921078967</v>
      </c>
      <c r="I229" s="12">
        <f t="shared" si="10"/>
        <v>54.234193404204881</v>
      </c>
      <c r="J229" s="22"/>
    </row>
    <row r="230" spans="1:10" s="3" customFormat="1" ht="13.5">
      <c r="A230" s="10"/>
      <c r="B230" s="10" t="s">
        <v>142</v>
      </c>
      <c r="C230" s="21"/>
      <c r="D230" s="11">
        <v>4018.3448670000002</v>
      </c>
      <c r="E230" s="11">
        <v>2917.8243823500002</v>
      </c>
      <c r="F230" s="11">
        <v>1466.7494253600005</v>
      </c>
      <c r="G230" s="11"/>
      <c r="H230" s="12">
        <f t="shared" si="9"/>
        <v>36.501332610982203</v>
      </c>
      <c r="I230" s="12">
        <f t="shared" si="10"/>
        <v>50.268598556938791</v>
      </c>
      <c r="J230" s="22"/>
    </row>
    <row r="231" spans="1:10" s="3" customFormat="1" ht="13.5">
      <c r="A231" s="10"/>
      <c r="B231" s="13"/>
      <c r="C231" s="14" t="s">
        <v>209</v>
      </c>
      <c r="D231" s="15">
        <v>157.12590900000001</v>
      </c>
      <c r="E231" s="15">
        <v>65.621647899999999</v>
      </c>
      <c r="F231" s="15">
        <v>65.20994662999999</v>
      </c>
      <c r="G231" s="15"/>
      <c r="H231" s="16">
        <f t="shared" si="9"/>
        <v>41.501714799944281</v>
      </c>
      <c r="I231" s="16">
        <f t="shared" si="10"/>
        <v>99.372613637153094</v>
      </c>
      <c r="J231" s="22"/>
    </row>
    <row r="232" spans="1:10" s="3" customFormat="1" ht="13.5">
      <c r="A232" s="10"/>
      <c r="B232" s="13"/>
      <c r="C232" s="14" t="s">
        <v>70</v>
      </c>
      <c r="D232" s="15">
        <v>10.543392000000001</v>
      </c>
      <c r="E232" s="15">
        <v>8.246334280000001</v>
      </c>
      <c r="F232" s="15">
        <v>8.1853622900000005</v>
      </c>
      <c r="G232" s="15"/>
      <c r="H232" s="16">
        <f t="shared" si="9"/>
        <v>77.634999153972458</v>
      </c>
      <c r="I232" s="16">
        <f t="shared" si="10"/>
        <v>99.260617045953666</v>
      </c>
      <c r="J232" s="22"/>
    </row>
    <row r="233" spans="1:10" s="3" customFormat="1" ht="13.5">
      <c r="A233" s="10"/>
      <c r="B233" s="13"/>
      <c r="C233" s="13" t="s">
        <v>143</v>
      </c>
      <c r="D233" s="15">
        <v>1045.268405</v>
      </c>
      <c r="E233" s="15">
        <v>695.49219554999968</v>
      </c>
      <c r="F233" s="15">
        <v>618.36935825</v>
      </c>
      <c r="G233" s="15"/>
      <c r="H233" s="16">
        <f t="shared" si="9"/>
        <v>59.158906486798479</v>
      </c>
      <c r="I233" s="16">
        <f t="shared" si="10"/>
        <v>88.911042022691504</v>
      </c>
      <c r="J233" s="22"/>
    </row>
    <row r="234" spans="1:10" s="3" customFormat="1" ht="13.5">
      <c r="A234" s="10"/>
      <c r="B234" s="13"/>
      <c r="C234" s="14" t="s">
        <v>144</v>
      </c>
      <c r="D234" s="15">
        <v>1598.7057420000001</v>
      </c>
      <c r="E234" s="15">
        <v>1038.2096617100003</v>
      </c>
      <c r="F234" s="15">
        <v>604.76791620000029</v>
      </c>
      <c r="G234" s="15"/>
      <c r="H234" s="16">
        <f t="shared" si="9"/>
        <v>37.828594738355562</v>
      </c>
      <c r="I234" s="16">
        <f t="shared" si="10"/>
        <v>58.251039120933179</v>
      </c>
      <c r="J234" s="22"/>
    </row>
    <row r="235" spans="1:10" s="3" customFormat="1" ht="13.5">
      <c r="A235" s="10"/>
      <c r="B235" s="13"/>
      <c r="C235" s="14" t="s">
        <v>145</v>
      </c>
      <c r="D235" s="15">
        <v>200</v>
      </c>
      <c r="E235" s="15">
        <v>160.74179500999992</v>
      </c>
      <c r="F235" s="15">
        <v>87.48389640000002</v>
      </c>
      <c r="G235" s="15"/>
      <c r="H235" s="16">
        <f t="shared" si="9"/>
        <v>43.74194820000001</v>
      </c>
      <c r="I235" s="16">
        <f t="shared" si="10"/>
        <v>54.42510853792416</v>
      </c>
      <c r="J235" s="22"/>
    </row>
    <row r="236" spans="1:10" s="3" customFormat="1" ht="27">
      <c r="A236" s="10"/>
      <c r="B236" s="13"/>
      <c r="C236" s="14" t="s">
        <v>191</v>
      </c>
      <c r="D236" s="15">
        <v>806.94201199999998</v>
      </c>
      <c r="E236" s="15">
        <v>741.12371169000005</v>
      </c>
      <c r="F236" s="15">
        <v>35.625374120000004</v>
      </c>
      <c r="G236" s="15"/>
      <c r="H236" s="16">
        <f t="shared" si="9"/>
        <v>4.4148617360623934</v>
      </c>
      <c r="I236" s="16">
        <f t="shared" si="10"/>
        <v>4.8069402662563192</v>
      </c>
      <c r="J236" s="22"/>
    </row>
    <row r="237" spans="1:10" s="3" customFormat="1" ht="13.5">
      <c r="A237" s="10"/>
      <c r="B237" s="13"/>
      <c r="C237" s="14" t="s">
        <v>146</v>
      </c>
      <c r="D237" s="15">
        <v>199.75940700000001</v>
      </c>
      <c r="E237" s="15">
        <v>208.38903621000003</v>
      </c>
      <c r="F237" s="15">
        <v>47.107571470000018</v>
      </c>
      <c r="G237" s="15"/>
      <c r="H237" s="16">
        <f t="shared" si="9"/>
        <v>23.582154241176745</v>
      </c>
      <c r="I237" s="16">
        <f t="shared" si="10"/>
        <v>22.605590162876069</v>
      </c>
      <c r="J237" s="22"/>
    </row>
    <row r="238" spans="1:10" s="3" customFormat="1" ht="13.5">
      <c r="A238" s="10"/>
      <c r="B238" s="10" t="s">
        <v>210</v>
      </c>
      <c r="C238" s="21"/>
      <c r="D238" s="11">
        <v>3754.8380090000001</v>
      </c>
      <c r="E238" s="11">
        <v>423.22167735000005</v>
      </c>
      <c r="F238" s="11">
        <v>292.61026433000001</v>
      </c>
      <c r="G238" s="11"/>
      <c r="H238" s="12">
        <f t="shared" si="9"/>
        <v>7.7928865007928492</v>
      </c>
      <c r="I238" s="12">
        <f t="shared" si="10"/>
        <v>69.138770528527132</v>
      </c>
      <c r="J238" s="22"/>
    </row>
    <row r="239" spans="1:10" s="3" customFormat="1" ht="27">
      <c r="A239" s="10"/>
      <c r="B239" s="13"/>
      <c r="C239" s="14" t="s">
        <v>211</v>
      </c>
      <c r="D239" s="15">
        <v>70.206013999999996</v>
      </c>
      <c r="E239" s="15">
        <v>37.992844400000003</v>
      </c>
      <c r="F239" s="15">
        <v>28.029067859999998</v>
      </c>
      <c r="G239" s="15"/>
      <c r="H239" s="16">
        <f t="shared" si="9"/>
        <v>39.92402682197568</v>
      </c>
      <c r="I239" s="16">
        <f t="shared" si="10"/>
        <v>73.77459703964675</v>
      </c>
      <c r="J239" s="22"/>
    </row>
    <row r="240" spans="1:10" s="3" customFormat="1" ht="27">
      <c r="A240" s="10"/>
      <c r="B240" s="13"/>
      <c r="C240" s="14" t="s">
        <v>212</v>
      </c>
      <c r="D240" s="15">
        <v>124.28243399999999</v>
      </c>
      <c r="E240" s="15">
        <v>21.187235950000002</v>
      </c>
      <c r="F240" s="15">
        <v>14.516480629999998</v>
      </c>
      <c r="G240" s="15"/>
      <c r="H240" s="16">
        <f t="shared" si="9"/>
        <v>11.680235221334657</v>
      </c>
      <c r="I240" s="16">
        <f t="shared" si="10"/>
        <v>68.515216728872076</v>
      </c>
      <c r="J240" s="22"/>
    </row>
    <row r="241" spans="1:10" s="3" customFormat="1" ht="13.5">
      <c r="A241" s="10"/>
      <c r="B241" s="13"/>
      <c r="C241" s="14" t="s">
        <v>226</v>
      </c>
      <c r="D241" s="15">
        <v>3195</v>
      </c>
      <c r="E241" s="15">
        <v>0</v>
      </c>
      <c r="F241" s="15">
        <v>0</v>
      </c>
      <c r="G241" s="15"/>
      <c r="H241" s="16" t="str">
        <f t="shared" si="9"/>
        <v>n.a.</v>
      </c>
      <c r="I241" s="16" t="str">
        <f t="shared" si="10"/>
        <v xml:space="preserve">              n.a.</v>
      </c>
      <c r="J241" s="22"/>
    </row>
    <row r="242" spans="1:10" s="3" customFormat="1" ht="13.5">
      <c r="A242" s="10"/>
      <c r="B242" s="13" t="s">
        <v>247</v>
      </c>
      <c r="C242" s="14"/>
      <c r="D242" s="15">
        <v>365.34956099999999</v>
      </c>
      <c r="E242" s="15">
        <v>364.04159700000002</v>
      </c>
      <c r="F242" s="15">
        <v>250.06471583999999</v>
      </c>
      <c r="G242" s="15"/>
      <c r="H242" s="16">
        <f t="shared" si="9"/>
        <v>68.445330864924728</v>
      </c>
      <c r="I242" s="16">
        <f t="shared" si="10"/>
        <v>68.691247896047429</v>
      </c>
      <c r="J242" s="22"/>
    </row>
    <row r="243" spans="1:10" s="3" customFormat="1" ht="13.5">
      <c r="A243" s="10" t="s">
        <v>147</v>
      </c>
      <c r="B243" s="10"/>
      <c r="C243" s="21"/>
      <c r="D243" s="11">
        <v>2628.5888950000003</v>
      </c>
      <c r="E243" s="11">
        <v>1817.5723170799997</v>
      </c>
      <c r="F243" s="11">
        <v>1771.7812623799991</v>
      </c>
      <c r="G243" s="11"/>
      <c r="H243" s="12">
        <f t="shared" si="9"/>
        <v>67.404274047958296</v>
      </c>
      <c r="I243" s="12">
        <f t="shared" si="10"/>
        <v>97.48064744001131</v>
      </c>
      <c r="J243" s="22"/>
    </row>
    <row r="244" spans="1:10" s="3" customFormat="1" ht="13.5">
      <c r="A244" s="10"/>
      <c r="B244" s="13" t="s">
        <v>148</v>
      </c>
      <c r="C244" s="14"/>
      <c r="D244" s="15">
        <v>2077.3890670000001</v>
      </c>
      <c r="E244" s="15">
        <v>1411.8806142999997</v>
      </c>
      <c r="F244" s="15">
        <v>1411.8806142999993</v>
      </c>
      <c r="G244" s="15"/>
      <c r="H244" s="16">
        <f t="shared" si="9"/>
        <v>67.964188159463305</v>
      </c>
      <c r="I244" s="16">
        <f t="shared" si="10"/>
        <v>99.999999999999972</v>
      </c>
      <c r="J244" s="22"/>
    </row>
    <row r="245" spans="1:10" s="3" customFormat="1" ht="13.5">
      <c r="A245" s="10"/>
      <c r="B245" s="13" t="s">
        <v>149</v>
      </c>
      <c r="C245" s="14"/>
      <c r="D245" s="15">
        <v>67.866495</v>
      </c>
      <c r="E245" s="15">
        <v>32.105759770000006</v>
      </c>
      <c r="F245" s="15">
        <v>31.759945070000001</v>
      </c>
      <c r="G245" s="15"/>
      <c r="H245" s="16">
        <f t="shared" si="9"/>
        <v>46.797679871341522</v>
      </c>
      <c r="I245" s="16">
        <f t="shared" si="10"/>
        <v>98.922888906920875</v>
      </c>
      <c r="J245" s="22"/>
    </row>
    <row r="246" spans="1:10" s="3" customFormat="1" ht="13.5">
      <c r="A246" s="10"/>
      <c r="B246" s="13" t="s">
        <v>213</v>
      </c>
      <c r="C246" s="14"/>
      <c r="D246" s="15">
        <v>150</v>
      </c>
      <c r="E246" s="15">
        <v>355.44524000000001</v>
      </c>
      <c r="F246" s="15">
        <v>310</v>
      </c>
      <c r="G246" s="15"/>
      <c r="H246" s="16">
        <f t="shared" si="9"/>
        <v>206.66666666666669</v>
      </c>
      <c r="I246" s="16">
        <f t="shared" si="10"/>
        <v>87.214559407238085</v>
      </c>
      <c r="J246" s="22"/>
    </row>
    <row r="247" spans="1:10" s="3" customFormat="1" ht="13.5">
      <c r="A247" s="10"/>
      <c r="B247" s="13" t="s">
        <v>198</v>
      </c>
      <c r="C247" s="14"/>
      <c r="D247" s="15">
        <v>333.33333299999998</v>
      </c>
      <c r="E247" s="15">
        <v>18.140703009999999</v>
      </c>
      <c r="F247" s="15">
        <v>18.140703009999999</v>
      </c>
      <c r="G247" s="15"/>
      <c r="H247" s="16">
        <f t="shared" si="9"/>
        <v>5.4422109084422114</v>
      </c>
      <c r="I247" s="16">
        <f t="shared" si="10"/>
        <v>100</v>
      </c>
      <c r="J247" s="22"/>
    </row>
    <row r="248" spans="1:10" s="3" customFormat="1" ht="13.5">
      <c r="A248" s="10" t="s">
        <v>192</v>
      </c>
      <c r="B248" s="10"/>
      <c r="C248" s="21"/>
      <c r="D248" s="11">
        <v>12783.652768</v>
      </c>
      <c r="E248" s="11">
        <v>9306.383382</v>
      </c>
      <c r="F248" s="11">
        <v>7227.2421181000163</v>
      </c>
      <c r="G248" s="11"/>
      <c r="H248" s="12">
        <f t="shared" si="9"/>
        <v>56.535031491087004</v>
      </c>
      <c r="I248" s="12">
        <f t="shared" si="10"/>
        <v>77.658976870420275</v>
      </c>
      <c r="J248" s="22"/>
    </row>
    <row r="249" spans="1:10" s="3" customFormat="1" ht="13.5">
      <c r="A249" s="10"/>
      <c r="B249" s="13" t="s">
        <v>119</v>
      </c>
      <c r="C249" s="14"/>
      <c r="D249" s="15">
        <v>11101.468387999999</v>
      </c>
      <c r="E249" s="15">
        <v>8108.5629920000001</v>
      </c>
      <c r="F249" s="15">
        <v>6328.1753929300166</v>
      </c>
      <c r="G249" s="15"/>
      <c r="H249" s="16">
        <f t="shared" si="9"/>
        <v>57.003048351426941</v>
      </c>
      <c r="I249" s="16">
        <f t="shared" si="10"/>
        <v>78.043118110736344</v>
      </c>
      <c r="J249" s="22"/>
    </row>
    <row r="250" spans="1:10" s="3" customFormat="1" ht="13.5">
      <c r="A250" s="10"/>
      <c r="B250" s="13" t="s">
        <v>120</v>
      </c>
      <c r="C250" s="14"/>
      <c r="D250" s="15">
        <v>1682.1843799999999</v>
      </c>
      <c r="E250" s="15">
        <v>1197.8203900000001</v>
      </c>
      <c r="F250" s="15">
        <v>899.06672516999993</v>
      </c>
      <c r="G250" s="15"/>
      <c r="H250" s="16">
        <f t="shared" si="9"/>
        <v>53.446384109808463</v>
      </c>
      <c r="I250" s="16">
        <f t="shared" si="10"/>
        <v>75.058559085807502</v>
      </c>
      <c r="J250" s="22"/>
    </row>
    <row r="251" spans="1:10" s="3" customFormat="1" ht="6.95" customHeight="1" thickBot="1">
      <c r="A251" s="17"/>
      <c r="B251" s="18"/>
      <c r="C251" s="17"/>
      <c r="D251" s="19"/>
      <c r="E251" s="19"/>
      <c r="F251" s="19"/>
      <c r="G251" s="19"/>
      <c r="H251" s="20"/>
      <c r="I251" s="20"/>
    </row>
    <row r="252" spans="1:10" ht="13.5">
      <c r="A252" s="9" t="s">
        <v>18</v>
      </c>
      <c r="B252" s="7"/>
      <c r="C252" s="8"/>
      <c r="D252" s="8"/>
      <c r="E252" s="8"/>
      <c r="F252" s="8"/>
      <c r="G252" s="8"/>
      <c r="H252" s="8"/>
      <c r="I252" s="8"/>
    </row>
    <row r="253" spans="1:10" ht="13.5">
      <c r="A253" s="9" t="s">
        <v>253</v>
      </c>
      <c r="B253" s="7"/>
      <c r="C253" s="8"/>
      <c r="D253" s="8"/>
      <c r="E253" s="8"/>
      <c r="F253" s="8"/>
      <c r="G253" s="8"/>
      <c r="H253" s="8"/>
      <c r="I253" s="8"/>
    </row>
    <row r="254" spans="1:10" ht="13.5">
      <c r="A254" s="9" t="s">
        <v>171</v>
      </c>
      <c r="B254" s="7"/>
      <c r="C254" s="8"/>
      <c r="D254" s="8"/>
      <c r="E254" s="8"/>
      <c r="F254" s="8"/>
      <c r="G254" s="8"/>
      <c r="H254" s="8"/>
      <c r="I254" s="8"/>
    </row>
    <row r="255" spans="1:10" ht="13.5">
      <c r="A255" s="7" t="s">
        <v>7</v>
      </c>
      <c r="B255" s="7"/>
      <c r="C255" s="8"/>
      <c r="D255" s="8"/>
      <c r="E255" s="8"/>
      <c r="F255" s="8"/>
      <c r="G255" s="8"/>
      <c r="H255" s="8"/>
      <c r="I255" s="8"/>
    </row>
  </sheetData>
  <mergeCells count="22"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220:C220"/>
    <mergeCell ref="B217:C217"/>
    <mergeCell ref="B38:C38"/>
    <mergeCell ref="B78:C78"/>
    <mergeCell ref="B79:C79"/>
    <mergeCell ref="B80:C80"/>
    <mergeCell ref="B81:C81"/>
    <mergeCell ref="B82:C82"/>
    <mergeCell ref="B120:C120"/>
    <mergeCell ref="B177:C177"/>
    <mergeCell ref="B191:C191"/>
    <mergeCell ref="B192:C192"/>
    <mergeCell ref="B214:C214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Prin_Prog_2T_2020</vt:lpstr>
      <vt:lpstr>Prin_Prog_2T_2020!Área_de_impresión</vt:lpstr>
      <vt:lpstr>Prin_Prog_2T_2020!Títulos_a_imprimir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2020-10-28T00:04:48Z</cp:lastPrinted>
  <dcterms:created xsi:type="dcterms:W3CDTF">2014-10-24T17:02:04Z</dcterms:created>
  <dcterms:modified xsi:type="dcterms:W3CDTF">2020-10-28T01:07:32Z</dcterms:modified>
</cp:coreProperties>
</file>