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iana_carcano\Documents\Jefatura de Departamento\4. Trimestrales\Trimestrales 2019\4T\Ser Per\"/>
    </mc:Choice>
  </mc:AlternateContent>
  <bookViews>
    <workbookView xWindow="0" yWindow="0" windowWidth="28800" windowHeight="12435"/>
  </bookViews>
  <sheets>
    <sheet name="Ramo" sheetId="1" r:id="rId1"/>
    <sheet name="Prestación" sheetId="2" r:id="rId2"/>
  </sheets>
  <definedNames>
    <definedName name="_xlnm._FilterDatabase" localSheetId="1" hidden="1">Prestación!$A$10:$D$148</definedName>
    <definedName name="_xlnm.Print_Area" localSheetId="1">Prestación!$A$1:$D$152</definedName>
    <definedName name="_xlnm.Print_Area" localSheetId="0">Ramo!$A$1:$C$42</definedName>
    <definedName name="_xlnm.Print_Titles" localSheetId="1">Prestación!$1:$9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2" l="1"/>
  <c r="D22" i="2"/>
  <c r="D30" i="2"/>
  <c r="D41" i="2"/>
  <c r="D11" i="2" s="1"/>
  <c r="D100" i="2"/>
  <c r="D99" i="2" s="1"/>
  <c r="D121" i="2"/>
  <c r="D135" i="2"/>
  <c r="D142" i="2"/>
  <c r="C10" i="1"/>
  <c r="D10" i="2" l="1"/>
</calcChain>
</file>

<file path=xl/sharedStrings.xml><?xml version="1.0" encoding="utf-8"?>
<sst xmlns="http://schemas.openxmlformats.org/spreadsheetml/2006/main" count="188" uniqueCount="182">
  <si>
    <t>Fuente: Secretaría de Hacienda y Crédito Público, con información reportada por las dependencias y entidades de la Administración Pública Federal.</t>
  </si>
  <si>
    <t>Comisión Federal de Electricidad</t>
  </si>
  <si>
    <t>Petróleos Mexicanos (Consolidado)</t>
  </si>
  <si>
    <t>Instituto de Seguridad y Servicios Sociales de los Trabajadores del Estado</t>
  </si>
  <si>
    <t>Instituto Mexicano del Seguro Social</t>
  </si>
  <si>
    <t>Cultura</t>
  </si>
  <si>
    <t>Entidades no Sectorizadas</t>
  </si>
  <si>
    <t>Comisión Nacional de Hidrocarburos</t>
  </si>
  <si>
    <t>Comisión Reguladora de Energía</t>
  </si>
  <si>
    <t>Consejo Nacional de Ciencia y Tecnología</t>
  </si>
  <si>
    <t>Consejería Jurídica del Ejecutivo Federal</t>
  </si>
  <si>
    <t>Seguridad y Protección Ciudadana</t>
  </si>
  <si>
    <t>Tribunales Agrarios</t>
  </si>
  <si>
    <t>Función Pública</t>
  </si>
  <si>
    <t>Previsiones y Aportaciones para los Sistemas de Educación Básica, Normal, Tecnológica y de Adultos</t>
  </si>
  <si>
    <t>Turismo</t>
  </si>
  <si>
    <t>Bienestar</t>
  </si>
  <si>
    <t>Energía</t>
  </si>
  <si>
    <t>Medio Ambiente y Recursos Naturales</t>
  </si>
  <si>
    <t>Desarrollo Agrario, Territorial y Urbano</t>
  </si>
  <si>
    <t>Trabajo y Previsión Social</t>
  </si>
  <si>
    <t>Marina</t>
  </si>
  <si>
    <t>Salud</t>
  </si>
  <si>
    <t>Educación Pública</t>
  </si>
  <si>
    <t>Economía</t>
  </si>
  <si>
    <t>Comunicaciones y Transportes</t>
  </si>
  <si>
    <t>Agricultura y Desarrollo Rural</t>
  </si>
  <si>
    <t>Defensa Nacional</t>
  </si>
  <si>
    <t>Hacienda y Crédito Público</t>
  </si>
  <si>
    <t>Relaciones Exteriores</t>
  </si>
  <si>
    <t>Gobernación</t>
  </si>
  <si>
    <t>Oficina de la Presidencia de la República</t>
  </si>
  <si>
    <t>Total</t>
  </si>
  <si>
    <t>Monto</t>
  </si>
  <si>
    <r>
      <t xml:space="preserve">PRESTACIONES QUE PERCIBEN LOS SERVIDORES PÚBLICOS
Resumen por ramo dministrativo
Octubre-diciembre de 2019
</t>
    </r>
    <r>
      <rPr>
        <sz val="10"/>
        <rFont val="Montserrat"/>
      </rPr>
      <t>(Pesos)</t>
    </r>
  </si>
  <si>
    <t>XV. Prestaciones que Perciben los Servidores Públicos</t>
  </si>
  <si>
    <t>Cuarto Trimestre de 2019</t>
  </si>
  <si>
    <t>Informes Sobre la Situación Económica, las Finanzas Públicas y la Deuda Pública, Anexos</t>
  </si>
  <si>
    <t>Prima de antigüedad</t>
  </si>
  <si>
    <t>Prestaciones de retiro</t>
  </si>
  <si>
    <t>Pensión vitalicia de retiro</t>
  </si>
  <si>
    <t>Pago por renuncia</t>
  </si>
  <si>
    <t>Incapacidad permanente</t>
  </si>
  <si>
    <t>Gratificación por renuncia</t>
  </si>
  <si>
    <t>Gratificación por jubilación</t>
  </si>
  <si>
    <t>Finiquito</t>
  </si>
  <si>
    <t>Compensaciones de servicios</t>
  </si>
  <si>
    <t>2.4 Pagos por antigüedad, finiquitos y liquidaciones</t>
  </si>
  <si>
    <t>Subsidio por zona aislada</t>
  </si>
  <si>
    <t>Riesgo de trabajo</t>
  </si>
  <si>
    <t>Pago por riesgo</t>
  </si>
  <si>
    <t>Compensación por zona marginada</t>
  </si>
  <si>
    <t>Compensación por riesgos profesionales</t>
  </si>
  <si>
    <t>Compensación por laborar en zonas insalubres</t>
  </si>
  <si>
    <t>2.3 Pago por riesgo laboral</t>
  </si>
  <si>
    <t>Turno opcional</t>
  </si>
  <si>
    <t>Suplencia y trabajos especiales</t>
  </si>
  <si>
    <t>Pago incapacidad</t>
  </si>
  <si>
    <t>Medias horas</t>
  </si>
  <si>
    <t>Jornada discontínua, horario compactado o rotatorio</t>
  </si>
  <si>
    <t>Horas extras</t>
  </si>
  <si>
    <t>Guardias</t>
  </si>
  <si>
    <t>Días festivos</t>
  </si>
  <si>
    <t>Días económicos</t>
  </si>
  <si>
    <t>Días de descanso obligatorio</t>
  </si>
  <si>
    <t>Compensación provisional compactable</t>
  </si>
  <si>
    <t>Compensación por laborar domingos o días de descanso</t>
  </si>
  <si>
    <t>Compensación por celebración de sorteos</t>
  </si>
  <si>
    <t>2.2 Pago de horas extras y días de descanso</t>
  </si>
  <si>
    <t>Puntualidad</t>
  </si>
  <si>
    <t>Productividad y eficiencia</t>
  </si>
  <si>
    <t>Premios, estímulos y recompensas</t>
  </si>
  <si>
    <t>Premio anual</t>
  </si>
  <si>
    <t>Por trabajo en campo</t>
  </si>
  <si>
    <t>Por proyecto</t>
  </si>
  <si>
    <t>Por metas</t>
  </si>
  <si>
    <t>Por años de servicio</t>
  </si>
  <si>
    <t>Perseverancia y lealtad</t>
  </si>
  <si>
    <t>Notas de mérito</t>
  </si>
  <si>
    <t>Nota buena</t>
  </si>
  <si>
    <t>Médicos, enfermeras y odontólogos</t>
  </si>
  <si>
    <t>Investigadores y especialistas</t>
  </si>
  <si>
    <t>Gratificación</t>
  </si>
  <si>
    <t>Empleado del mes</t>
  </si>
  <si>
    <t>Desempeño y productividad</t>
  </si>
  <si>
    <t>Desempeño docente</t>
  </si>
  <si>
    <t>Comisión Nacional de Auxilios</t>
  </si>
  <si>
    <t>Asistencia</t>
  </si>
  <si>
    <t>Actualización científica</t>
  </si>
  <si>
    <t>2.1 Estímulos</t>
  </si>
  <si>
    <t>2. Remuneraciones extraordinarias</t>
  </si>
  <si>
    <t>Fortalecimiento de la Compensación Temporal Compactable (RZ).</t>
  </si>
  <si>
    <t>Servicios médicos</t>
  </si>
  <si>
    <t>Ropa, útiles, instrumentos y material de trabajo</t>
  </si>
  <si>
    <t>Prima de perseverancia</t>
  </si>
  <si>
    <t>Pagos por otras prestaciones sociales y económicas</t>
  </si>
  <si>
    <t>Organización escolar</t>
  </si>
  <si>
    <t>Medidas de fin de año</t>
  </si>
  <si>
    <t>Material didáctico</t>
  </si>
  <si>
    <t>Licencia de manejo</t>
  </si>
  <si>
    <t>Instrucción y bibliotecas</t>
  </si>
  <si>
    <t>Incentivo grupal</t>
  </si>
  <si>
    <t>Guardería o estancia infantil</t>
  </si>
  <si>
    <t>Fondo de previsión</t>
  </si>
  <si>
    <t>Fondo de habitación y servicios sociales</t>
  </si>
  <si>
    <t>Fondo de ayudas mutuas</t>
  </si>
  <si>
    <t>Eventos a favor de los hijos de trabajadores</t>
  </si>
  <si>
    <t>Entrega de gestoría laboral</t>
  </si>
  <si>
    <t>Dote matrimonial y por maternidad</t>
  </si>
  <si>
    <t>Día del trabajo</t>
  </si>
  <si>
    <t>Día del trabajador institucional</t>
  </si>
  <si>
    <t>Día del padre</t>
  </si>
  <si>
    <t>Día del niño</t>
  </si>
  <si>
    <t>Día del maestro</t>
  </si>
  <si>
    <t>Día del cumpleaños del trabajador</t>
  </si>
  <si>
    <t>Día de reyes</t>
  </si>
  <si>
    <t>Día de la secretaria</t>
  </si>
  <si>
    <t>Día de la madre</t>
  </si>
  <si>
    <t>Desarrollo y capacitación de los servidores públicos</t>
  </si>
  <si>
    <t>Coordinación docente y/o académica</t>
  </si>
  <si>
    <t>Compensación por vida cara</t>
  </si>
  <si>
    <t>Compensación por servicios eventuales y especiales</t>
  </si>
  <si>
    <t>Compensación por fidelidad</t>
  </si>
  <si>
    <t>Compensación docente de fin de año</t>
  </si>
  <si>
    <t>Compensación adicional al sueldo</t>
  </si>
  <si>
    <t>Bienestar social</t>
  </si>
  <si>
    <t>Becas a los hijos de trabajadores</t>
  </si>
  <si>
    <t>Becas</t>
  </si>
  <si>
    <t>Ayuda por titulación</t>
  </si>
  <si>
    <t>Ayuda por lactancia</t>
  </si>
  <si>
    <t>Ayuda para uniformes y útiles escolares</t>
  </si>
  <si>
    <t>Ayuda para libros</t>
  </si>
  <si>
    <t>Ayuda para juguetes</t>
  </si>
  <si>
    <t>Ayuda gastos de educación</t>
  </si>
  <si>
    <t>Ayuda económica por uso de vehículo</t>
  </si>
  <si>
    <t>Asignaciones por radicación en el extranjero</t>
  </si>
  <si>
    <t>Asignaciones para el apoyo a la economía familiar</t>
  </si>
  <si>
    <t>Asignación pedagógica específica y/o docente genérica</t>
  </si>
  <si>
    <t>Asiduidad</t>
  </si>
  <si>
    <t>Apoyo para gastos funerarios</t>
  </si>
  <si>
    <t>Apoyo a la docencia</t>
  </si>
  <si>
    <t>Anteojos, lentes, aparatos ortopédicos, auditivos, silla de ruedas y prótesis</t>
  </si>
  <si>
    <t>Ajuste de calendario</t>
  </si>
  <si>
    <t>Actividades docentes, de enseñanza y de investigación</t>
  </si>
  <si>
    <t>Actividades culturales, sociales y deportivas</t>
  </si>
  <si>
    <t>Acreditación por titulación en la docencia</t>
  </si>
  <si>
    <t>Acreditacion por años de servicio en la docencia</t>
  </si>
  <si>
    <t>Acreditación al personal docente por años de estudio de licenciatura</t>
  </si>
  <si>
    <t>1.4 Prestaciones de Condiciones Generales, Contratos Colectivos y Otras</t>
  </si>
  <si>
    <t>Seguro de vida institucional</t>
  </si>
  <si>
    <t>Seguro de separación individualizado</t>
  </si>
  <si>
    <t>Seguro de responsabilidad civil</t>
  </si>
  <si>
    <t>Seguro de gastos médicos mayores</t>
  </si>
  <si>
    <t>Seguro colectivo de retiro</t>
  </si>
  <si>
    <t>Otros seguros</t>
  </si>
  <si>
    <t>Fondo Nacional Capitalizable</t>
  </si>
  <si>
    <t>Fondo de Retiro de los Trabajadores de la Educación</t>
  </si>
  <si>
    <t>Fondo de ahorro</t>
  </si>
  <si>
    <t>Cuotas para el fondo de trabajo del personal militar</t>
  </si>
  <si>
    <t>1.3 Prestaciones de retiro y de seguros a favor de las personas</t>
  </si>
  <si>
    <t>Prima quinquenal por años de servicios efectivos prestados</t>
  </si>
  <si>
    <t>Prima de vacaciones y dominical</t>
  </si>
  <si>
    <t>Asignaciones de vuelo</t>
  </si>
  <si>
    <t>Asignaciones de técnico especial</t>
  </si>
  <si>
    <t>Asignaciones de técnico</t>
  </si>
  <si>
    <t>Aguinaldo o gratificación de fin de año</t>
  </si>
  <si>
    <t>1.2 Prestaciones por disposición de Ley</t>
  </si>
  <si>
    <t>Depósitos para el ahorro solidario</t>
  </si>
  <si>
    <t>Cesantía en edad avanzada y vejez</t>
  </si>
  <si>
    <t>Aportaciones de seguridad social militar</t>
  </si>
  <si>
    <t>Aportaciones al Sistema de Ahorro para el Retiro</t>
  </si>
  <si>
    <t>Aportaciones al ISSSTE</t>
  </si>
  <si>
    <t>Aportaciones al ISSFAM</t>
  </si>
  <si>
    <t>Aportaciones al INFONAVIT</t>
  </si>
  <si>
    <t>Aportaciones al IMSS</t>
  </si>
  <si>
    <t>Aportaciones al FOVISSSTE</t>
  </si>
  <si>
    <t>1.1 Seguridad Social</t>
  </si>
  <si>
    <t>1. Remuneraciones ordinarias</t>
  </si>
  <si>
    <t>TOTAL</t>
  </si>
  <si>
    <t>Concepto</t>
  </si>
  <si>
    <r>
      <t xml:space="preserve">PRESTACIONES QUE PERCIBEN LOS SERVIDORES PÚBLICOS
Resumen por tipo de prestación
Octubre-diciembre de 2019
</t>
    </r>
    <r>
      <rPr>
        <sz val="10"/>
        <rFont val="Montserrat"/>
      </rPr>
      <t>(Pesos)</t>
    </r>
  </si>
  <si>
    <t>Ramo / Entidad / Empresa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</si>
</sst>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-* #,##0_-;\-* #,##0_-;_-* &quot;-&quot;??_-;_-@_-"/>
    <numFmt numFmtId="165" formatCode="00"/>
    <numFmt numFmtId="166" formatCode="#,##0.00_ ;\-#,##0.00\ "/>
    <numFmt numFmtId="167" formatCode="#,##0.00_ ;[Red]\-#,##0.00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Montserrat"/>
    </font>
    <font>
      <sz val="10"/>
      <name val="Montserrat"/>
    </font>
    <font>
      <b/>
      <sz val="10"/>
      <name val="Montserrat"/>
    </font>
    <font>
      <b/>
      <sz val="10"/>
      <color theme="0"/>
      <name val="Montserrat"/>
    </font>
    <font>
      <sz val="11"/>
      <color theme="1"/>
      <name val="Adobe Caslon Pro"/>
      <family val="1"/>
    </font>
    <font>
      <b/>
      <sz val="14"/>
      <color theme="1"/>
      <name val="Soberana Titular"/>
      <family val="3"/>
    </font>
    <font>
      <b/>
      <sz val="14"/>
      <color theme="1"/>
      <name val="Montserrat"/>
    </font>
    <font>
      <sz val="9"/>
      <color theme="1"/>
      <name val="Soberana Sans"/>
      <family val="3"/>
    </font>
    <font>
      <sz val="9"/>
      <color theme="1"/>
      <name val="Soberana Titular"/>
      <family val="3"/>
    </font>
    <font>
      <sz val="9"/>
      <color theme="1"/>
      <name val="Montserrat"/>
    </font>
    <font>
      <b/>
      <sz val="10"/>
      <color rgb="FF808080"/>
      <name val="Montserrat"/>
    </font>
    <font>
      <sz val="11"/>
      <color rgb="FF000000"/>
      <name val="Montserrat Bold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D4C19C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ck">
        <color rgb="FF808080"/>
      </top>
      <bottom style="thick">
        <color rgb="FF808080"/>
      </bottom>
      <diagonal/>
    </border>
    <border>
      <left/>
      <right/>
      <top/>
      <bottom style="thick">
        <color rgb="FF808080"/>
      </bottom>
      <diagonal/>
    </border>
    <border>
      <left/>
      <right/>
      <top style="thick">
        <color rgb="FF808080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68">
    <xf numFmtId="0" fontId="0" fillId="0" borderId="0" xfId="0"/>
    <xf numFmtId="0" fontId="2" fillId="0" borderId="0" xfId="0" applyFont="1"/>
    <xf numFmtId="164" fontId="3" fillId="0" borderId="0" xfId="0" applyNumberFormat="1" applyFont="1" applyFill="1" applyAlignment="1"/>
    <xf numFmtId="164" fontId="3" fillId="0" borderId="0" xfId="1" applyNumberFormat="1" applyFont="1" applyFill="1" applyAlignment="1"/>
    <xf numFmtId="164" fontId="3" fillId="2" borderId="1" xfId="1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horizontal="center" vertical="top"/>
    </xf>
    <xf numFmtId="0" fontId="3" fillId="0" borderId="0" xfId="0" applyFont="1" applyFill="1" applyAlignment="1"/>
    <xf numFmtId="164" fontId="3" fillId="2" borderId="0" xfId="1" applyNumberFormat="1" applyFont="1" applyFill="1" applyBorder="1" applyAlignment="1" applyProtection="1">
      <alignment horizontal="right" vertical="center" wrapText="1"/>
      <protection hidden="1"/>
    </xf>
    <xf numFmtId="4" fontId="3" fillId="2" borderId="0" xfId="0" applyNumberFormat="1" applyFont="1" applyFill="1" applyBorder="1" applyAlignment="1" applyProtection="1">
      <alignment horizontal="left" vertical="center" wrapText="1"/>
    </xf>
    <xf numFmtId="0" fontId="3" fillId="2" borderId="0" xfId="0" quotePrefix="1" applyFont="1" applyFill="1" applyBorder="1" applyAlignment="1" applyProtection="1">
      <alignment horizontal="center" vertical="top"/>
    </xf>
    <xf numFmtId="165" fontId="3" fillId="2" borderId="0" xfId="0" quotePrefix="1" applyNumberFormat="1" applyFont="1" applyFill="1" applyBorder="1" applyAlignment="1" applyProtection="1">
      <alignment horizontal="center" vertical="top"/>
    </xf>
    <xf numFmtId="0" fontId="4" fillId="0" borderId="0" xfId="0" applyFont="1" applyFill="1"/>
    <xf numFmtId="166" fontId="4" fillId="0" borderId="0" xfId="1" applyNumberFormat="1" applyFont="1" applyFill="1"/>
    <xf numFmtId="164" fontId="4" fillId="0" borderId="0" xfId="1" applyNumberFormat="1" applyFont="1" applyFill="1"/>
    <xf numFmtId="164" fontId="4" fillId="2" borderId="0" xfId="1" applyNumberFormat="1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left" vertical="center"/>
    </xf>
    <xf numFmtId="0" fontId="3" fillId="0" borderId="0" xfId="0" applyFont="1" applyFill="1"/>
    <xf numFmtId="0" fontId="4" fillId="0" borderId="2" xfId="0" applyFont="1" applyFill="1" applyBorder="1" applyAlignment="1" applyProtection="1">
      <alignment horizontal="center"/>
    </xf>
    <xf numFmtId="0" fontId="4" fillId="0" borderId="3" xfId="0" applyFont="1" applyFill="1" applyBorder="1" applyAlignment="1" applyProtection="1">
      <alignment horizontal="center"/>
    </xf>
    <xf numFmtId="0" fontId="5" fillId="3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Protection="1"/>
    <xf numFmtId="0" fontId="4" fillId="0" borderId="4" xfId="0" applyFont="1" applyFill="1" applyBorder="1" applyAlignment="1" applyProtection="1">
      <alignment horizontal="center"/>
    </xf>
    <xf numFmtId="0" fontId="6" fillId="0" borderId="0" xfId="2" applyFont="1" applyFill="1"/>
    <xf numFmtId="0" fontId="7" fillId="0" borderId="0" xfId="0" applyFont="1" applyFill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left" vertical="center" wrapText="1"/>
    </xf>
    <xf numFmtId="0" fontId="9" fillId="0" borderId="0" xfId="2" applyFont="1" applyFill="1"/>
    <xf numFmtId="0" fontId="10" fillId="0" borderId="0" xfId="2" applyFont="1" applyAlignment="1">
      <alignment horizontal="left" vertical="top" wrapText="1"/>
    </xf>
    <xf numFmtId="0" fontId="11" fillId="0" borderId="0" xfId="2" applyFont="1"/>
    <xf numFmtId="167" fontId="3" fillId="0" borderId="0" xfId="1" applyNumberFormat="1" applyFont="1" applyFill="1" applyProtection="1"/>
    <xf numFmtId="4" fontId="3" fillId="0" borderId="0" xfId="0" applyNumberFormat="1" applyFont="1" applyFill="1" applyProtection="1"/>
    <xf numFmtId="0" fontId="12" fillId="0" borderId="0" xfId="0" applyFont="1" applyFill="1" applyAlignment="1" applyProtection="1">
      <alignment vertical="center"/>
    </xf>
    <xf numFmtId="0" fontId="2" fillId="0" borderId="0" xfId="0" applyFont="1" applyBorder="1"/>
    <xf numFmtId="0" fontId="3" fillId="0" borderId="0" xfId="0" applyFont="1" applyFill="1" applyBorder="1" applyAlignment="1"/>
    <xf numFmtId="43" fontId="3" fillId="2" borderId="3" xfId="1" applyFont="1" applyFill="1" applyBorder="1" applyAlignment="1" applyProtection="1">
      <alignment horizontal="center"/>
    </xf>
    <xf numFmtId="0" fontId="3" fillId="2" borderId="3" xfId="0" applyFont="1" applyFill="1" applyBorder="1" applyAlignment="1" applyProtection="1">
      <alignment horizontal="left"/>
    </xf>
    <xf numFmtId="0" fontId="3" fillId="2" borderId="3" xfId="0" applyFont="1" applyFill="1" applyBorder="1" applyAlignment="1" applyProtection="1">
      <alignment horizontal="center"/>
    </xf>
    <xf numFmtId="164" fontId="3" fillId="2" borderId="0" xfId="1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vertical="center"/>
    </xf>
    <xf numFmtId="164" fontId="3" fillId="2" borderId="5" xfId="1" applyNumberFormat="1" applyFont="1" applyFill="1" applyBorder="1" applyAlignment="1">
      <alignment horizontal="right" vertical="center"/>
    </xf>
    <xf numFmtId="0" fontId="3" fillId="2" borderId="5" xfId="0" applyFont="1" applyFill="1" applyBorder="1" applyAlignment="1">
      <alignment vertical="center"/>
    </xf>
    <xf numFmtId="0" fontId="4" fillId="0" borderId="0" xfId="0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164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3" fillId="0" borderId="0" xfId="0" applyFont="1" applyFill="1" applyBorder="1" applyProtection="1"/>
    <xf numFmtId="0" fontId="4" fillId="0" borderId="0" xfId="0" applyFont="1" applyFill="1" applyBorder="1" applyAlignment="1" applyProtection="1">
      <alignment horizontal="left" wrapText="1"/>
    </xf>
    <xf numFmtId="0" fontId="4" fillId="0" borderId="0" xfId="0" applyFont="1" applyFill="1" applyBorder="1" applyAlignment="1" applyProtection="1">
      <alignment vertical="top" wrapText="1"/>
    </xf>
    <xf numFmtId="0" fontId="6" fillId="0" borderId="0" xfId="2" applyFont="1" applyFill="1" applyBorder="1"/>
    <xf numFmtId="0" fontId="9" fillId="0" borderId="0" xfId="2" applyFont="1" applyFill="1" applyBorder="1"/>
    <xf numFmtId="0" fontId="10" fillId="0" borderId="0" xfId="2" applyFont="1" applyBorder="1" applyAlignment="1">
      <alignment horizontal="left" vertical="top" wrapText="1"/>
    </xf>
    <xf numFmtId="0" fontId="11" fillId="0" borderId="0" xfId="2" applyFont="1" applyBorder="1"/>
    <xf numFmtId="167" fontId="3" fillId="0" borderId="0" xfId="1" applyNumberFormat="1" applyFont="1" applyFill="1" applyBorder="1" applyProtection="1"/>
    <xf numFmtId="4" fontId="3" fillId="0" borderId="0" xfId="0" applyNumberFormat="1" applyFont="1" applyFill="1" applyBorder="1" applyProtection="1"/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horizontal="left" wrapText="1"/>
    </xf>
    <xf numFmtId="0" fontId="13" fillId="3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4" fillId="0" borderId="3" xfId="0" applyFont="1" applyFill="1" applyBorder="1" applyAlignment="1" applyProtection="1">
      <alignment horizontal="left" vertical="top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2"/>
  <sheetViews>
    <sheetView showGridLines="0" tabSelected="1" zoomScaleNormal="100" workbookViewId="0">
      <selection sqref="A1:B1"/>
    </sheetView>
  </sheetViews>
  <sheetFormatPr baseColWidth="10" defaultRowHeight="15" x14ac:dyDescent="0.3"/>
  <cols>
    <col min="1" max="1" width="6.28515625" style="1" customWidth="1"/>
    <col min="2" max="2" width="54.28515625" style="1" customWidth="1"/>
    <col min="3" max="3" width="26.140625" style="1" customWidth="1"/>
    <col min="4" max="4" width="18.85546875" style="1" bestFit="1" customWidth="1"/>
    <col min="5" max="5" width="20.140625" style="1" bestFit="1" customWidth="1"/>
    <col min="6" max="6" width="11.42578125" style="1"/>
    <col min="7" max="7" width="20" style="1" bestFit="1" customWidth="1"/>
    <col min="8" max="8" width="22" style="1" customWidth="1"/>
    <col min="9" max="9" width="15.5703125" style="1" bestFit="1" customWidth="1"/>
    <col min="10" max="16384" width="11.42578125" style="1"/>
  </cols>
  <sheetData>
    <row r="1" spans="1:36" s="21" customFormat="1" ht="41.25" customHeight="1" x14ac:dyDescent="0.3">
      <c r="A1" s="61" t="s">
        <v>37</v>
      </c>
      <c r="B1" s="61"/>
      <c r="C1" s="33" t="s">
        <v>36</v>
      </c>
      <c r="N1" s="32"/>
      <c r="Q1" s="31"/>
    </row>
    <row r="2" spans="1:36" s="23" customFormat="1" ht="12" customHeight="1" x14ac:dyDescent="0.6">
      <c r="A2" s="30"/>
      <c r="B2" s="30"/>
      <c r="C2" s="30"/>
      <c r="D2" s="30"/>
      <c r="E2" s="30"/>
      <c r="F2" s="30"/>
      <c r="G2" s="29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</row>
    <row r="3" spans="1:36" s="23" customFormat="1" ht="21" customHeight="1" x14ac:dyDescent="0.6">
      <c r="A3" s="62" t="s">
        <v>35</v>
      </c>
      <c r="B3" s="62"/>
      <c r="C3" s="62"/>
      <c r="D3" s="26"/>
      <c r="E3" s="26"/>
      <c r="F3" s="26"/>
      <c r="G3" s="25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</row>
    <row r="4" spans="1:36" s="23" customFormat="1" ht="10.5" customHeight="1" x14ac:dyDescent="0.6">
      <c r="A4" s="27"/>
      <c r="B4" s="27"/>
      <c r="C4" s="27"/>
      <c r="D4" s="27"/>
      <c r="E4" s="27"/>
      <c r="F4" s="26"/>
      <c r="G4" s="25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</row>
    <row r="5" spans="1:36" s="21" customFormat="1" ht="68.25" customHeight="1" thickBot="1" x14ac:dyDescent="0.35">
      <c r="A5" s="60" t="s">
        <v>34</v>
      </c>
      <c r="B5" s="60"/>
      <c r="C5" s="60"/>
    </row>
    <row r="6" spans="1:36" s="21" customFormat="1" ht="7.5" customHeight="1" thickTop="1" x14ac:dyDescent="0.3">
      <c r="A6" s="22"/>
      <c r="B6" s="22"/>
      <c r="C6" s="22"/>
    </row>
    <row r="7" spans="1:36" s="17" customFormat="1" ht="53.25" customHeight="1" x14ac:dyDescent="0.3">
      <c r="A7" s="66" t="s">
        <v>181</v>
      </c>
      <c r="B7" s="66"/>
      <c r="C7" s="20" t="s">
        <v>33</v>
      </c>
    </row>
    <row r="8" spans="1:36" s="17" customFormat="1" ht="7.5" customHeight="1" thickBot="1" x14ac:dyDescent="0.35">
      <c r="A8" s="19"/>
      <c r="B8" s="19"/>
      <c r="C8" s="19"/>
    </row>
    <row r="9" spans="1:36" s="17" customFormat="1" ht="7.5" customHeight="1" thickTop="1" thickBot="1" x14ac:dyDescent="0.35">
      <c r="A9" s="18"/>
      <c r="B9" s="18"/>
      <c r="C9" s="18"/>
    </row>
    <row r="10" spans="1:36" s="12" customFormat="1" ht="15.75" customHeight="1" thickTop="1" x14ac:dyDescent="0.3">
      <c r="A10" s="16" t="s">
        <v>32</v>
      </c>
      <c r="B10" s="16"/>
      <c r="C10" s="15">
        <f>SUM(C11:C41)</f>
        <v>129215860515.54794</v>
      </c>
      <c r="D10" s="14"/>
      <c r="E10" s="13"/>
    </row>
    <row r="11" spans="1:36" s="7" customFormat="1" ht="15.75" customHeight="1" x14ac:dyDescent="0.3">
      <c r="A11" s="11">
        <v>2</v>
      </c>
      <c r="B11" s="9" t="s">
        <v>31</v>
      </c>
      <c r="C11" s="8">
        <v>55976973</v>
      </c>
      <c r="D11" s="3"/>
      <c r="E11" s="3"/>
      <c r="F11" s="2"/>
    </row>
    <row r="12" spans="1:36" s="7" customFormat="1" ht="15.75" customHeight="1" x14ac:dyDescent="0.3">
      <c r="A12" s="11">
        <v>4</v>
      </c>
      <c r="B12" s="9" t="s">
        <v>30</v>
      </c>
      <c r="C12" s="8">
        <v>607225235.46999979</v>
      </c>
      <c r="D12" s="3"/>
      <c r="E12" s="3"/>
      <c r="F12" s="2"/>
    </row>
    <row r="13" spans="1:36" s="7" customFormat="1" ht="15.75" customHeight="1" x14ac:dyDescent="0.3">
      <c r="A13" s="11">
        <v>5</v>
      </c>
      <c r="B13" s="9" t="s">
        <v>29</v>
      </c>
      <c r="C13" s="8">
        <v>212154846.50000021</v>
      </c>
      <c r="D13" s="3"/>
      <c r="E13" s="3"/>
      <c r="F13" s="2"/>
    </row>
    <row r="14" spans="1:36" s="7" customFormat="1" ht="15.75" customHeight="1" x14ac:dyDescent="0.3">
      <c r="A14" s="11">
        <v>6</v>
      </c>
      <c r="B14" s="9" t="s">
        <v>28</v>
      </c>
      <c r="C14" s="8">
        <v>2601942228.8800049</v>
      </c>
      <c r="D14" s="3"/>
      <c r="E14" s="3"/>
      <c r="F14" s="2"/>
    </row>
    <row r="15" spans="1:36" s="7" customFormat="1" ht="15.75" customHeight="1" x14ac:dyDescent="0.3">
      <c r="A15" s="11">
        <v>7</v>
      </c>
      <c r="B15" s="9" t="s">
        <v>27</v>
      </c>
      <c r="C15" s="8">
        <v>3362291076.8000026</v>
      </c>
      <c r="D15" s="3"/>
      <c r="E15" s="3"/>
      <c r="F15" s="2"/>
    </row>
    <row r="16" spans="1:36" s="7" customFormat="1" ht="15.75" customHeight="1" x14ac:dyDescent="0.3">
      <c r="A16" s="11">
        <v>8</v>
      </c>
      <c r="B16" s="9" t="s">
        <v>26</v>
      </c>
      <c r="C16" s="8">
        <v>1996127981.668478</v>
      </c>
      <c r="D16" s="3"/>
      <c r="E16" s="3"/>
      <c r="F16" s="2"/>
    </row>
    <row r="17" spans="1:6" s="7" customFormat="1" ht="15.75" customHeight="1" x14ac:dyDescent="0.3">
      <c r="A17" s="11">
        <v>9</v>
      </c>
      <c r="B17" s="9" t="s">
        <v>25</v>
      </c>
      <c r="C17" s="8">
        <v>3007795811.2549443</v>
      </c>
      <c r="D17" s="3"/>
      <c r="E17" s="3"/>
      <c r="F17" s="2"/>
    </row>
    <row r="18" spans="1:6" s="7" customFormat="1" ht="15.75" customHeight="1" x14ac:dyDescent="0.3">
      <c r="A18" s="10">
        <v>10</v>
      </c>
      <c r="B18" s="9" t="s">
        <v>24</v>
      </c>
      <c r="C18" s="8">
        <v>627735149.89999986</v>
      </c>
      <c r="D18" s="3"/>
      <c r="E18" s="3"/>
      <c r="F18" s="2"/>
    </row>
    <row r="19" spans="1:6" s="7" customFormat="1" ht="15.75" customHeight="1" x14ac:dyDescent="0.3">
      <c r="A19" s="10">
        <v>11</v>
      </c>
      <c r="B19" s="9" t="s">
        <v>23</v>
      </c>
      <c r="C19" s="8">
        <v>15791558028.305227</v>
      </c>
      <c r="D19" s="3"/>
      <c r="E19" s="3"/>
      <c r="F19" s="2"/>
    </row>
    <row r="20" spans="1:6" s="7" customFormat="1" ht="15.75" customHeight="1" x14ac:dyDescent="0.3">
      <c r="A20" s="10">
        <v>12</v>
      </c>
      <c r="B20" s="9" t="s">
        <v>22</v>
      </c>
      <c r="C20" s="8">
        <v>3397329056.0366964</v>
      </c>
      <c r="D20" s="3"/>
      <c r="E20" s="3"/>
      <c r="F20" s="2"/>
    </row>
    <row r="21" spans="1:6" s="7" customFormat="1" ht="15.75" customHeight="1" x14ac:dyDescent="0.3">
      <c r="A21" s="10">
        <v>13</v>
      </c>
      <c r="B21" s="9" t="s">
        <v>21</v>
      </c>
      <c r="C21" s="8">
        <v>2808034858</v>
      </c>
      <c r="D21" s="3"/>
      <c r="E21" s="3"/>
      <c r="F21" s="2"/>
    </row>
    <row r="22" spans="1:6" s="7" customFormat="1" ht="15.75" customHeight="1" x14ac:dyDescent="0.3">
      <c r="A22" s="10">
        <v>14</v>
      </c>
      <c r="B22" s="9" t="s">
        <v>20</v>
      </c>
      <c r="C22" s="8">
        <v>439901115.57999909</v>
      </c>
      <c r="D22" s="3"/>
      <c r="E22" s="3"/>
      <c r="F22" s="2"/>
    </row>
    <row r="23" spans="1:6" s="7" customFormat="1" ht="15.75" customHeight="1" x14ac:dyDescent="0.3">
      <c r="A23" s="10">
        <v>15</v>
      </c>
      <c r="B23" s="9" t="s">
        <v>19</v>
      </c>
      <c r="C23" s="8">
        <v>314741888.06117952</v>
      </c>
      <c r="D23" s="3"/>
      <c r="E23" s="3"/>
      <c r="F23" s="2"/>
    </row>
    <row r="24" spans="1:6" s="7" customFormat="1" ht="15.75" customHeight="1" x14ac:dyDescent="0.3">
      <c r="A24" s="10">
        <v>16</v>
      </c>
      <c r="B24" s="9" t="s">
        <v>18</v>
      </c>
      <c r="C24" s="8">
        <v>1237046907.2099974</v>
      </c>
      <c r="D24" s="3"/>
      <c r="E24" s="3"/>
      <c r="F24" s="2"/>
    </row>
    <row r="25" spans="1:6" s="7" customFormat="1" ht="15.75" customHeight="1" x14ac:dyDescent="0.3">
      <c r="A25" s="10">
        <v>18</v>
      </c>
      <c r="B25" s="9" t="s">
        <v>17</v>
      </c>
      <c r="C25" s="8">
        <v>1137745741.180913</v>
      </c>
      <c r="D25" s="3"/>
      <c r="E25" s="3"/>
      <c r="F25" s="2"/>
    </row>
    <row r="26" spans="1:6" s="7" customFormat="1" ht="15.75" customHeight="1" x14ac:dyDescent="0.3">
      <c r="A26" s="10">
        <v>20</v>
      </c>
      <c r="B26" s="9" t="s">
        <v>16</v>
      </c>
      <c r="C26" s="8">
        <v>231608635.909785</v>
      </c>
      <c r="D26" s="3"/>
      <c r="E26" s="3"/>
      <c r="F26" s="2"/>
    </row>
    <row r="27" spans="1:6" s="7" customFormat="1" ht="15.75" customHeight="1" x14ac:dyDescent="0.3">
      <c r="A27" s="10">
        <v>21</v>
      </c>
      <c r="B27" s="9" t="s">
        <v>15</v>
      </c>
      <c r="C27" s="8">
        <v>247413862.02714276</v>
      </c>
      <c r="D27" s="3"/>
      <c r="E27" s="3"/>
      <c r="F27" s="2"/>
    </row>
    <row r="28" spans="1:6" s="7" customFormat="1" ht="25.5" customHeight="1" x14ac:dyDescent="0.3">
      <c r="A28" s="10">
        <v>25</v>
      </c>
      <c r="B28" s="9" t="s">
        <v>14</v>
      </c>
      <c r="C28" s="8">
        <v>6766972014.0099983</v>
      </c>
      <c r="D28" s="3"/>
      <c r="E28" s="3"/>
      <c r="F28" s="2"/>
    </row>
    <row r="29" spans="1:6" s="7" customFormat="1" ht="15.75" customHeight="1" x14ac:dyDescent="0.3">
      <c r="A29" s="10">
        <v>27</v>
      </c>
      <c r="B29" s="9" t="s">
        <v>13</v>
      </c>
      <c r="C29" s="8">
        <v>146666487.57999998</v>
      </c>
      <c r="D29" s="3"/>
      <c r="E29" s="3"/>
      <c r="F29" s="2"/>
    </row>
    <row r="30" spans="1:6" s="7" customFormat="1" ht="15.75" customHeight="1" x14ac:dyDescent="0.3">
      <c r="A30" s="10">
        <v>31</v>
      </c>
      <c r="B30" s="9" t="s">
        <v>12</v>
      </c>
      <c r="C30" s="8">
        <v>93885378.299999982</v>
      </c>
      <c r="D30" s="3"/>
      <c r="E30" s="3"/>
      <c r="F30" s="2"/>
    </row>
    <row r="31" spans="1:6" s="7" customFormat="1" ht="15.75" customHeight="1" x14ac:dyDescent="0.3">
      <c r="A31" s="10">
        <v>36</v>
      </c>
      <c r="B31" s="9" t="s">
        <v>11</v>
      </c>
      <c r="C31" s="8">
        <v>3676589286.2835679</v>
      </c>
      <c r="D31" s="3"/>
      <c r="E31" s="3"/>
      <c r="F31" s="2"/>
    </row>
    <row r="32" spans="1:6" s="7" customFormat="1" ht="15.75" customHeight="1" x14ac:dyDescent="0.3">
      <c r="A32" s="10">
        <v>37</v>
      </c>
      <c r="B32" s="9" t="s">
        <v>10</v>
      </c>
      <c r="C32" s="8">
        <v>5016725.1700000018</v>
      </c>
      <c r="D32" s="3"/>
      <c r="E32" s="3"/>
      <c r="F32" s="2"/>
    </row>
    <row r="33" spans="1:6" s="7" customFormat="1" ht="15.75" customHeight="1" x14ac:dyDescent="0.3">
      <c r="A33" s="10">
        <v>38</v>
      </c>
      <c r="B33" s="9" t="s">
        <v>9</v>
      </c>
      <c r="C33" s="8">
        <v>1287816706.2099998</v>
      </c>
      <c r="D33" s="3"/>
      <c r="E33" s="3"/>
      <c r="F33" s="2"/>
    </row>
    <row r="34" spans="1:6" s="7" customFormat="1" ht="15.75" customHeight="1" x14ac:dyDescent="0.3">
      <c r="A34" s="10">
        <v>45</v>
      </c>
      <c r="B34" s="9" t="s">
        <v>8</v>
      </c>
      <c r="C34" s="8">
        <v>20058482.529999994</v>
      </c>
      <c r="D34" s="3"/>
      <c r="E34" s="3"/>
      <c r="F34" s="2"/>
    </row>
    <row r="35" spans="1:6" s="7" customFormat="1" ht="15.75" customHeight="1" x14ac:dyDescent="0.3">
      <c r="A35" s="10">
        <v>46</v>
      </c>
      <c r="B35" s="9" t="s">
        <v>7</v>
      </c>
      <c r="C35" s="8">
        <v>17320569.270000003</v>
      </c>
      <c r="D35" s="3"/>
      <c r="E35" s="3"/>
      <c r="F35" s="2"/>
    </row>
    <row r="36" spans="1:6" s="7" customFormat="1" ht="15.75" customHeight="1" x14ac:dyDescent="0.3">
      <c r="A36" s="10">
        <v>47</v>
      </c>
      <c r="B36" s="9" t="s">
        <v>6</v>
      </c>
      <c r="C36" s="8">
        <v>280709531.92000008</v>
      </c>
      <c r="D36" s="3"/>
      <c r="E36" s="3"/>
      <c r="F36" s="2"/>
    </row>
    <row r="37" spans="1:6" s="7" customFormat="1" ht="15.75" customHeight="1" x14ac:dyDescent="0.3">
      <c r="A37" s="10">
        <v>48</v>
      </c>
      <c r="B37" s="9" t="s">
        <v>5</v>
      </c>
      <c r="C37" s="8">
        <v>1341696222.3700006</v>
      </c>
      <c r="D37" s="3"/>
      <c r="E37" s="3"/>
      <c r="F37" s="2"/>
    </row>
    <row r="38" spans="1:6" s="7" customFormat="1" ht="15.75" customHeight="1" x14ac:dyDescent="0.3">
      <c r="A38" s="10">
        <v>50</v>
      </c>
      <c r="B38" s="9" t="s">
        <v>4</v>
      </c>
      <c r="C38" s="8">
        <v>47856250605.950005</v>
      </c>
      <c r="D38" s="3"/>
      <c r="E38" s="3"/>
      <c r="F38" s="2"/>
    </row>
    <row r="39" spans="1:6" s="7" customFormat="1" ht="27.75" customHeight="1" x14ac:dyDescent="0.3">
      <c r="A39" s="10">
        <v>51</v>
      </c>
      <c r="B39" s="9" t="s">
        <v>3</v>
      </c>
      <c r="C39" s="8">
        <v>6027331212.1699991</v>
      </c>
      <c r="D39" s="3"/>
      <c r="E39" s="3"/>
      <c r="F39" s="2"/>
    </row>
    <row r="40" spans="1:6" s="7" customFormat="1" ht="15.75" customHeight="1" x14ac:dyDescent="0.3">
      <c r="A40" s="10">
        <v>52</v>
      </c>
      <c r="B40" s="9" t="s">
        <v>2</v>
      </c>
      <c r="C40" s="8">
        <v>12624466612</v>
      </c>
      <c r="D40" s="3"/>
      <c r="E40" s="3"/>
      <c r="F40" s="2"/>
    </row>
    <row r="41" spans="1:6" ht="15.75" customHeight="1" thickBot="1" x14ac:dyDescent="0.35">
      <c r="A41" s="6">
        <v>53</v>
      </c>
      <c r="B41" s="5" t="s">
        <v>1</v>
      </c>
      <c r="C41" s="4">
        <v>10994451286</v>
      </c>
      <c r="D41" s="3"/>
      <c r="E41" s="3"/>
      <c r="F41" s="2"/>
    </row>
    <row r="42" spans="1:6" ht="32.25" customHeight="1" x14ac:dyDescent="0.3">
      <c r="A42" s="63" t="s">
        <v>0</v>
      </c>
      <c r="B42" s="63"/>
      <c r="C42" s="63"/>
    </row>
  </sheetData>
  <mergeCells count="5">
    <mergeCell ref="A5:C5"/>
    <mergeCell ref="A1:B1"/>
    <mergeCell ref="A3:C3"/>
    <mergeCell ref="A42:C42"/>
    <mergeCell ref="A7:B7"/>
  </mergeCells>
  <pageMargins left="0.7" right="0.7" top="0.75" bottom="0.75" header="0.3" footer="0.3"/>
  <pageSetup scale="89" fitToWidth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52"/>
  <sheetViews>
    <sheetView showGridLines="0" zoomScaleNormal="100" workbookViewId="0">
      <selection sqref="A1:C1"/>
    </sheetView>
  </sheetViews>
  <sheetFormatPr baseColWidth="10" defaultRowHeight="15" x14ac:dyDescent="0.3"/>
  <cols>
    <col min="1" max="1" width="5" style="1" customWidth="1"/>
    <col min="2" max="2" width="4.140625" style="1" customWidth="1"/>
    <col min="3" max="3" width="68.5703125" style="1" bestFit="1" customWidth="1"/>
    <col min="4" max="4" width="26" style="1" customWidth="1"/>
    <col min="5" max="5" width="18.42578125" style="34" bestFit="1" customWidth="1"/>
    <col min="6" max="6" width="15.7109375" style="34" bestFit="1" customWidth="1"/>
    <col min="7" max="16384" width="11.42578125" style="34"/>
  </cols>
  <sheetData>
    <row r="1" spans="1:38" s="50" customFormat="1" ht="41.25" customHeight="1" x14ac:dyDescent="0.3">
      <c r="A1" s="61" t="s">
        <v>37</v>
      </c>
      <c r="B1" s="61"/>
      <c r="C1" s="61"/>
      <c r="D1" s="33" t="s">
        <v>36</v>
      </c>
      <c r="E1" s="59"/>
      <c r="P1" s="58"/>
      <c r="S1" s="57"/>
    </row>
    <row r="2" spans="1:38" s="53" customFormat="1" ht="12" customHeight="1" x14ac:dyDescent="0.6">
      <c r="A2" s="30"/>
      <c r="B2" s="30"/>
      <c r="C2" s="30"/>
      <c r="D2" s="30"/>
      <c r="E2" s="56"/>
      <c r="F2" s="56"/>
      <c r="G2" s="56"/>
      <c r="H2" s="56"/>
      <c r="I2" s="55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</row>
    <row r="3" spans="1:38" s="53" customFormat="1" ht="21" customHeight="1" x14ac:dyDescent="0.6">
      <c r="A3" s="62" t="s">
        <v>35</v>
      </c>
      <c r="B3" s="62"/>
      <c r="C3" s="62"/>
      <c r="D3" s="62"/>
      <c r="E3" s="26"/>
      <c r="F3" s="26"/>
      <c r="G3" s="26"/>
      <c r="H3" s="26"/>
      <c r="I3" s="25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</row>
    <row r="4" spans="1:38" s="53" customFormat="1" ht="10.5" customHeight="1" x14ac:dyDescent="0.6">
      <c r="A4" s="27"/>
      <c r="B4" s="27"/>
      <c r="C4" s="27"/>
      <c r="D4" s="27"/>
      <c r="E4" s="27"/>
      <c r="F4" s="27"/>
      <c r="G4" s="27"/>
      <c r="H4" s="26"/>
      <c r="I4" s="25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</row>
    <row r="5" spans="1:38" s="50" customFormat="1" ht="63.75" customHeight="1" thickBot="1" x14ac:dyDescent="0.35">
      <c r="A5" s="65" t="s">
        <v>180</v>
      </c>
      <c r="B5" s="65"/>
      <c r="C5" s="65"/>
      <c r="D5" s="65"/>
      <c r="E5" s="52"/>
    </row>
    <row r="6" spans="1:38" s="50" customFormat="1" ht="7.5" customHeight="1" thickTop="1" x14ac:dyDescent="0.3">
      <c r="A6" s="22"/>
      <c r="B6" s="22"/>
      <c r="C6" s="22"/>
      <c r="D6" s="22"/>
      <c r="E6" s="51"/>
    </row>
    <row r="7" spans="1:38" s="46" customFormat="1" ht="53.25" customHeight="1" x14ac:dyDescent="0.3">
      <c r="A7" s="66" t="s">
        <v>179</v>
      </c>
      <c r="B7" s="67"/>
      <c r="C7" s="67"/>
      <c r="D7" s="20" t="s">
        <v>33</v>
      </c>
      <c r="E7" s="47"/>
    </row>
    <row r="8" spans="1:38" s="46" customFormat="1" ht="7.5" customHeight="1" thickBot="1" x14ac:dyDescent="0.35">
      <c r="A8" s="19"/>
      <c r="B8" s="19"/>
      <c r="C8" s="19"/>
      <c r="D8" s="19"/>
    </row>
    <row r="9" spans="1:38" s="46" customFormat="1" ht="7.5" customHeight="1" thickTop="1" thickBot="1" x14ac:dyDescent="0.35">
      <c r="A9" s="18"/>
      <c r="B9" s="18"/>
      <c r="C9" s="18"/>
      <c r="D9" s="18"/>
    </row>
    <row r="10" spans="1:38" s="46" customFormat="1" ht="21" customHeight="1" thickTop="1" x14ac:dyDescent="0.3">
      <c r="A10" s="49" t="s">
        <v>178</v>
      </c>
      <c r="B10" s="49"/>
      <c r="C10" s="49"/>
      <c r="D10" s="48">
        <f>SUM(D11,D99)</f>
        <v>129215860515.54794</v>
      </c>
      <c r="E10" s="47"/>
      <c r="F10" s="47"/>
    </row>
    <row r="11" spans="1:38" s="45" customFormat="1" ht="13.5" customHeight="1" x14ac:dyDescent="0.3">
      <c r="A11" s="42" t="s">
        <v>177</v>
      </c>
      <c r="B11" s="42"/>
      <c r="C11" s="42"/>
      <c r="D11" s="41">
        <f>SUM(D12,D22,D30,D41)</f>
        <v>107962475079.79884</v>
      </c>
    </row>
    <row r="12" spans="1:38" s="35" customFormat="1" ht="13.5" customHeight="1" x14ac:dyDescent="0.3">
      <c r="A12" s="40"/>
      <c r="B12" s="42" t="s">
        <v>176</v>
      </c>
      <c r="C12" s="42"/>
      <c r="D12" s="41">
        <f>SUM(D13:D21)</f>
        <v>16151626549.963957</v>
      </c>
    </row>
    <row r="13" spans="1:38" s="35" customFormat="1" ht="13.5" customHeight="1" x14ac:dyDescent="0.3">
      <c r="A13" s="9"/>
      <c r="B13" s="9"/>
      <c r="C13" s="40" t="s">
        <v>175</v>
      </c>
      <c r="D13" s="39">
        <v>1263056733.7550011</v>
      </c>
    </row>
    <row r="14" spans="1:38" s="35" customFormat="1" ht="13.5" customHeight="1" x14ac:dyDescent="0.3">
      <c r="A14" s="40"/>
      <c r="B14" s="40"/>
      <c r="C14" s="40" t="s">
        <v>174</v>
      </c>
      <c r="D14" s="39">
        <v>6432897210.1399975</v>
      </c>
    </row>
    <row r="15" spans="1:38" s="35" customFormat="1" ht="13.5" customHeight="1" x14ac:dyDescent="0.3">
      <c r="A15" s="40"/>
      <c r="B15" s="40"/>
      <c r="C15" s="40" t="s">
        <v>173</v>
      </c>
      <c r="D15" s="39">
        <v>2155703704.6000004</v>
      </c>
    </row>
    <row r="16" spans="1:38" s="35" customFormat="1" ht="13.5" customHeight="1" x14ac:dyDescent="0.3">
      <c r="A16" s="40"/>
      <c r="B16" s="40"/>
      <c r="C16" s="40" t="s">
        <v>172</v>
      </c>
      <c r="D16" s="39">
        <v>53090041</v>
      </c>
    </row>
    <row r="17" spans="1:4" s="35" customFormat="1" ht="13.5" customHeight="1" x14ac:dyDescent="0.3">
      <c r="A17" s="40"/>
      <c r="B17" s="40"/>
      <c r="C17" s="40" t="s">
        <v>171</v>
      </c>
      <c r="D17" s="39">
        <v>2751395325.6706824</v>
      </c>
    </row>
    <row r="18" spans="1:4" s="35" customFormat="1" ht="13.5" customHeight="1" x14ac:dyDescent="0.3">
      <c r="A18" s="40"/>
      <c r="B18" s="40"/>
      <c r="C18" s="40" t="s">
        <v>170</v>
      </c>
      <c r="D18" s="39">
        <v>1483625399.0060008</v>
      </c>
    </row>
    <row r="19" spans="1:4" s="35" customFormat="1" ht="13.5" customHeight="1" x14ac:dyDescent="0.3">
      <c r="A19" s="40"/>
      <c r="B19" s="40"/>
      <c r="C19" s="40" t="s">
        <v>169</v>
      </c>
      <c r="D19" s="39">
        <v>291953332.26999998</v>
      </c>
    </row>
    <row r="20" spans="1:4" s="35" customFormat="1" ht="13.5" customHeight="1" x14ac:dyDescent="0.3">
      <c r="A20" s="40"/>
      <c r="B20" s="40"/>
      <c r="C20" s="40" t="s">
        <v>168</v>
      </c>
      <c r="D20" s="39">
        <v>1481419441.9097745</v>
      </c>
    </row>
    <row r="21" spans="1:4" s="35" customFormat="1" ht="13.5" customHeight="1" x14ac:dyDescent="0.3">
      <c r="A21" s="40"/>
      <c r="B21" s="40"/>
      <c r="C21" s="40" t="s">
        <v>167</v>
      </c>
      <c r="D21" s="39">
        <v>238485361.61250001</v>
      </c>
    </row>
    <row r="22" spans="1:4" s="35" customFormat="1" ht="13.5" customHeight="1" x14ac:dyDescent="0.3">
      <c r="A22" s="40"/>
      <c r="B22" s="42" t="s">
        <v>166</v>
      </c>
      <c r="C22" s="42"/>
      <c r="D22" s="41">
        <f>SUM(D23:D29)</f>
        <v>49012654190.468353</v>
      </c>
    </row>
    <row r="23" spans="1:4" s="35" customFormat="1" ht="13.5" customHeight="1" x14ac:dyDescent="0.3">
      <c r="A23" s="40"/>
      <c r="B23" s="40"/>
      <c r="C23" s="40" t="s">
        <v>165</v>
      </c>
      <c r="D23" s="39">
        <v>40476836272.200058</v>
      </c>
    </row>
    <row r="24" spans="1:4" s="35" customFormat="1" ht="13.5" customHeight="1" x14ac:dyDescent="0.3">
      <c r="A24" s="40"/>
      <c r="B24" s="40"/>
      <c r="C24" s="40" t="s">
        <v>164</v>
      </c>
      <c r="D24" s="39">
        <v>82339116</v>
      </c>
    </row>
    <row r="25" spans="1:4" s="35" customFormat="1" ht="13.5" customHeight="1" x14ac:dyDescent="0.3">
      <c r="A25" s="40"/>
      <c r="B25" s="40"/>
      <c r="C25" s="40" t="s">
        <v>163</v>
      </c>
      <c r="D25" s="39">
        <v>169998</v>
      </c>
    </row>
    <row r="26" spans="1:4" s="35" customFormat="1" ht="13.5" customHeight="1" x14ac:dyDescent="0.3">
      <c r="A26" s="40"/>
      <c r="B26" s="40"/>
      <c r="C26" s="40" t="s">
        <v>162</v>
      </c>
      <c r="D26" s="39">
        <v>11733018</v>
      </c>
    </row>
    <row r="27" spans="1:4" s="35" customFormat="1" ht="13.5" customHeight="1" x14ac:dyDescent="0.3">
      <c r="A27" s="40"/>
      <c r="B27" s="40"/>
      <c r="C27" s="40" t="s">
        <v>38</v>
      </c>
      <c r="D27" s="39">
        <v>3419490813.1922989</v>
      </c>
    </row>
    <row r="28" spans="1:4" s="35" customFormat="1" ht="13.5" customHeight="1" x14ac:dyDescent="0.3">
      <c r="A28" s="40"/>
      <c r="B28" s="40"/>
      <c r="C28" s="40" t="s">
        <v>161</v>
      </c>
      <c r="D28" s="39">
        <v>4657113224.986001</v>
      </c>
    </row>
    <row r="29" spans="1:4" s="35" customFormat="1" ht="13.5" customHeight="1" x14ac:dyDescent="0.3">
      <c r="A29" s="40"/>
      <c r="B29" s="40"/>
      <c r="C29" s="40" t="s">
        <v>160</v>
      </c>
      <c r="D29" s="39">
        <v>364971748.09000015</v>
      </c>
    </row>
    <row r="30" spans="1:4" s="35" customFormat="1" ht="13.5" customHeight="1" x14ac:dyDescent="0.3">
      <c r="A30" s="40"/>
      <c r="B30" s="42" t="s">
        <v>159</v>
      </c>
      <c r="C30" s="42"/>
      <c r="D30" s="41">
        <f>SUM(D31:D40)</f>
        <v>3609270385.8413625</v>
      </c>
    </row>
    <row r="31" spans="1:4" s="35" customFormat="1" ht="13.5" customHeight="1" x14ac:dyDescent="0.3">
      <c r="A31" s="40"/>
      <c r="B31" s="40"/>
      <c r="C31" s="40" t="s">
        <v>158</v>
      </c>
      <c r="D31" s="39">
        <v>194700408.73000002</v>
      </c>
    </row>
    <row r="32" spans="1:4" s="35" customFormat="1" ht="13.5" customHeight="1" x14ac:dyDescent="0.3">
      <c r="A32" s="40"/>
      <c r="B32" s="40"/>
      <c r="C32" s="40" t="s">
        <v>157</v>
      </c>
      <c r="D32" s="39">
        <v>2242762843.8608937</v>
      </c>
    </row>
    <row r="33" spans="1:4" s="35" customFormat="1" ht="13.5" customHeight="1" x14ac:dyDescent="0.3">
      <c r="A33" s="40"/>
      <c r="B33" s="40"/>
      <c r="C33" s="40" t="s">
        <v>156</v>
      </c>
      <c r="D33" s="39">
        <v>778053.81999999983</v>
      </c>
    </row>
    <row r="34" spans="1:4" s="35" customFormat="1" ht="13.5" customHeight="1" x14ac:dyDescent="0.3">
      <c r="A34" s="40"/>
      <c r="B34" s="40"/>
      <c r="C34" s="40" t="s">
        <v>155</v>
      </c>
      <c r="D34" s="39">
        <v>23485531.580000002</v>
      </c>
    </row>
    <row r="35" spans="1:4" s="35" customFormat="1" ht="13.5" customHeight="1" x14ac:dyDescent="0.3">
      <c r="A35" s="40"/>
      <c r="B35" s="40"/>
      <c r="C35" s="40" t="s">
        <v>154</v>
      </c>
      <c r="D35" s="39">
        <v>700266.66</v>
      </c>
    </row>
    <row r="36" spans="1:4" s="35" customFormat="1" ht="13.5" customHeight="1" x14ac:dyDescent="0.3">
      <c r="A36" s="40"/>
      <c r="B36" s="40"/>
      <c r="C36" s="40" t="s">
        <v>153</v>
      </c>
      <c r="D36" s="39">
        <v>104919091.04399984</v>
      </c>
    </row>
    <row r="37" spans="1:4" s="35" customFormat="1" ht="13.5" customHeight="1" x14ac:dyDescent="0.3">
      <c r="A37" s="40"/>
      <c r="B37" s="40"/>
      <c r="C37" s="40" t="s">
        <v>152</v>
      </c>
      <c r="D37" s="39">
        <v>334025352.22000003</v>
      </c>
    </row>
    <row r="38" spans="1:4" s="35" customFormat="1" ht="13.5" customHeight="1" x14ac:dyDescent="0.3">
      <c r="A38" s="40"/>
      <c r="B38" s="40"/>
      <c r="C38" s="40" t="s">
        <v>151</v>
      </c>
      <c r="D38" s="39">
        <v>30115562.770000003</v>
      </c>
    </row>
    <row r="39" spans="1:4" s="35" customFormat="1" ht="13.5" customHeight="1" x14ac:dyDescent="0.3">
      <c r="A39" s="40"/>
      <c r="B39" s="40"/>
      <c r="C39" s="40" t="s">
        <v>150</v>
      </c>
      <c r="D39" s="39">
        <v>56936.71</v>
      </c>
    </row>
    <row r="40" spans="1:4" s="35" customFormat="1" ht="13.5" customHeight="1" x14ac:dyDescent="0.3">
      <c r="A40" s="40"/>
      <c r="B40" s="40"/>
      <c r="C40" s="40" t="s">
        <v>149</v>
      </c>
      <c r="D40" s="39">
        <v>677726338.44646931</v>
      </c>
    </row>
    <row r="41" spans="1:4" s="35" customFormat="1" ht="13.5" customHeight="1" x14ac:dyDescent="0.3">
      <c r="A41" s="40"/>
      <c r="B41" s="42" t="s">
        <v>148</v>
      </c>
      <c r="C41" s="42"/>
      <c r="D41" s="41">
        <f>SUM(D42:D98)</f>
        <v>39188923953.525162</v>
      </c>
    </row>
    <row r="42" spans="1:4" s="35" customFormat="1" ht="13.5" customHeight="1" x14ac:dyDescent="0.3">
      <c r="A42" s="40"/>
      <c r="B42" s="40"/>
      <c r="C42" s="40" t="s">
        <v>147</v>
      </c>
      <c r="D42" s="39">
        <v>71.7</v>
      </c>
    </row>
    <row r="43" spans="1:4" s="35" customFormat="1" ht="13.5" customHeight="1" x14ac:dyDescent="0.3">
      <c r="A43" s="40"/>
      <c r="B43" s="40"/>
      <c r="C43" s="40" t="s">
        <v>146</v>
      </c>
      <c r="D43" s="39">
        <v>9776126.0999999996</v>
      </c>
    </row>
    <row r="44" spans="1:4" s="35" customFormat="1" ht="13.5" customHeight="1" x14ac:dyDescent="0.3">
      <c r="A44" s="40"/>
      <c r="B44" s="40"/>
      <c r="C44" s="40" t="s">
        <v>145</v>
      </c>
      <c r="D44" s="39">
        <v>1055964002.9400002</v>
      </c>
    </row>
    <row r="45" spans="1:4" s="35" customFormat="1" ht="13.5" customHeight="1" x14ac:dyDescent="0.3">
      <c r="A45" s="40"/>
      <c r="B45" s="40"/>
      <c r="C45" s="40" t="s">
        <v>144</v>
      </c>
      <c r="D45" s="39">
        <v>1322890953.0407629</v>
      </c>
    </row>
    <row r="46" spans="1:4" s="35" customFormat="1" ht="13.5" customHeight="1" x14ac:dyDescent="0.3">
      <c r="A46" s="40"/>
      <c r="B46" s="40"/>
      <c r="C46" s="40" t="s">
        <v>143</v>
      </c>
      <c r="D46" s="39">
        <v>1254000.5900000001</v>
      </c>
    </row>
    <row r="47" spans="1:4" s="35" customFormat="1" ht="13.5" customHeight="1" x14ac:dyDescent="0.3">
      <c r="A47" s="40"/>
      <c r="B47" s="40"/>
      <c r="C47" s="40" t="s">
        <v>142</v>
      </c>
      <c r="D47" s="39">
        <v>700616339.23999989</v>
      </c>
    </row>
    <row r="48" spans="1:4" s="35" customFormat="1" ht="13.5" customHeight="1" x14ac:dyDescent="0.3">
      <c r="A48" s="40"/>
      <c r="B48" s="40"/>
      <c r="C48" s="40" t="s">
        <v>141</v>
      </c>
      <c r="D48" s="39">
        <v>103472811.51808605</v>
      </c>
    </row>
    <row r="49" spans="1:4" s="35" customFormat="1" ht="13.5" customHeight="1" x14ac:dyDescent="0.3">
      <c r="A49" s="40"/>
      <c r="B49" s="40"/>
      <c r="C49" s="40" t="s">
        <v>140</v>
      </c>
      <c r="D49" s="39">
        <v>364138706.7100001</v>
      </c>
    </row>
    <row r="50" spans="1:4" s="35" customFormat="1" ht="13.5" customHeight="1" x14ac:dyDescent="0.3">
      <c r="A50" s="40"/>
      <c r="B50" s="40"/>
      <c r="C50" s="40" t="s">
        <v>139</v>
      </c>
      <c r="D50" s="39">
        <v>60845063.242339328</v>
      </c>
    </row>
    <row r="51" spans="1:4" s="35" customFormat="1" ht="13.5" customHeight="1" x14ac:dyDescent="0.3">
      <c r="A51" s="40"/>
      <c r="B51" s="40"/>
      <c r="C51" s="40" t="s">
        <v>138</v>
      </c>
      <c r="D51" s="39">
        <v>3152155.1899999995</v>
      </c>
    </row>
    <row r="52" spans="1:4" s="35" customFormat="1" ht="13.5" customHeight="1" x14ac:dyDescent="0.3">
      <c r="A52" s="40"/>
      <c r="B52" s="40"/>
      <c r="C52" s="40" t="s">
        <v>137</v>
      </c>
      <c r="D52" s="39">
        <v>107686393.81000003</v>
      </c>
    </row>
    <row r="53" spans="1:4" s="35" customFormat="1" ht="13.5" customHeight="1" x14ac:dyDescent="0.3">
      <c r="A53" s="40"/>
      <c r="B53" s="40"/>
      <c r="C53" s="40" t="s">
        <v>136</v>
      </c>
      <c r="D53" s="39">
        <v>6760826822.816433</v>
      </c>
    </row>
    <row r="54" spans="1:4" s="35" customFormat="1" ht="13.5" customHeight="1" x14ac:dyDescent="0.3">
      <c r="A54" s="40"/>
      <c r="B54" s="40"/>
      <c r="C54" s="40" t="s">
        <v>135</v>
      </c>
      <c r="D54" s="39">
        <v>16263281.25</v>
      </c>
    </row>
    <row r="55" spans="1:4" s="35" customFormat="1" ht="13.5" customHeight="1" x14ac:dyDescent="0.3">
      <c r="A55" s="40"/>
      <c r="B55" s="40"/>
      <c r="C55" s="40" t="s">
        <v>134</v>
      </c>
      <c r="D55" s="39">
        <v>11526893.300000001</v>
      </c>
    </row>
    <row r="56" spans="1:4" s="35" customFormat="1" ht="13.5" customHeight="1" x14ac:dyDescent="0.3">
      <c r="A56" s="40"/>
      <c r="B56" s="40"/>
      <c r="C56" s="40" t="s">
        <v>133</v>
      </c>
      <c r="D56" s="39">
        <v>45819958.874603055</v>
      </c>
    </row>
    <row r="57" spans="1:4" s="35" customFormat="1" ht="13.5" customHeight="1" x14ac:dyDescent="0.3">
      <c r="A57" s="40"/>
      <c r="B57" s="40"/>
      <c r="C57" s="40" t="s">
        <v>132</v>
      </c>
      <c r="D57" s="39">
        <v>540791.84</v>
      </c>
    </row>
    <row r="58" spans="1:4" s="35" customFormat="1" ht="13.5" customHeight="1" x14ac:dyDescent="0.3">
      <c r="A58" s="44"/>
      <c r="B58" s="44"/>
      <c r="C58" s="44" t="s">
        <v>131</v>
      </c>
      <c r="D58" s="43">
        <v>1047266632.5400001</v>
      </c>
    </row>
    <row r="59" spans="1:4" s="35" customFormat="1" ht="13.5" customHeight="1" x14ac:dyDescent="0.3">
      <c r="A59" s="40"/>
      <c r="B59" s="40"/>
      <c r="C59" s="40" t="s">
        <v>130</v>
      </c>
      <c r="D59" s="39">
        <v>10269143.01</v>
      </c>
    </row>
    <row r="60" spans="1:4" s="35" customFormat="1" ht="13.5" customHeight="1" x14ac:dyDescent="0.3">
      <c r="A60" s="40"/>
      <c r="B60" s="40"/>
      <c r="C60" s="40" t="s">
        <v>129</v>
      </c>
      <c r="D60" s="39">
        <v>8819172.5999999996</v>
      </c>
    </row>
    <row r="61" spans="1:4" s="35" customFormat="1" ht="13.5" customHeight="1" x14ac:dyDescent="0.3">
      <c r="A61" s="40"/>
      <c r="B61" s="40"/>
      <c r="C61" s="40" t="s">
        <v>128</v>
      </c>
      <c r="D61" s="39">
        <v>11289831.882150237</v>
      </c>
    </row>
    <row r="62" spans="1:4" s="35" customFormat="1" ht="13.5" customHeight="1" x14ac:dyDescent="0.3">
      <c r="A62" s="40"/>
      <c r="B62" s="40"/>
      <c r="C62" s="40" t="s">
        <v>127</v>
      </c>
      <c r="D62" s="39">
        <v>172061523.26280001</v>
      </c>
    </row>
    <row r="63" spans="1:4" s="35" customFormat="1" ht="13.5" customHeight="1" x14ac:dyDescent="0.3">
      <c r="A63" s="40"/>
      <c r="B63" s="40"/>
      <c r="C63" s="40" t="s">
        <v>126</v>
      </c>
      <c r="D63" s="39">
        <v>86971298.10999997</v>
      </c>
    </row>
    <row r="64" spans="1:4" s="35" customFormat="1" ht="13.5" customHeight="1" x14ac:dyDescent="0.3">
      <c r="A64" s="40"/>
      <c r="B64" s="40"/>
      <c r="C64" s="40" t="s">
        <v>125</v>
      </c>
      <c r="D64" s="39">
        <v>4244467.82</v>
      </c>
    </row>
    <row r="65" spans="1:4" s="35" customFormat="1" ht="13.5" customHeight="1" x14ac:dyDescent="0.3">
      <c r="A65" s="40"/>
      <c r="B65" s="40"/>
      <c r="C65" s="40" t="s">
        <v>124</v>
      </c>
      <c r="D65" s="39">
        <v>205040.44</v>
      </c>
    </row>
    <row r="66" spans="1:4" s="35" customFormat="1" ht="13.5" customHeight="1" x14ac:dyDescent="0.3">
      <c r="A66" s="40"/>
      <c r="B66" s="40"/>
      <c r="C66" s="40" t="s">
        <v>123</v>
      </c>
      <c r="D66" s="39">
        <v>385506050.1400001</v>
      </c>
    </row>
    <row r="67" spans="1:4" s="35" customFormat="1" ht="13.5" customHeight="1" x14ac:dyDescent="0.3">
      <c r="A67" s="40"/>
      <c r="B67" s="40"/>
      <c r="C67" s="40" t="s">
        <v>122</v>
      </c>
      <c r="D67" s="39">
        <v>305976527.55000001</v>
      </c>
    </row>
    <row r="68" spans="1:4" s="35" customFormat="1" ht="13.5" customHeight="1" x14ac:dyDescent="0.3">
      <c r="A68" s="40"/>
      <c r="B68" s="40"/>
      <c r="C68" s="40" t="s">
        <v>121</v>
      </c>
      <c r="D68" s="39">
        <v>198418357.16999996</v>
      </c>
    </row>
    <row r="69" spans="1:4" s="35" customFormat="1" ht="13.5" customHeight="1" x14ac:dyDescent="0.3">
      <c r="A69" s="40"/>
      <c r="B69" s="40"/>
      <c r="C69" s="40" t="s">
        <v>120</v>
      </c>
      <c r="D69" s="39">
        <v>653280063.01000011</v>
      </c>
    </row>
    <row r="70" spans="1:4" s="35" customFormat="1" ht="13.5" customHeight="1" x14ac:dyDescent="0.3">
      <c r="A70" s="40"/>
      <c r="B70" s="40"/>
      <c r="C70" s="40" t="s">
        <v>119</v>
      </c>
      <c r="D70" s="39">
        <v>1655300</v>
      </c>
    </row>
    <row r="71" spans="1:4" s="35" customFormat="1" ht="13.5" customHeight="1" x14ac:dyDescent="0.3">
      <c r="A71" s="40"/>
      <c r="B71" s="40"/>
      <c r="C71" s="40" t="s">
        <v>118</v>
      </c>
      <c r="D71" s="39">
        <v>1664319166.3099167</v>
      </c>
    </row>
    <row r="72" spans="1:4" s="35" customFormat="1" ht="13.5" customHeight="1" x14ac:dyDescent="0.3">
      <c r="A72" s="40"/>
      <c r="B72" s="40"/>
      <c r="C72" s="40" t="s">
        <v>117</v>
      </c>
      <c r="D72" s="39">
        <v>4941301.4399999948</v>
      </c>
    </row>
    <row r="73" spans="1:4" s="35" customFormat="1" ht="13.5" customHeight="1" x14ac:dyDescent="0.3">
      <c r="A73" s="40"/>
      <c r="B73" s="40"/>
      <c r="C73" s="40" t="s">
        <v>116</v>
      </c>
      <c r="D73" s="39">
        <v>73312.459999999992</v>
      </c>
    </row>
    <row r="74" spans="1:4" s="35" customFormat="1" ht="13.5" customHeight="1" x14ac:dyDescent="0.3">
      <c r="A74" s="40"/>
      <c r="B74" s="40"/>
      <c r="C74" s="40" t="s">
        <v>115</v>
      </c>
      <c r="D74" s="39">
        <v>12827515.150000004</v>
      </c>
    </row>
    <row r="75" spans="1:4" s="35" customFormat="1" ht="13.5" customHeight="1" x14ac:dyDescent="0.3">
      <c r="A75" s="40"/>
      <c r="B75" s="40"/>
      <c r="C75" s="40" t="s">
        <v>114</v>
      </c>
      <c r="D75" s="39">
        <v>1481921.02</v>
      </c>
    </row>
    <row r="76" spans="1:4" s="35" customFormat="1" ht="13.5" customHeight="1" x14ac:dyDescent="0.3">
      <c r="A76" s="40"/>
      <c r="B76" s="40"/>
      <c r="C76" s="40" t="s">
        <v>113</v>
      </c>
      <c r="D76" s="39">
        <v>21900</v>
      </c>
    </row>
    <row r="77" spans="1:4" s="35" customFormat="1" ht="13.5" customHeight="1" x14ac:dyDescent="0.3">
      <c r="A77" s="40"/>
      <c r="B77" s="40"/>
      <c r="C77" s="40" t="s">
        <v>112</v>
      </c>
      <c r="D77" s="39">
        <v>5681804.5500000063</v>
      </c>
    </row>
    <row r="78" spans="1:4" s="35" customFormat="1" ht="13.5" customHeight="1" x14ac:dyDescent="0.3">
      <c r="A78" s="40"/>
      <c r="B78" s="40"/>
      <c r="C78" s="40" t="s">
        <v>111</v>
      </c>
      <c r="D78" s="39">
        <v>663348.88</v>
      </c>
    </row>
    <row r="79" spans="1:4" s="35" customFormat="1" ht="13.5" customHeight="1" x14ac:dyDescent="0.3">
      <c r="A79" s="40"/>
      <c r="B79" s="40"/>
      <c r="C79" s="40" t="s">
        <v>110</v>
      </c>
      <c r="D79" s="39">
        <v>82763450.25</v>
      </c>
    </row>
    <row r="80" spans="1:4" s="35" customFormat="1" ht="13.5" customHeight="1" x14ac:dyDescent="0.3">
      <c r="A80" s="40"/>
      <c r="B80" s="40"/>
      <c r="C80" s="40" t="s">
        <v>109</v>
      </c>
      <c r="D80" s="39">
        <v>97388.959999999992</v>
      </c>
    </row>
    <row r="81" spans="1:4" s="35" customFormat="1" ht="13.5" customHeight="1" x14ac:dyDescent="0.3">
      <c r="A81" s="40"/>
      <c r="B81" s="40"/>
      <c r="C81" s="40" t="s">
        <v>108</v>
      </c>
      <c r="D81" s="39">
        <v>19395294.59</v>
      </c>
    </row>
    <row r="82" spans="1:4" s="35" customFormat="1" ht="13.5" customHeight="1" x14ac:dyDescent="0.3">
      <c r="A82" s="40"/>
      <c r="B82" s="40"/>
      <c r="C82" s="40" t="s">
        <v>107</v>
      </c>
      <c r="D82" s="39">
        <v>800000</v>
      </c>
    </row>
    <row r="83" spans="1:4" s="35" customFormat="1" ht="13.5" customHeight="1" x14ac:dyDescent="0.3">
      <c r="A83" s="40"/>
      <c r="B83" s="40"/>
      <c r="C83" s="40" t="s">
        <v>106</v>
      </c>
      <c r="D83" s="39">
        <v>3288129.1323999991</v>
      </c>
    </row>
    <row r="84" spans="1:4" s="35" customFormat="1" ht="13.5" customHeight="1" x14ac:dyDescent="0.3">
      <c r="A84" s="40"/>
      <c r="B84" s="40"/>
      <c r="C84" s="40" t="s">
        <v>105</v>
      </c>
      <c r="D84" s="39">
        <v>2234.92</v>
      </c>
    </row>
    <row r="85" spans="1:4" s="35" customFormat="1" ht="13.5" customHeight="1" x14ac:dyDescent="0.3">
      <c r="A85" s="40"/>
      <c r="B85" s="40"/>
      <c r="C85" s="40" t="s">
        <v>104</v>
      </c>
      <c r="D85" s="39">
        <v>7908214</v>
      </c>
    </row>
    <row r="86" spans="1:4" s="35" customFormat="1" ht="13.5" customHeight="1" x14ac:dyDescent="0.3">
      <c r="A86" s="40"/>
      <c r="B86" s="40"/>
      <c r="C86" s="40" t="s">
        <v>103</v>
      </c>
      <c r="D86" s="39">
        <v>54946554.379999995</v>
      </c>
    </row>
    <row r="87" spans="1:4" s="35" customFormat="1" ht="13.5" customHeight="1" x14ac:dyDescent="0.3">
      <c r="A87" s="40"/>
      <c r="B87" s="40"/>
      <c r="C87" s="40" t="s">
        <v>102</v>
      </c>
      <c r="D87" s="39">
        <v>29158405.767272953</v>
      </c>
    </row>
    <row r="88" spans="1:4" s="35" customFormat="1" ht="13.5" customHeight="1" x14ac:dyDescent="0.3">
      <c r="A88" s="40"/>
      <c r="B88" s="40"/>
      <c r="C88" s="40" t="s">
        <v>101</v>
      </c>
      <c r="D88" s="39">
        <v>1005085</v>
      </c>
    </row>
    <row r="89" spans="1:4" s="35" customFormat="1" ht="13.5" customHeight="1" x14ac:dyDescent="0.3">
      <c r="A89" s="40"/>
      <c r="B89" s="40"/>
      <c r="C89" s="40" t="s">
        <v>100</v>
      </c>
      <c r="D89" s="39">
        <v>504233</v>
      </c>
    </row>
    <row r="90" spans="1:4" s="35" customFormat="1" ht="13.5" customHeight="1" x14ac:dyDescent="0.3">
      <c r="A90" s="40"/>
      <c r="B90" s="40"/>
      <c r="C90" s="40" t="s">
        <v>99</v>
      </c>
      <c r="D90" s="39">
        <v>410396.89000000007</v>
      </c>
    </row>
    <row r="91" spans="1:4" s="35" customFormat="1" ht="13.5" customHeight="1" x14ac:dyDescent="0.3">
      <c r="A91" s="40"/>
      <c r="B91" s="40"/>
      <c r="C91" s="40" t="s">
        <v>98</v>
      </c>
      <c r="D91" s="39">
        <v>305831674.94999999</v>
      </c>
    </row>
    <row r="92" spans="1:4" s="35" customFormat="1" ht="13.5" customHeight="1" x14ac:dyDescent="0.3">
      <c r="A92" s="40"/>
      <c r="B92" s="40"/>
      <c r="C92" s="40" t="s">
        <v>97</v>
      </c>
      <c r="D92" s="39">
        <v>954035568.94000006</v>
      </c>
    </row>
    <row r="93" spans="1:4" s="35" customFormat="1" ht="13.5" customHeight="1" x14ac:dyDescent="0.3">
      <c r="A93" s="40"/>
      <c r="B93" s="40"/>
      <c r="C93" s="40" t="s">
        <v>96</v>
      </c>
      <c r="D93" s="39">
        <v>590386.21000000008</v>
      </c>
    </row>
    <row r="94" spans="1:4" s="35" customFormat="1" ht="13.5" customHeight="1" x14ac:dyDescent="0.3">
      <c r="A94" s="40"/>
      <c r="B94" s="40"/>
      <c r="C94" s="40" t="s">
        <v>95</v>
      </c>
      <c r="D94" s="39">
        <v>22007390998.38435</v>
      </c>
    </row>
    <row r="95" spans="1:4" s="35" customFormat="1" ht="13.5" customHeight="1" x14ac:dyDescent="0.3">
      <c r="A95" s="40"/>
      <c r="B95" s="40"/>
      <c r="C95" s="40" t="s">
        <v>94</v>
      </c>
      <c r="D95" s="39">
        <v>368260105.06</v>
      </c>
    </row>
    <row r="96" spans="1:4" s="35" customFormat="1" ht="13.5" customHeight="1" x14ac:dyDescent="0.3">
      <c r="A96" s="40"/>
      <c r="B96" s="40"/>
      <c r="C96" s="40" t="s">
        <v>93</v>
      </c>
      <c r="D96" s="39">
        <v>59057623.630000003</v>
      </c>
    </row>
    <row r="97" spans="1:5" s="35" customFormat="1" ht="13.5" customHeight="1" x14ac:dyDescent="0.3">
      <c r="A97" s="40"/>
      <c r="B97" s="40"/>
      <c r="C97" s="40" t="s">
        <v>92</v>
      </c>
      <c r="D97" s="39">
        <v>149652639.82405692</v>
      </c>
    </row>
    <row r="98" spans="1:5" s="45" customFormat="1" ht="13.5" customHeight="1" x14ac:dyDescent="0.3">
      <c r="A98" s="40"/>
      <c r="B98" s="40"/>
      <c r="C98" s="40" t="s">
        <v>91</v>
      </c>
      <c r="D98" s="39">
        <v>3077520.1300000004</v>
      </c>
      <c r="E98" s="35"/>
    </row>
    <row r="99" spans="1:5" s="45" customFormat="1" ht="13.5" customHeight="1" x14ac:dyDescent="0.3">
      <c r="A99" s="42" t="s">
        <v>90</v>
      </c>
      <c r="B99" s="42"/>
      <c r="C99" s="42"/>
      <c r="D99" s="41">
        <f>SUM(D100,D121,D135,D142)</f>
        <v>21253385435.749096</v>
      </c>
    </row>
    <row r="100" spans="1:5" s="45" customFormat="1" ht="13.5" customHeight="1" x14ac:dyDescent="0.3">
      <c r="A100" s="42"/>
      <c r="B100" s="42" t="s">
        <v>89</v>
      </c>
      <c r="C100" s="42"/>
      <c r="D100" s="41">
        <f>SUM(D101:D120)</f>
        <v>14830906515.098095</v>
      </c>
      <c r="E100" s="35"/>
    </row>
    <row r="101" spans="1:5" s="35" customFormat="1" ht="13.5" customHeight="1" x14ac:dyDescent="0.3">
      <c r="A101" s="40"/>
      <c r="B101" s="40"/>
      <c r="C101" s="40" t="s">
        <v>88</v>
      </c>
      <c r="D101" s="39">
        <v>1</v>
      </c>
    </row>
    <row r="102" spans="1:5" s="45" customFormat="1" ht="13.5" customHeight="1" x14ac:dyDescent="0.3">
      <c r="A102" s="40"/>
      <c r="B102" s="40"/>
      <c r="C102" s="40" t="s">
        <v>87</v>
      </c>
      <c r="D102" s="39">
        <v>2984614556.48</v>
      </c>
      <c r="E102" s="35"/>
    </row>
    <row r="103" spans="1:5" s="35" customFormat="1" ht="13.5" customHeight="1" x14ac:dyDescent="0.3">
      <c r="A103" s="40"/>
      <c r="B103" s="40"/>
      <c r="C103" s="40" t="s">
        <v>86</v>
      </c>
      <c r="D103" s="39">
        <v>2024400</v>
      </c>
    </row>
    <row r="104" spans="1:5" s="35" customFormat="1" ht="13.5" customHeight="1" x14ac:dyDescent="0.3">
      <c r="A104" s="40"/>
      <c r="B104" s="40"/>
      <c r="C104" s="40" t="s">
        <v>85</v>
      </c>
      <c r="D104" s="39">
        <v>1731901825.77</v>
      </c>
    </row>
    <row r="105" spans="1:5" s="35" customFormat="1" ht="13.5" customHeight="1" x14ac:dyDescent="0.3">
      <c r="A105" s="40"/>
      <c r="B105" s="40"/>
      <c r="C105" s="40" t="s">
        <v>84</v>
      </c>
      <c r="D105" s="39">
        <v>1887415876.8300009</v>
      </c>
    </row>
    <row r="106" spans="1:5" s="35" customFormat="1" ht="13.5" customHeight="1" x14ac:dyDescent="0.3">
      <c r="A106" s="40"/>
      <c r="B106" s="40"/>
      <c r="C106" s="40" t="s">
        <v>83</v>
      </c>
      <c r="D106" s="39">
        <v>41628032.548663393</v>
      </c>
    </row>
    <row r="107" spans="1:5" s="35" customFormat="1" ht="13.5" customHeight="1" x14ac:dyDescent="0.3">
      <c r="A107" s="44"/>
      <c r="B107" s="44"/>
      <c r="C107" s="44" t="s">
        <v>82</v>
      </c>
      <c r="D107" s="43">
        <v>7852499</v>
      </c>
    </row>
    <row r="108" spans="1:5" s="35" customFormat="1" ht="13.5" customHeight="1" x14ac:dyDescent="0.3">
      <c r="A108" s="40"/>
      <c r="B108" s="40"/>
      <c r="C108" s="40" t="s">
        <v>81</v>
      </c>
      <c r="D108" s="39">
        <v>6350612.4699999997</v>
      </c>
    </row>
    <row r="109" spans="1:5" s="35" customFormat="1" ht="13.5" customHeight="1" x14ac:dyDescent="0.3">
      <c r="A109" s="40"/>
      <c r="B109" s="40"/>
      <c r="C109" s="40" t="s">
        <v>80</v>
      </c>
      <c r="D109" s="39">
        <v>33811670</v>
      </c>
    </row>
    <row r="110" spans="1:5" s="35" customFormat="1" ht="13.5" customHeight="1" x14ac:dyDescent="0.3">
      <c r="A110" s="40"/>
      <c r="B110" s="40"/>
      <c r="C110" s="40" t="s">
        <v>79</v>
      </c>
      <c r="D110" s="39">
        <v>1518283.75</v>
      </c>
    </row>
    <row r="111" spans="1:5" s="35" customFormat="1" ht="13.5" customHeight="1" x14ac:dyDescent="0.3">
      <c r="A111" s="40"/>
      <c r="B111" s="40"/>
      <c r="C111" s="40" t="s">
        <v>78</v>
      </c>
      <c r="D111" s="39">
        <v>602712.4</v>
      </c>
    </row>
    <row r="112" spans="1:5" s="35" customFormat="1" ht="13.5" customHeight="1" x14ac:dyDescent="0.3">
      <c r="A112" s="40"/>
      <c r="B112" s="40"/>
      <c r="C112" s="40" t="s">
        <v>77</v>
      </c>
      <c r="D112" s="39">
        <v>11540640.600000001</v>
      </c>
    </row>
    <row r="113" spans="1:4" s="35" customFormat="1" ht="13.5" customHeight="1" x14ac:dyDescent="0.3">
      <c r="A113" s="40"/>
      <c r="B113" s="40"/>
      <c r="C113" s="40" t="s">
        <v>76</v>
      </c>
      <c r="D113" s="39">
        <v>4233735401.7700057</v>
      </c>
    </row>
    <row r="114" spans="1:4" s="35" customFormat="1" ht="13.5" customHeight="1" x14ac:dyDescent="0.3">
      <c r="A114" s="40"/>
      <c r="B114" s="40"/>
      <c r="C114" s="40" t="s">
        <v>75</v>
      </c>
      <c r="D114" s="39">
        <v>5081920.9399999995</v>
      </c>
    </row>
    <row r="115" spans="1:4" s="35" customFormat="1" ht="13.5" customHeight="1" x14ac:dyDescent="0.3">
      <c r="A115" s="40"/>
      <c r="B115" s="40"/>
      <c r="C115" s="40" t="s">
        <v>74</v>
      </c>
      <c r="D115" s="39">
        <v>46660128.059999995</v>
      </c>
    </row>
    <row r="116" spans="1:4" s="35" customFormat="1" ht="13.5" customHeight="1" x14ac:dyDescent="0.3">
      <c r="A116" s="40"/>
      <c r="B116" s="40"/>
      <c r="C116" s="40" t="s">
        <v>73</v>
      </c>
      <c r="D116" s="39">
        <v>239768.31</v>
      </c>
    </row>
    <row r="117" spans="1:4" s="35" customFormat="1" ht="13.5" customHeight="1" x14ac:dyDescent="0.3">
      <c r="A117" s="40"/>
      <c r="B117" s="40"/>
      <c r="C117" s="40" t="s">
        <v>72</v>
      </c>
      <c r="D117" s="39">
        <v>6424135.8100000005</v>
      </c>
    </row>
    <row r="118" spans="1:4" s="35" customFormat="1" ht="13.5" customHeight="1" x14ac:dyDescent="0.3">
      <c r="A118" s="40"/>
      <c r="B118" s="40"/>
      <c r="C118" s="40" t="s">
        <v>71</v>
      </c>
      <c r="D118" s="39">
        <v>48429853.73000019</v>
      </c>
    </row>
    <row r="119" spans="1:4" s="35" customFormat="1" ht="13.5" customHeight="1" x14ac:dyDescent="0.3">
      <c r="A119" s="40"/>
      <c r="B119" s="40"/>
      <c r="C119" s="40" t="s">
        <v>70</v>
      </c>
      <c r="D119" s="39">
        <v>710437924.1400001</v>
      </c>
    </row>
    <row r="120" spans="1:4" s="35" customFormat="1" ht="13.5" customHeight="1" x14ac:dyDescent="0.3">
      <c r="A120" s="40"/>
      <c r="B120" s="40"/>
      <c r="C120" s="40" t="s">
        <v>69</v>
      </c>
      <c r="D120" s="39">
        <v>3070636271.4894276</v>
      </c>
    </row>
    <row r="121" spans="1:4" s="35" customFormat="1" ht="13.5" customHeight="1" x14ac:dyDescent="0.3">
      <c r="A121" s="40"/>
      <c r="B121" s="42" t="s">
        <v>68</v>
      </c>
      <c r="C121" s="40"/>
      <c r="D121" s="41">
        <f>SUM(D122:D134)</f>
        <v>4609943316.4709988</v>
      </c>
    </row>
    <row r="122" spans="1:4" s="35" customFormat="1" ht="13.5" customHeight="1" x14ac:dyDescent="0.3">
      <c r="A122" s="40"/>
      <c r="B122" s="40"/>
      <c r="C122" s="40" t="s">
        <v>67</v>
      </c>
      <c r="D122" s="39">
        <v>1677164.04</v>
      </c>
    </row>
    <row r="123" spans="1:4" s="35" customFormat="1" ht="13.5" customHeight="1" x14ac:dyDescent="0.3">
      <c r="A123" s="40"/>
      <c r="B123" s="40"/>
      <c r="C123" s="40" t="s">
        <v>66</v>
      </c>
      <c r="D123" s="39">
        <v>55552135.850000001</v>
      </c>
    </row>
    <row r="124" spans="1:4" s="35" customFormat="1" ht="13.5" customHeight="1" x14ac:dyDescent="0.3">
      <c r="A124" s="40"/>
      <c r="B124" s="40"/>
      <c r="C124" s="40" t="s">
        <v>65</v>
      </c>
      <c r="D124" s="39">
        <v>991751771.33999979</v>
      </c>
    </row>
    <row r="125" spans="1:4" s="35" customFormat="1" ht="13.5" customHeight="1" x14ac:dyDescent="0.3">
      <c r="A125" s="40"/>
      <c r="B125" s="40"/>
      <c r="C125" s="40" t="s">
        <v>64</v>
      </c>
      <c r="D125" s="39">
        <v>84246189.179999992</v>
      </c>
    </row>
    <row r="126" spans="1:4" s="35" customFormat="1" ht="13.5" customHeight="1" x14ac:dyDescent="0.3">
      <c r="A126" s="40"/>
      <c r="B126" s="40"/>
      <c r="C126" s="40" t="s">
        <v>63</v>
      </c>
      <c r="D126" s="39">
        <v>538919194.68000031</v>
      </c>
    </row>
    <row r="127" spans="1:4" s="35" customFormat="1" ht="13.5" customHeight="1" x14ac:dyDescent="0.3">
      <c r="A127" s="40"/>
      <c r="B127" s="40"/>
      <c r="C127" s="40" t="s">
        <v>62</v>
      </c>
      <c r="D127" s="39">
        <v>26195845.16</v>
      </c>
    </row>
    <row r="128" spans="1:4" s="35" customFormat="1" ht="13.5" customHeight="1" x14ac:dyDescent="0.3">
      <c r="A128" s="40"/>
      <c r="B128" s="40"/>
      <c r="C128" s="40" t="s">
        <v>61</v>
      </c>
      <c r="D128" s="39">
        <v>372537333.88</v>
      </c>
    </row>
    <row r="129" spans="1:4" s="35" customFormat="1" ht="13.5" customHeight="1" x14ac:dyDescent="0.3">
      <c r="A129" s="40"/>
      <c r="B129" s="40"/>
      <c r="C129" s="40" t="s">
        <v>60</v>
      </c>
      <c r="D129" s="39">
        <v>1050265266.7099986</v>
      </c>
    </row>
    <row r="130" spans="1:4" s="35" customFormat="1" ht="13.5" customHeight="1" x14ac:dyDescent="0.3">
      <c r="A130" s="40"/>
      <c r="B130" s="40"/>
      <c r="C130" s="40" t="s">
        <v>59</v>
      </c>
      <c r="D130" s="39">
        <v>1394394865.3</v>
      </c>
    </row>
    <row r="131" spans="1:4" s="35" customFormat="1" ht="13.5" customHeight="1" x14ac:dyDescent="0.3">
      <c r="A131" s="40"/>
      <c r="B131" s="40"/>
      <c r="C131" s="40" t="s">
        <v>58</v>
      </c>
      <c r="D131" s="39">
        <v>3594.76</v>
      </c>
    </row>
    <row r="132" spans="1:4" s="35" customFormat="1" ht="13.5" customHeight="1" x14ac:dyDescent="0.3">
      <c r="A132" s="40"/>
      <c r="B132" s="40"/>
      <c r="C132" s="40" t="s">
        <v>57</v>
      </c>
      <c r="D132" s="39">
        <v>136420.16</v>
      </c>
    </row>
    <row r="133" spans="1:4" s="35" customFormat="1" ht="13.5" customHeight="1" x14ac:dyDescent="0.3">
      <c r="A133" s="40"/>
      <c r="B133" s="40"/>
      <c r="C133" s="40" t="s">
        <v>56</v>
      </c>
      <c r="D133" s="39">
        <v>93095525.411000043</v>
      </c>
    </row>
    <row r="134" spans="1:4" s="35" customFormat="1" ht="13.5" customHeight="1" x14ac:dyDescent="0.3">
      <c r="A134" s="40"/>
      <c r="B134" s="40"/>
      <c r="C134" s="40" t="s">
        <v>55</v>
      </c>
      <c r="D134" s="39">
        <v>1168010</v>
      </c>
    </row>
    <row r="135" spans="1:4" s="35" customFormat="1" ht="13.5" customHeight="1" x14ac:dyDescent="0.3">
      <c r="A135" s="40"/>
      <c r="B135" s="42" t="s">
        <v>54</v>
      </c>
      <c r="C135" s="40"/>
      <c r="D135" s="41">
        <f>SUM(D136:D141)</f>
        <v>1102946986.1900005</v>
      </c>
    </row>
    <row r="136" spans="1:4" s="35" customFormat="1" ht="13.5" customHeight="1" x14ac:dyDescent="0.3">
      <c r="A136" s="40"/>
      <c r="B136" s="40"/>
      <c r="C136" s="40" t="s">
        <v>53</v>
      </c>
      <c r="D136" s="39">
        <v>384402527.83000064</v>
      </c>
    </row>
    <row r="137" spans="1:4" s="35" customFormat="1" ht="13.5" customHeight="1" x14ac:dyDescent="0.3">
      <c r="A137" s="40"/>
      <c r="B137" s="40"/>
      <c r="C137" s="40" t="s">
        <v>52</v>
      </c>
      <c r="D137" s="39">
        <v>594118657.47000003</v>
      </c>
    </row>
    <row r="138" spans="1:4" s="35" customFormat="1" ht="13.5" customHeight="1" x14ac:dyDescent="0.3">
      <c r="A138" s="40"/>
      <c r="B138" s="40"/>
      <c r="C138" s="40" t="s">
        <v>51</v>
      </c>
      <c r="D138" s="39">
        <v>2586052.56</v>
      </c>
    </row>
    <row r="139" spans="1:4" s="35" customFormat="1" ht="13.5" customHeight="1" x14ac:dyDescent="0.3">
      <c r="A139" s="40"/>
      <c r="B139" s="40"/>
      <c r="C139" s="40" t="s">
        <v>50</v>
      </c>
      <c r="D139" s="39">
        <v>28161429</v>
      </c>
    </row>
    <row r="140" spans="1:4" s="35" customFormat="1" ht="13.5" customHeight="1" x14ac:dyDescent="0.3">
      <c r="A140" s="40"/>
      <c r="B140" s="40"/>
      <c r="C140" s="40" t="s">
        <v>49</v>
      </c>
      <c r="D140" s="39">
        <v>25208518.510000002</v>
      </c>
    </row>
    <row r="141" spans="1:4" s="35" customFormat="1" ht="13.5" customHeight="1" x14ac:dyDescent="0.3">
      <c r="A141" s="40"/>
      <c r="B141" s="40"/>
      <c r="C141" s="40" t="s">
        <v>48</v>
      </c>
      <c r="D141" s="39">
        <v>68469800.819999993</v>
      </c>
    </row>
    <row r="142" spans="1:4" s="35" customFormat="1" ht="13.5" customHeight="1" x14ac:dyDescent="0.3">
      <c r="A142" s="40"/>
      <c r="B142" s="42" t="s">
        <v>47</v>
      </c>
      <c r="C142" s="40"/>
      <c r="D142" s="41">
        <f>SUM(D143:D151)</f>
        <v>709588617.98999989</v>
      </c>
    </row>
    <row r="143" spans="1:4" s="35" customFormat="1" ht="13.5" customHeight="1" x14ac:dyDescent="0.3">
      <c r="A143" s="40"/>
      <c r="B143" s="40"/>
      <c r="C143" s="40" t="s">
        <v>46</v>
      </c>
      <c r="D143" s="39">
        <v>20490418.010000002</v>
      </c>
    </row>
    <row r="144" spans="1:4" s="35" customFormat="1" ht="13.5" customHeight="1" x14ac:dyDescent="0.3">
      <c r="A144" s="40"/>
      <c r="B144" s="40"/>
      <c r="C144" s="40" t="s">
        <v>45</v>
      </c>
      <c r="D144" s="39">
        <v>169571795.47999999</v>
      </c>
    </row>
    <row r="145" spans="1:5" ht="13.5" customHeight="1" x14ac:dyDescent="0.3">
      <c r="A145" s="40"/>
      <c r="B145" s="40"/>
      <c r="C145" s="40" t="s">
        <v>44</v>
      </c>
      <c r="D145" s="39">
        <v>248959022.65999997</v>
      </c>
      <c r="E145" s="35"/>
    </row>
    <row r="146" spans="1:5" ht="13.5" customHeight="1" x14ac:dyDescent="0.3">
      <c r="A146" s="40"/>
      <c r="B146" s="40"/>
      <c r="C146" s="40" t="s">
        <v>43</v>
      </c>
      <c r="D146" s="39">
        <v>7111193.5199999996</v>
      </c>
      <c r="E146" s="35"/>
    </row>
    <row r="147" spans="1:5" ht="13.5" customHeight="1" x14ac:dyDescent="0.3">
      <c r="A147" s="40"/>
      <c r="B147" s="40"/>
      <c r="C147" s="40" t="s">
        <v>42</v>
      </c>
      <c r="D147" s="39">
        <v>259857.28</v>
      </c>
      <c r="E147" s="35"/>
    </row>
    <row r="148" spans="1:5" ht="13.5" customHeight="1" x14ac:dyDescent="0.3">
      <c r="A148" s="40"/>
      <c r="B148" s="40"/>
      <c r="C148" s="40" t="s">
        <v>41</v>
      </c>
      <c r="D148" s="39">
        <v>546496.34</v>
      </c>
      <c r="E148" s="35"/>
    </row>
    <row r="149" spans="1:5" ht="13.5" customHeight="1" x14ac:dyDescent="0.3">
      <c r="A149" s="40"/>
      <c r="B149" s="40"/>
      <c r="C149" s="40" t="s">
        <v>40</v>
      </c>
      <c r="D149" s="39">
        <v>42789.630000000005</v>
      </c>
      <c r="E149" s="35"/>
    </row>
    <row r="150" spans="1:5" ht="13.5" customHeight="1" x14ac:dyDescent="0.3">
      <c r="A150" s="40"/>
      <c r="B150" s="40"/>
      <c r="C150" s="40" t="s">
        <v>39</v>
      </c>
      <c r="D150" s="39">
        <v>247704947.06</v>
      </c>
      <c r="E150" s="35"/>
    </row>
    <row r="151" spans="1:5" ht="13.5" customHeight="1" thickBot="1" x14ac:dyDescent="0.35">
      <c r="A151" s="38"/>
      <c r="B151" s="38"/>
      <c r="C151" s="37" t="s">
        <v>38</v>
      </c>
      <c r="D151" s="36">
        <v>14902098.010000002</v>
      </c>
      <c r="E151" s="35"/>
    </row>
    <row r="152" spans="1:5" ht="36.75" customHeight="1" thickTop="1" x14ac:dyDescent="0.3">
      <c r="A152" s="64" t="s">
        <v>0</v>
      </c>
      <c r="B152" s="64"/>
      <c r="C152" s="64"/>
      <c r="D152" s="64"/>
    </row>
  </sheetData>
  <mergeCells count="5">
    <mergeCell ref="A152:D152"/>
    <mergeCell ref="A5:D5"/>
    <mergeCell ref="A7:C7"/>
    <mergeCell ref="A1:C1"/>
    <mergeCell ref="A3:D3"/>
  </mergeCells>
  <pageMargins left="0.70866141732283472" right="0.70866141732283472" top="0.74803149606299213" bottom="0.74803149606299213" header="0.31496062992125984" footer="0.31496062992125984"/>
  <pageSetup scale="7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Ramo</vt:lpstr>
      <vt:lpstr>Prestación</vt:lpstr>
      <vt:lpstr>Prestación!Área_de_impresión</vt:lpstr>
      <vt:lpstr>Ramo!Área_de_impresión</vt:lpstr>
      <vt:lpstr>Prestación!Títulos_a_imprimir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de Política y Control Presupuestario</dc:creator>
  <cp:lastModifiedBy>Unidad de Política y Control Presupuestario</cp:lastModifiedBy>
  <cp:lastPrinted>2020-01-23T23:36:50Z</cp:lastPrinted>
  <dcterms:created xsi:type="dcterms:W3CDTF">2020-01-23T23:26:09Z</dcterms:created>
  <dcterms:modified xsi:type="dcterms:W3CDTF">2020-01-23T23:36:55Z</dcterms:modified>
</cp:coreProperties>
</file>