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Información 2019\Informes Trimestrales\Enero-diciembre\"/>
    </mc:Choice>
  </mc:AlternateContent>
  <bookViews>
    <workbookView xWindow="0" yWindow="0" windowWidth="25200" windowHeight="10575"/>
  </bookViews>
  <sheets>
    <sheet name="Princi_Prog_4T_2019" sheetId="1" r:id="rId1"/>
  </sheets>
  <definedNames>
    <definedName name="_xlnm._FilterDatabase" localSheetId="0" hidden="1">Princi_Prog_4T_2019!$A$13:$I$247</definedName>
    <definedName name="_xlnm.Print_Area" localSheetId="0">Princi_Prog_4T_2019!$A$1:$I$251</definedName>
    <definedName name="_xlnm.Print_Titles" localSheetId="0">Princi_Prog_4T_2019!$1:$11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F12" i="1"/>
  <c r="E12" i="1"/>
  <c r="D12" i="1"/>
  <c r="I12" i="1"/>
  <c r="H12" i="1"/>
</calcChain>
</file>

<file path=xl/sharedStrings.xml><?xml version="1.0" encoding="utf-8"?>
<sst xmlns="http://schemas.openxmlformats.org/spreadsheetml/2006/main" count="259" uniqueCount="243">
  <si>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</si>
  <si>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</si>
  <si>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</si>
  <si>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</si>
  <si>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</si>
  <si>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</si>
  <si>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</si>
  <si>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</si>
  <si>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</si>
  <si>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</si>
  <si>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</si>
  <si>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</si>
  <si>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</si>
  <si>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</si>
  <si>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</si>
  <si>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</si>
  <si>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</si>
  <si>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</si>
  <si>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</si>
  <si>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</si>
  <si>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</si>
  <si>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Coordinación del Sistema Nacional de Protección Civil</t>
  </si>
  <si>
    <t>Promover la Protección de los Derechos Humanos y Prevenir la Discriminación</t>
  </si>
  <si>
    <t>Plataforma México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</si>
  <si>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</si>
  <si>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</si>
  <si>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</si>
  <si>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</si>
  <si>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</si>
  <si>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</si>
  <si>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</si>
  <si>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</si>
  <si>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</si>
  <si>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</si>
  <si>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Reducción de Costos de Acceso al Crédito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</si>
  <si>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</si>
  <si>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</si>
  <si>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</si>
  <si>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</si>
  <si>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</si>
  <si>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</si>
  <si>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</si>
  <si>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</si>
  <si>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Fomento Ganadero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</si>
  <si>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</si>
  <si>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</si>
  <si>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</si>
  <si>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</si>
  <si>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</si>
  <si>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</si>
  <si>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</si>
  <si>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</si>
  <si>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</si>
  <si>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</si>
  <si>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</si>
  <si>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</si>
  <si>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</si>
  <si>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</si>
  <si>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</si>
  <si>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</si>
  <si>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</si>
  <si>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</si>
  <si>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</si>
  <si>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</si>
  <si>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</si>
  <si>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</si>
  <si>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</si>
  <si>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</si>
  <si>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</si>
  <si>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</si>
  <si>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</si>
  <si>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</si>
  <si>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</si>
  <si>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</si>
  <si>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</si>
  <si>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</si>
  <si>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</si>
  <si>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</si>
  <si>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</si>
  <si>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</si>
  <si>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</si>
  <si>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</si>
  <si>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</si>
  <si>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</si>
  <si>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</si>
  <si>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</si>
  <si>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</si>
  <si>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</si>
  <si>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</si>
  <si>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</si>
  <si>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</si>
  <si>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</si>
  <si>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</si>
  <si>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</si>
  <si>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</si>
  <si>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</si>
  <si>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</si>
  <si>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</si>
  <si>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</si>
  <si>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</si>
  <si>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</si>
  <si>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</si>
  <si>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</si>
  <si>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</si>
  <si>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</si>
  <si>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</si>
  <si>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</si>
  <si>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</si>
  <si>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estancias infantiles para apoyar a madres trabajadoras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</si>
  <si>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</si>
  <si>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</si>
  <si>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</si>
  <si>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</si>
  <si>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</si>
  <si>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</si>
  <si>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</si>
  <si>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</si>
  <si>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</si>
  <si>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</si>
  <si>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</si>
  <si>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</si>
  <si>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</si>
  <si>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</si>
  <si>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</si>
  <si>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</si>
  <si>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</si>
  <si>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</si>
  <si>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</si>
  <si>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</si>
  <si>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</si>
  <si>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</si>
  <si>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</si>
  <si>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</si>
  <si>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</si>
  <si>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</si>
  <si>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</si>
  <si>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</si>
  <si>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</si>
  <si>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</si>
  <si>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</si>
  <si>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</si>
  <si>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</si>
  <si>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</si>
  <si>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</si>
  <si>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</si>
  <si>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</si>
  <si>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</si>
  <si>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</si>
  <si>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</si>
  <si>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</si>
  <si>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</si>
  <si>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</si>
  <si>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</si>
  <si>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</si>
  <si>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</si>
  <si>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</si>
  <si>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</si>
  <si>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</si>
  <si>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</si>
  <si>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</si>
  <si>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</si>
  <si>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</si>
  <si>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</si>
  <si>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</si>
  <si>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</si>
  <si>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</si>
  <si>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</si>
  <si>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</si>
  <si>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</si>
  <si>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</si>
  <si>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</si>
  <si>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</si>
  <si>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</si>
  <si>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</si>
  <si>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</si>
  <si>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</si>
  <si>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</si>
  <si>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</si>
  <si>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</si>
  <si>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</si>
  <si>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t>Programa para la Inclusión y la Equidad Educativa</t>
  </si>
  <si>
    <t>Fortalecimiento de la Calidad Educativa</t>
  </si>
  <si>
    <t>Expansión de la Educación Media Superior y Superior</t>
  </si>
  <si>
    <t>Promoción de México como Destino Turístico</t>
  </si>
  <si>
    <t>Servicios de protección, custodia, vigilancia y seguridad de personas, bienes e instalaciones</t>
  </si>
  <si>
    <t>Servicios de inteligencia para la Seguridad Nacional</t>
  </si>
  <si>
    <t>Política y servicios migratorios</t>
  </si>
  <si>
    <t>Operativos para la prevención y disuasión del delito</t>
  </si>
  <si>
    <t>Administración del Sistema Federal Penitenciario</t>
  </si>
  <si>
    <t xml:space="preserve">Informes sobre la Situación Económica,
las Finanzas Públicas y la Deuda Pública </t>
  </si>
  <si>
    <r>
      <t xml:space="preserve">Observado </t>
    </r>
    <r>
      <rPr>
        <vertAlign val="superscript"/>
        <sz val="9"/>
        <rFont val="Montserrat"/>
      </rPr>
      <t>p_/</t>
    </r>
  </si>
  <si>
    <t>(Millones de pesos)</t>
  </si>
  <si>
    <t>PEF 2019</t>
  </si>
  <si>
    <t>Precios de Garantía a Productos Alimentarios Básicos</t>
  </si>
  <si>
    <t>Crédito Ganadero a la Palabra</t>
  </si>
  <si>
    <t>Producción para el Bienestar</t>
  </si>
  <si>
    <t>Internet para Todos</t>
  </si>
  <si>
    <t>Programa Nacional de Financiamiento al Microempresario (PRONAFIM)</t>
  </si>
  <si>
    <t>Mantenimiento de infraestructura</t>
  </si>
  <si>
    <t>Beca Universal para Estudiantes de Educación Media Superior Benito Juárez</t>
  </si>
  <si>
    <t>Jóvenes Construyendo el Futuro</t>
  </si>
  <si>
    <t>Programa de Vivienda Social</t>
  </si>
  <si>
    <t>Programa de Mejoramiento Urbano (PMU)</t>
  </si>
  <si>
    <t>Programa Nacional de Reconstrucción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</si>
  <si>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</si>
  <si>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</si>
  <si>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</si>
  <si>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</si>
  <si>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</t>
  </si>
  <si>
    <t>Subsidios en materia de seguridad pública</t>
  </si>
  <si>
    <t>Programa de Inclusión Financiera</t>
  </si>
  <si>
    <t>Agricultura y Desarrollo Rural</t>
  </si>
  <si>
    <t>Programa de Concurrencia con las Entidades Federativas  </t>
  </si>
  <si>
    <t>Programa de Fomento a la Agricultura</t>
  </si>
  <si>
    <t>Programa de Fomento a la Productividad Pesquera y Acuícola</t>
  </si>
  <si>
    <t>Sanidad e Inocuidad Agroalimentaria</t>
  </si>
  <si>
    <t>Agromercados Sociales y Sustentables</t>
  </si>
  <si>
    <t>Sistema Satelital</t>
  </si>
  <si>
    <t>Fondo Nacional Emprendedor</t>
  </si>
  <si>
    <t>Programa de Microcréditos para el Bienestar</t>
  </si>
  <si>
    <t>Proyectos de infraestructura social de salud</t>
  </si>
  <si>
    <t>Programa de Atención a Personas con Discapacidad</t>
  </si>
  <si>
    <t>Programa para Regularizar Asentamientos Humanos</t>
  </si>
  <si>
    <t>Programa de modernización de los registros públicos de la propiedad y catastros</t>
  </si>
  <si>
    <t>Apoyos para el Desarrollo Forestal Sustentable</t>
  </si>
  <si>
    <t>Infraestructura para la modernización y rehabilitación de riego y temporal tecnificado</t>
  </si>
  <si>
    <t>Agua Potable, Drenaje y Tratamiento</t>
  </si>
  <si>
    <t>Programa de Apoyo a la Infraestructura Hidroagrícola</t>
  </si>
  <si>
    <t>Programa de Apoyo a las Instancias de Mujeres en las Entidades Federativas (PAIMEF)</t>
  </si>
  <si>
    <t>Fomento Regional de las Capacidades Científicas, Tecnológicas y de Innovación</t>
  </si>
  <si>
    <t>Fortalecimiento a la Transversalidad de la Perspectiva de Género</t>
  </si>
  <si>
    <t>n.a.: No aplica.</t>
  </si>
  <si>
    <t>ANEXO V. AVANCE FINANCIERO DE LOS PRINCIPALES PROGRAMAS PRESUPUESTARIOS</t>
  </si>
  <si>
    <t>Fertilizantes</t>
  </si>
  <si>
    <t>Seguridad Social Cañeros</t>
  </si>
  <si>
    <t>Innovación tecnológica para incrementar la productividad de las empresas</t>
  </si>
  <si>
    <t>Programa de Apoyos a la Cultura</t>
  </si>
  <si>
    <t>Cuarto Trimestre de 2019</t>
  </si>
  <si>
    <t>Enero-diciembre 2019</t>
  </si>
  <si>
    <t>Enero - diciembre</t>
  </si>
  <si>
    <t>Universidades para el Bienestar Benito Juárez García</t>
  </si>
  <si>
    <t>Protección Contra Riesgos Sanitarios</t>
  </si>
  <si>
    <t>Programa de Coinversión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</si>
</sst>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9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vertAlign val="superscript"/>
      <sz val="9"/>
      <name val="Montserrat"/>
    </font>
    <font>
      <b/>
      <sz val="11"/>
      <color theme="0"/>
      <name val="Montserrat"/>
    </font>
    <font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9" fillId="0" borderId="0" xfId="0" quotePrefix="1" applyFont="1" applyFill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Continuous" vertical="top" wrapText="1"/>
    </xf>
    <xf numFmtId="0" fontId="9" fillId="0" borderId="0" xfId="2" applyFont="1" applyFill="1" applyBorder="1" applyAlignment="1">
      <alignment horizontal="centerContinuous" vertical="top"/>
    </xf>
    <xf numFmtId="0" fontId="9" fillId="0" borderId="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Continuous" vertical="center" wrapText="1"/>
    </xf>
    <xf numFmtId="0" fontId="9" fillId="0" borderId="2" xfId="2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2" xfId="2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F2F2F2"/>
      <color rgb="FFD4C19C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2" width="3" style="1" customWidth="1"/>
    <col min="3" max="3" width="88.710937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5" customFormat="1" ht="45.75" customHeight="1" x14ac:dyDescent="0.2">
      <c r="A1" s="39" t="s">
        <v>189</v>
      </c>
      <c r="B1" s="39"/>
      <c r="C1" s="39"/>
      <c r="D1" s="33" t="s">
        <v>237</v>
      </c>
      <c r="E1" s="33"/>
      <c r="F1" s="33"/>
    </row>
    <row r="2" spans="1:15" customFormat="1" ht="42" customHeight="1" thickBot="1" x14ac:dyDescent="0.45">
      <c r="A2" s="35" t="s">
        <v>232</v>
      </c>
      <c r="B2" s="35"/>
      <c r="C2" s="35"/>
      <c r="D2" s="35"/>
      <c r="E2" s="35"/>
      <c r="F2" s="35"/>
      <c r="G2" s="35"/>
      <c r="H2" s="35"/>
      <c r="I2" s="35"/>
    </row>
    <row r="3" spans="1:15" customFormat="1" ht="6" customHeight="1" x14ac:dyDescent="0.4">
      <c r="A3" s="34"/>
      <c r="B3" s="34"/>
      <c r="C3" s="34"/>
      <c r="D3" s="34"/>
      <c r="E3" s="34"/>
      <c r="F3" s="34"/>
    </row>
    <row r="4" spans="1:15" ht="21" customHeight="1" x14ac:dyDescent="0.35">
      <c r="A4" s="37" t="s">
        <v>8</v>
      </c>
      <c r="B4" s="37"/>
      <c r="C4" s="37"/>
      <c r="D4" s="37"/>
      <c r="E4" s="37"/>
      <c r="F4" s="37"/>
      <c r="G4" s="37"/>
      <c r="H4" s="37"/>
      <c r="I4" s="37"/>
    </row>
    <row r="5" spans="1:15" ht="15.75" customHeight="1" x14ac:dyDescent="0.35">
      <c r="A5" s="37" t="s">
        <v>238</v>
      </c>
      <c r="B5" s="37"/>
      <c r="C5" s="37"/>
      <c r="D5" s="37"/>
      <c r="E5" s="37"/>
      <c r="F5" s="37"/>
      <c r="G5" s="37"/>
      <c r="H5" s="37"/>
      <c r="I5" s="37"/>
    </row>
    <row r="6" spans="1:15" ht="17.25" customHeight="1" x14ac:dyDescent="0.35">
      <c r="A6" s="38" t="s">
        <v>191</v>
      </c>
      <c r="B6" s="38"/>
      <c r="C6" s="38"/>
      <c r="D6" s="38"/>
      <c r="E6" s="38"/>
      <c r="F6" s="38"/>
      <c r="G6" s="38"/>
      <c r="H6" s="38"/>
      <c r="I6" s="38"/>
    </row>
    <row r="7" spans="1:15" s="4" customFormat="1" ht="30" customHeight="1" x14ac:dyDescent="0.2">
      <c r="A7" s="12"/>
      <c r="B7" s="12"/>
      <c r="C7" s="12"/>
      <c r="D7" s="13" t="s">
        <v>9</v>
      </c>
      <c r="E7" s="19" t="s">
        <v>239</v>
      </c>
      <c r="F7" s="20"/>
      <c r="G7" s="12"/>
      <c r="H7" s="36" t="s">
        <v>1</v>
      </c>
      <c r="I7" s="36"/>
    </row>
    <row r="8" spans="1:15" s="4" customFormat="1" ht="27" x14ac:dyDescent="0.2">
      <c r="A8" s="12"/>
      <c r="B8" s="7" t="s">
        <v>10</v>
      </c>
      <c r="C8" s="12"/>
      <c r="D8" s="14" t="s">
        <v>192</v>
      </c>
      <c r="E8" s="15" t="s">
        <v>0</v>
      </c>
      <c r="F8" s="16" t="s">
        <v>190</v>
      </c>
      <c r="G8" s="12"/>
      <c r="H8" s="17" t="s">
        <v>2</v>
      </c>
      <c r="I8" s="18" t="s">
        <v>3</v>
      </c>
    </row>
    <row r="9" spans="1:15" s="4" customFormat="1" ht="13.5" x14ac:dyDescent="0.2">
      <c r="A9" s="14"/>
      <c r="B9" s="14"/>
      <c r="C9" s="14"/>
      <c r="D9" s="14" t="s">
        <v>4</v>
      </c>
      <c r="E9" s="14" t="s">
        <v>5</v>
      </c>
      <c r="F9" s="14" t="s">
        <v>16</v>
      </c>
      <c r="G9" s="14"/>
      <c r="H9" s="14" t="s">
        <v>17</v>
      </c>
      <c r="I9" s="14" t="s">
        <v>18</v>
      </c>
    </row>
    <row r="10" spans="1:15" ht="5.0999999999999996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15" ht="3.95" customHeight="1" thickBot="1" x14ac:dyDescent="0.3">
      <c r="A11" s="11"/>
      <c r="B11" s="11"/>
      <c r="C11" s="11"/>
      <c r="D11" s="11"/>
      <c r="E11" s="11"/>
      <c r="F11" s="11"/>
      <c r="G11" s="11"/>
      <c r="H11" s="11"/>
      <c r="I11" s="11"/>
    </row>
    <row r="12" spans="1:15" s="2" customFormat="1" ht="13.5" x14ac:dyDescent="0.2">
      <c r="A12" s="21" t="s">
        <v>6</v>
      </c>
      <c r="B12" s="21"/>
      <c r="C12" s="21"/>
      <c r="D12" s="22">
        <f>+D13+D24+D26+D38+D40+D59+D80+D95+D127+D153+D155+D164+D176+D192+D195+D198+D214+D221+D223+D225+D233+D243</f>
        <v>910059.16245399998</v>
      </c>
      <c r="E12" s="22">
        <f>+E13+E24+E26+E38+E40+E59+E80+E95+E127+E153+E155+E164+E176+E192+E195+E198+E214+E221+E223+E225+E233+E243</f>
        <v>912523.9474506604</v>
      </c>
      <c r="F12" s="22">
        <f>+F13+F24+F26+F38+F40+F59+F80+F95+F127+F153+F155+F164+F176+F192+F195+F198+F214+F221+F223+F225+F233+F243</f>
        <v>889967.93897677027</v>
      </c>
      <c r="G12" s="22"/>
      <c r="H12" s="23">
        <f t="shared" ref="H12" si="0">IF(AND(F12=0,D12&gt;0),"n.a.",IF(AND(F12=0,D12&lt;0),"n.a.",IF(OR(F12=0,D12=0),"              n.a.",IF(OR((AND(F12&lt;0,D12&gt;0)),(AND(F12&gt;0,D12&lt;0))),"                n.a.",IF(((F12/D12))*100&gt;500,"             -o-",((F12/D12))*100)))))</f>
        <v>97.792316773883897</v>
      </c>
      <c r="I12" s="23">
        <f t="shared" ref="I12" si="1">IF(AND(F12=0,E12&gt;0),"n.a.",IF(AND(F12=0,E12&lt;0),"n.a.",IF(OR(F12=0,E12=0),"              n.a.",IF(OR((AND(F12&lt;0,E12&gt;0)),(AND(F12&gt;0,E12&lt;0))),"                n.a.",IF(((F12/E12))*100&gt;500,"             -o-",((F12/E12))*100)))))</f>
        <v>97.528173530469488</v>
      </c>
      <c r="J12" s="5"/>
      <c r="K12" s="5"/>
      <c r="L12" s="5"/>
      <c r="M12" s="5"/>
      <c r="N12" s="6"/>
      <c r="O12" s="6"/>
    </row>
    <row r="13" spans="1:15" s="3" customFormat="1" ht="13.5" x14ac:dyDescent="0.2">
      <c r="A13" s="21" t="s">
        <v>11</v>
      </c>
      <c r="B13" s="21"/>
      <c r="C13" s="32"/>
      <c r="D13" s="22">
        <v>53438.316280999999</v>
      </c>
      <c r="E13" s="22">
        <v>39368.003124330004</v>
      </c>
      <c r="F13" s="22">
        <v>39075.88385344002</v>
      </c>
      <c r="G13" s="22"/>
      <c r="H13" s="23">
        <f t="shared" ref="H13:H76" si="2">IF(AND(F13=0,D13&gt;0),"n.a.",IF(AND(F13=0,D13&lt;0),"n.a.",IF(OR(F13=0,D13=0),"              n.a.",IF(OR((AND(F13&lt;0,D13&gt;0)),(AND(F13&gt;0,D13&lt;0))),"                n.a.",IF(((F13/D13))*100&gt;500,"             -o-",((F13/D13))*100)))))</f>
        <v>73.123344021475944</v>
      </c>
      <c r="I13" s="23">
        <f t="shared" ref="I13:I76" si="3">IF(AND(F13=0,E13&gt;0),"n.a.",IF(AND(F13=0,E13&lt;0),"n.a.",IF(OR(F13=0,E13=0),"              n.a.",IF(OR((AND(F13&lt;0,E13&gt;0)),(AND(F13&gt;0,E13&lt;0))),"                n.a.",IF(((F13/E13))*100&gt;500,"             -o-",((F13/E13))*100)))))</f>
        <v>99.257977932059632</v>
      </c>
    </row>
    <row r="14" spans="1:15" s="3" customFormat="1" ht="13.5" x14ac:dyDescent="0.2">
      <c r="A14" s="21"/>
      <c r="B14" s="24" t="s">
        <v>185</v>
      </c>
      <c r="C14" s="25"/>
      <c r="D14" s="26">
        <v>2490.6937910000001</v>
      </c>
      <c r="E14" s="26">
        <v>1703.8089833500005</v>
      </c>
      <c r="F14" s="26">
        <v>1635.0522879500011</v>
      </c>
      <c r="G14" s="26"/>
      <c r="H14" s="27">
        <f t="shared" si="2"/>
        <v>65.646459386464215</v>
      </c>
      <c r="I14" s="27">
        <f t="shared" si="3"/>
        <v>95.964530292309462</v>
      </c>
    </row>
    <row r="15" spans="1:15" s="3" customFormat="1" ht="13.5" x14ac:dyDescent="0.2">
      <c r="A15" s="21"/>
      <c r="B15" s="24" t="s">
        <v>186</v>
      </c>
      <c r="C15" s="25"/>
      <c r="D15" s="26">
        <v>1415.4837809999999</v>
      </c>
      <c r="E15" s="26">
        <v>5875.1115474800026</v>
      </c>
      <c r="F15" s="26">
        <v>5699.2451648300093</v>
      </c>
      <c r="G15" s="26"/>
      <c r="H15" s="27">
        <f t="shared" si="2"/>
        <v>402.63585081869684</v>
      </c>
      <c r="I15" s="27">
        <f t="shared" si="3"/>
        <v>97.006586492380265</v>
      </c>
    </row>
    <row r="16" spans="1:15" s="3" customFormat="1" ht="13.5" x14ac:dyDescent="0.2">
      <c r="A16" s="21"/>
      <c r="B16" s="24" t="s">
        <v>20</v>
      </c>
      <c r="C16" s="25"/>
      <c r="D16" s="26">
        <v>408.75035800000001</v>
      </c>
      <c r="E16" s="26">
        <v>306.65560125999997</v>
      </c>
      <c r="F16" s="26">
        <v>288.85656523</v>
      </c>
      <c r="G16" s="26"/>
      <c r="H16" s="27">
        <f t="shared" si="2"/>
        <v>70.668210945028704</v>
      </c>
      <c r="I16" s="27">
        <f t="shared" si="3"/>
        <v>94.195757078342439</v>
      </c>
    </row>
    <row r="17" spans="1:9" s="3" customFormat="1" ht="13.5" x14ac:dyDescent="0.2">
      <c r="A17" s="21"/>
      <c r="B17" s="24" t="s">
        <v>184</v>
      </c>
      <c r="C17" s="25"/>
      <c r="D17" s="26">
        <v>1534.891897</v>
      </c>
      <c r="E17" s="26">
        <v>1052.95579748</v>
      </c>
      <c r="F17" s="26">
        <v>1052.7592362000005</v>
      </c>
      <c r="G17" s="26"/>
      <c r="H17" s="27">
        <f t="shared" si="2"/>
        <v>68.588493968705905</v>
      </c>
      <c r="I17" s="27">
        <f t="shared" si="3"/>
        <v>99.981332428154161</v>
      </c>
    </row>
    <row r="18" spans="1:9" s="3" customFormat="1" ht="13.5" x14ac:dyDescent="0.2">
      <c r="A18" s="21"/>
      <c r="B18" s="24" t="s">
        <v>187</v>
      </c>
      <c r="C18" s="25"/>
      <c r="D18" s="26">
        <v>26233.830213000001</v>
      </c>
      <c r="E18" s="26">
        <v>14931.809568279999</v>
      </c>
      <c r="F18" s="26">
        <v>14930.379511109997</v>
      </c>
      <c r="G18" s="26"/>
      <c r="H18" s="27">
        <f t="shared" si="2"/>
        <v>56.912693990492272</v>
      </c>
      <c r="I18" s="27">
        <f t="shared" si="3"/>
        <v>99.990422747065836</v>
      </c>
    </row>
    <row r="19" spans="1:9" s="3" customFormat="1" ht="13.5" x14ac:dyDescent="0.2">
      <c r="A19" s="21"/>
      <c r="B19" s="24" t="s">
        <v>188</v>
      </c>
      <c r="C19" s="25"/>
      <c r="D19" s="26">
        <v>16641.685385000001</v>
      </c>
      <c r="E19" s="26">
        <v>12169.896368199999</v>
      </c>
      <c r="F19" s="26">
        <v>12169.854687090001</v>
      </c>
      <c r="G19" s="26"/>
      <c r="H19" s="27">
        <f t="shared" si="2"/>
        <v>73.128739100303576</v>
      </c>
      <c r="I19" s="27">
        <f t="shared" si="3"/>
        <v>99.999657506450859</v>
      </c>
    </row>
    <row r="20" spans="1:9" s="3" customFormat="1" ht="13.5" x14ac:dyDescent="0.2">
      <c r="A20" s="21"/>
      <c r="B20" s="24" t="s">
        <v>21</v>
      </c>
      <c r="C20" s="25"/>
      <c r="D20" s="26">
        <v>193.16730000000001</v>
      </c>
      <c r="E20" s="26">
        <v>86.939547599999983</v>
      </c>
      <c r="F20" s="26">
        <v>79.797990579999933</v>
      </c>
      <c r="G20" s="26"/>
      <c r="H20" s="27">
        <f t="shared" si="2"/>
        <v>41.31029971428908</v>
      </c>
      <c r="I20" s="27">
        <f t="shared" si="3"/>
        <v>91.785605955925107</v>
      </c>
    </row>
    <row r="21" spans="1:9" s="3" customFormat="1" ht="13.5" x14ac:dyDescent="0.2">
      <c r="A21" s="21"/>
      <c r="B21" s="24" t="s">
        <v>22</v>
      </c>
      <c r="C21" s="25"/>
      <c r="D21" s="26">
        <v>158.57571899999999</v>
      </c>
      <c r="E21" s="26">
        <v>141.72253460999997</v>
      </c>
      <c r="F21" s="26">
        <v>135.45043192999998</v>
      </c>
      <c r="G21" s="26"/>
      <c r="H21" s="27">
        <f t="shared" si="2"/>
        <v>85.416880203456614</v>
      </c>
      <c r="I21" s="27">
        <f t="shared" si="3"/>
        <v>95.574378699012186</v>
      </c>
    </row>
    <row r="22" spans="1:9" s="3" customFormat="1" ht="13.5" x14ac:dyDescent="0.2">
      <c r="A22" s="21"/>
      <c r="B22" s="24" t="s">
        <v>23</v>
      </c>
      <c r="C22" s="25"/>
      <c r="D22" s="26">
        <v>352.11373900000001</v>
      </c>
      <c r="E22" s="26">
        <v>188.41805474</v>
      </c>
      <c r="F22" s="26">
        <v>173.80285719</v>
      </c>
      <c r="G22" s="26"/>
      <c r="H22" s="27">
        <f t="shared" si="2"/>
        <v>49.359862436381668</v>
      </c>
      <c r="I22" s="27">
        <f t="shared" si="3"/>
        <v>92.243207494012353</v>
      </c>
    </row>
    <row r="23" spans="1:9" s="3" customFormat="1" ht="13.5" x14ac:dyDescent="0.2">
      <c r="A23" s="21"/>
      <c r="B23" s="24" t="s">
        <v>209</v>
      </c>
      <c r="C23" s="25"/>
      <c r="D23" s="26">
        <v>4009.1240979999998</v>
      </c>
      <c r="E23" s="26">
        <v>2910.6851213300001</v>
      </c>
      <c r="F23" s="26">
        <v>2910.6851213300001</v>
      </c>
      <c r="G23" s="26"/>
      <c r="H23" s="27">
        <f t="shared" si="2"/>
        <v>72.601522182414627</v>
      </c>
      <c r="I23" s="27">
        <f t="shared" si="3"/>
        <v>100</v>
      </c>
    </row>
    <row r="24" spans="1:9" s="3" customFormat="1" ht="13.5" x14ac:dyDescent="0.2">
      <c r="A24" s="21" t="s">
        <v>24</v>
      </c>
      <c r="B24" s="21"/>
      <c r="C24" s="32"/>
      <c r="D24" s="22">
        <v>4663.9486740000002</v>
      </c>
      <c r="E24" s="22">
        <v>5172.8417681299998</v>
      </c>
      <c r="F24" s="22">
        <v>4970.2630428400043</v>
      </c>
      <c r="G24" s="22"/>
      <c r="H24" s="23">
        <f t="shared" si="2"/>
        <v>106.56770454073836</v>
      </c>
      <c r="I24" s="23">
        <f t="shared" si="3"/>
        <v>96.083802011148151</v>
      </c>
    </row>
    <row r="25" spans="1:9" s="3" customFormat="1" ht="13.5" x14ac:dyDescent="0.2">
      <c r="A25" s="21"/>
      <c r="B25" s="24" t="s">
        <v>25</v>
      </c>
      <c r="C25" s="25"/>
      <c r="D25" s="26">
        <v>4663.9486740000002</v>
      </c>
      <c r="E25" s="26">
        <v>5172.8417681299998</v>
      </c>
      <c r="F25" s="26">
        <v>4970.2630428400043</v>
      </c>
      <c r="G25" s="26"/>
      <c r="H25" s="27">
        <f t="shared" si="2"/>
        <v>106.56770454073836</v>
      </c>
      <c r="I25" s="27">
        <f t="shared" si="3"/>
        <v>96.083802011148151</v>
      </c>
    </row>
    <row r="26" spans="1:9" s="3" customFormat="1" ht="13.5" x14ac:dyDescent="0.2">
      <c r="A26" s="21" t="s">
        <v>26</v>
      </c>
      <c r="B26" s="21"/>
      <c r="C26" s="32"/>
      <c r="D26" s="22">
        <v>14773.190467999999</v>
      </c>
      <c r="E26" s="22">
        <v>23489.152173949995</v>
      </c>
      <c r="F26" s="22">
        <v>22578.744284169996</v>
      </c>
      <c r="G26" s="22"/>
      <c r="H26" s="23">
        <f t="shared" si="2"/>
        <v>152.83593840529909</v>
      </c>
      <c r="I26" s="23">
        <f t="shared" si="3"/>
        <v>96.124134736588488</v>
      </c>
    </row>
    <row r="27" spans="1:9" s="3" customFormat="1" ht="13.5" x14ac:dyDescent="0.2">
      <c r="A27" s="21"/>
      <c r="B27" s="24" t="s">
        <v>27</v>
      </c>
      <c r="C27" s="25"/>
      <c r="D27" s="26">
        <v>519.492121</v>
      </c>
      <c r="E27" s="26">
        <v>521.53079306000018</v>
      </c>
      <c r="F27" s="26">
        <v>520.58304111000007</v>
      </c>
      <c r="G27" s="26"/>
      <c r="H27" s="27">
        <f t="shared" si="2"/>
        <v>100.20999743131813</v>
      </c>
      <c r="I27" s="27">
        <f t="shared" si="3"/>
        <v>99.818274977697996</v>
      </c>
    </row>
    <row r="28" spans="1:9" s="3" customFormat="1" ht="13.5" x14ac:dyDescent="0.2">
      <c r="A28" s="21"/>
      <c r="B28" s="24" t="s">
        <v>28</v>
      </c>
      <c r="C28" s="25"/>
      <c r="D28" s="26">
        <v>2869.4190349999999</v>
      </c>
      <c r="E28" s="26">
        <v>4358.4118234099988</v>
      </c>
      <c r="F28" s="26">
        <v>4149.6221691499995</v>
      </c>
      <c r="G28" s="26"/>
      <c r="H28" s="27">
        <f t="shared" si="2"/>
        <v>144.61541233729216</v>
      </c>
      <c r="I28" s="27">
        <f t="shared" si="3"/>
        <v>95.209501471647457</v>
      </c>
    </row>
    <row r="29" spans="1:9" s="3" customFormat="1" ht="13.5" x14ac:dyDescent="0.2">
      <c r="A29" s="21"/>
      <c r="B29" s="24" t="s">
        <v>29</v>
      </c>
      <c r="C29" s="25"/>
      <c r="D29" s="26">
        <v>7768.8113000000003</v>
      </c>
      <c r="E29" s="26">
        <v>9290.7015570899985</v>
      </c>
      <c r="F29" s="26">
        <v>8890.7261183400024</v>
      </c>
      <c r="G29" s="26"/>
      <c r="H29" s="27">
        <f t="shared" si="2"/>
        <v>114.44126746057022</v>
      </c>
      <c r="I29" s="27">
        <f t="shared" si="3"/>
        <v>95.694884435882415</v>
      </c>
    </row>
    <row r="30" spans="1:9" s="3" customFormat="1" ht="13.5" x14ac:dyDescent="0.2">
      <c r="A30" s="21"/>
      <c r="B30" s="24" t="s">
        <v>30</v>
      </c>
      <c r="C30" s="25"/>
      <c r="D30" s="26">
        <v>243.72548599999999</v>
      </c>
      <c r="E30" s="26">
        <v>243.72548599999999</v>
      </c>
      <c r="F30" s="26">
        <v>243.72548599999999</v>
      </c>
      <c r="G30" s="26"/>
      <c r="H30" s="27">
        <f t="shared" si="2"/>
        <v>100</v>
      </c>
      <c r="I30" s="27">
        <f t="shared" si="3"/>
        <v>100</v>
      </c>
    </row>
    <row r="31" spans="1:9" s="3" customFormat="1" ht="13.5" x14ac:dyDescent="0.2">
      <c r="A31" s="21"/>
      <c r="B31" s="24" t="s">
        <v>31</v>
      </c>
      <c r="C31" s="25"/>
      <c r="D31" s="26">
        <v>48.745097000000001</v>
      </c>
      <c r="E31" s="26">
        <v>48.745097000000001</v>
      </c>
      <c r="F31" s="26">
        <v>48.745097000000001</v>
      </c>
      <c r="G31" s="26"/>
      <c r="H31" s="27">
        <f t="shared" si="2"/>
        <v>100</v>
      </c>
      <c r="I31" s="27">
        <f t="shared" si="3"/>
        <v>100</v>
      </c>
    </row>
    <row r="32" spans="1:9" s="3" customFormat="1" ht="13.5" x14ac:dyDescent="0.2">
      <c r="A32" s="21"/>
      <c r="B32" s="24" t="s">
        <v>32</v>
      </c>
      <c r="C32" s="25"/>
      <c r="D32" s="26">
        <v>146.62525199999999</v>
      </c>
      <c r="E32" s="26">
        <v>146.62525199999999</v>
      </c>
      <c r="F32" s="26">
        <v>146.62525199999999</v>
      </c>
      <c r="G32" s="26"/>
      <c r="H32" s="27">
        <f t="shared" si="2"/>
        <v>100</v>
      </c>
      <c r="I32" s="27">
        <f t="shared" si="3"/>
        <v>100</v>
      </c>
    </row>
    <row r="33" spans="1:9" s="3" customFormat="1" ht="13.5" x14ac:dyDescent="0.2">
      <c r="A33" s="21"/>
      <c r="B33" s="24" t="s">
        <v>33</v>
      </c>
      <c r="C33" s="25"/>
      <c r="D33" s="26">
        <v>243.72548599999999</v>
      </c>
      <c r="E33" s="26">
        <v>243.72548599999999</v>
      </c>
      <c r="F33" s="26">
        <v>243.72548599999999</v>
      </c>
      <c r="G33" s="26"/>
      <c r="H33" s="27">
        <f t="shared" si="2"/>
        <v>100</v>
      </c>
      <c r="I33" s="27">
        <f t="shared" si="3"/>
        <v>100</v>
      </c>
    </row>
    <row r="34" spans="1:9" s="3" customFormat="1" ht="13.5" x14ac:dyDescent="0.2">
      <c r="A34" s="21"/>
      <c r="B34" s="24" t="s">
        <v>34</v>
      </c>
      <c r="C34" s="25"/>
      <c r="D34" s="26">
        <v>146.23529199999999</v>
      </c>
      <c r="E34" s="26">
        <v>146.23529199999999</v>
      </c>
      <c r="F34" s="26">
        <v>146.23529199999999</v>
      </c>
      <c r="G34" s="26"/>
      <c r="H34" s="27">
        <f t="shared" si="2"/>
        <v>100</v>
      </c>
      <c r="I34" s="27">
        <f t="shared" si="3"/>
        <v>100</v>
      </c>
    </row>
    <row r="35" spans="1:9" s="3" customFormat="1" ht="13.5" x14ac:dyDescent="0.2">
      <c r="A35" s="21"/>
      <c r="B35" s="24" t="s">
        <v>210</v>
      </c>
      <c r="C35" s="25"/>
      <c r="D35" s="26">
        <v>460.515894</v>
      </c>
      <c r="E35" s="26">
        <v>5715.7508013699999</v>
      </c>
      <c r="F35" s="26">
        <v>5715.7508013699999</v>
      </c>
      <c r="G35" s="26"/>
      <c r="H35" s="27" t="str">
        <f t="shared" si="2"/>
        <v xml:space="preserve">             -o-</v>
      </c>
      <c r="I35" s="27">
        <f t="shared" si="3"/>
        <v>100</v>
      </c>
    </row>
    <row r="36" spans="1:9" s="3" customFormat="1" ht="13.5" x14ac:dyDescent="0.2">
      <c r="A36" s="21"/>
      <c r="B36" s="24" t="s">
        <v>35</v>
      </c>
      <c r="C36" s="25"/>
      <c r="D36" s="26">
        <v>1114.146778</v>
      </c>
      <c r="E36" s="26">
        <v>1561.95185902</v>
      </c>
      <c r="F36" s="26">
        <v>1261.2568141999993</v>
      </c>
      <c r="G36" s="26"/>
      <c r="H36" s="27">
        <f t="shared" si="2"/>
        <v>113.20382907394624</v>
      </c>
      <c r="I36" s="27">
        <f t="shared" si="3"/>
        <v>80.748763600904908</v>
      </c>
    </row>
    <row r="37" spans="1:9" s="3" customFormat="1" ht="13.5" x14ac:dyDescent="0.2">
      <c r="A37" s="21"/>
      <c r="B37" s="24" t="s">
        <v>36</v>
      </c>
      <c r="C37" s="25"/>
      <c r="D37" s="26">
        <v>1211.7487269999999</v>
      </c>
      <c r="E37" s="26">
        <v>1211.7487269999999</v>
      </c>
      <c r="F37" s="26">
        <v>1211.7487269999999</v>
      </c>
      <c r="G37" s="26"/>
      <c r="H37" s="27">
        <f t="shared" si="2"/>
        <v>100</v>
      </c>
      <c r="I37" s="27">
        <f t="shared" si="3"/>
        <v>100</v>
      </c>
    </row>
    <row r="38" spans="1:9" s="3" customFormat="1" ht="13.5" x14ac:dyDescent="0.2">
      <c r="A38" s="21" t="s">
        <v>37</v>
      </c>
      <c r="B38" s="21"/>
      <c r="C38" s="32"/>
      <c r="D38" s="22">
        <v>8970.9616440000009</v>
      </c>
      <c r="E38" s="22">
        <v>8437.2058504899996</v>
      </c>
      <c r="F38" s="22">
        <v>8360.1414444599995</v>
      </c>
      <c r="G38" s="22"/>
      <c r="H38" s="23">
        <f t="shared" si="2"/>
        <v>93.191140216851409</v>
      </c>
      <c r="I38" s="23">
        <f t="shared" si="3"/>
        <v>99.086612234007248</v>
      </c>
    </row>
    <row r="39" spans="1:9" s="3" customFormat="1" ht="13.5" x14ac:dyDescent="0.2">
      <c r="A39" s="21"/>
      <c r="B39" s="24" t="s">
        <v>38</v>
      </c>
      <c r="C39" s="25"/>
      <c r="D39" s="26">
        <v>8970.9616440000009</v>
      </c>
      <c r="E39" s="26">
        <v>8437.2058504899996</v>
      </c>
      <c r="F39" s="26">
        <v>8360.1414444599995</v>
      </c>
      <c r="G39" s="26"/>
      <c r="H39" s="27">
        <f t="shared" si="2"/>
        <v>93.191140216851409</v>
      </c>
      <c r="I39" s="27">
        <f t="shared" si="3"/>
        <v>99.086612234007248</v>
      </c>
    </row>
    <row r="40" spans="1:9" s="3" customFormat="1" ht="13.5" x14ac:dyDescent="0.2">
      <c r="A40" s="21" t="s">
        <v>211</v>
      </c>
      <c r="B40" s="21"/>
      <c r="C40" s="32"/>
      <c r="D40" s="22">
        <v>50733.212782000002</v>
      </c>
      <c r="E40" s="22">
        <v>53054.590160449996</v>
      </c>
      <c r="F40" s="22">
        <v>52537.78072938</v>
      </c>
      <c r="G40" s="22"/>
      <c r="H40" s="23">
        <f t="shared" si="2"/>
        <v>103.55697549677015</v>
      </c>
      <c r="I40" s="23">
        <f t="shared" si="3"/>
        <v>99.025891200917698</v>
      </c>
    </row>
    <row r="41" spans="1:9" s="3" customFormat="1" ht="13.5" x14ac:dyDescent="0.2">
      <c r="A41" s="21"/>
      <c r="B41" s="24" t="s">
        <v>147</v>
      </c>
      <c r="C41" s="25"/>
      <c r="D41" s="26">
        <v>1768.8961320000001</v>
      </c>
      <c r="E41" s="26">
        <v>1768.8961320000001</v>
      </c>
      <c r="F41" s="26">
        <v>1768.8961320000001</v>
      </c>
      <c r="G41" s="26"/>
      <c r="H41" s="27">
        <f t="shared" si="2"/>
        <v>100</v>
      </c>
      <c r="I41" s="27">
        <f t="shared" si="3"/>
        <v>100</v>
      </c>
    </row>
    <row r="42" spans="1:9" s="3" customFormat="1" ht="13.5" x14ac:dyDescent="0.2">
      <c r="A42" s="21"/>
      <c r="B42" s="24" t="s">
        <v>39</v>
      </c>
      <c r="C42" s="25"/>
      <c r="D42" s="26">
        <v>3600.715068</v>
      </c>
      <c r="E42" s="26">
        <v>3614.8652840299974</v>
      </c>
      <c r="F42" s="26">
        <v>3539.7935149499958</v>
      </c>
      <c r="G42" s="26"/>
      <c r="H42" s="27">
        <f t="shared" si="2"/>
        <v>98.308070705415673</v>
      </c>
      <c r="I42" s="27">
        <f t="shared" si="3"/>
        <v>97.923248498037836</v>
      </c>
    </row>
    <row r="43" spans="1:9" s="3" customFormat="1" ht="13.5" x14ac:dyDescent="0.2">
      <c r="A43" s="21"/>
      <c r="B43" s="24" t="s">
        <v>40</v>
      </c>
      <c r="C43" s="25"/>
      <c r="D43" s="26">
        <v>419.226742</v>
      </c>
      <c r="E43" s="26">
        <v>441.003963</v>
      </c>
      <c r="F43" s="26">
        <v>440.96752300000003</v>
      </c>
      <c r="G43" s="26"/>
      <c r="H43" s="27">
        <f t="shared" si="2"/>
        <v>105.18592418419721</v>
      </c>
      <c r="I43" s="27">
        <f t="shared" si="3"/>
        <v>99.991737035705512</v>
      </c>
    </row>
    <row r="44" spans="1:9" s="3" customFormat="1" ht="13.5" x14ac:dyDescent="0.2">
      <c r="A44" s="21"/>
      <c r="B44" s="24" t="s">
        <v>41</v>
      </c>
      <c r="C44" s="25"/>
      <c r="D44" s="26">
        <v>1591.437801</v>
      </c>
      <c r="E44" s="26">
        <v>1541.1900690199996</v>
      </c>
      <c r="F44" s="26">
        <v>1526.9162230300001</v>
      </c>
      <c r="G44" s="26"/>
      <c r="H44" s="27">
        <f t="shared" si="2"/>
        <v>95.945705328259962</v>
      </c>
      <c r="I44" s="27">
        <f t="shared" si="3"/>
        <v>99.073842592362681</v>
      </c>
    </row>
    <row r="45" spans="1:9" s="3" customFormat="1" ht="13.5" x14ac:dyDescent="0.2">
      <c r="A45" s="21"/>
      <c r="B45" s="24" t="s">
        <v>42</v>
      </c>
      <c r="C45" s="25"/>
      <c r="D45" s="26">
        <v>2025.4230480000001</v>
      </c>
      <c r="E45" s="26">
        <v>2520.0410338800011</v>
      </c>
      <c r="F45" s="26">
        <v>2487.4356600600008</v>
      </c>
      <c r="G45" s="26"/>
      <c r="H45" s="27">
        <f t="shared" si="2"/>
        <v>122.81067219592539</v>
      </c>
      <c r="I45" s="27">
        <f t="shared" si="3"/>
        <v>98.706157027538595</v>
      </c>
    </row>
    <row r="46" spans="1:9" s="3" customFormat="1" ht="13.5" x14ac:dyDescent="0.2">
      <c r="A46" s="21"/>
      <c r="B46" s="24" t="s">
        <v>150</v>
      </c>
      <c r="C46" s="25"/>
      <c r="D46" s="26">
        <v>1240.7510119999999</v>
      </c>
      <c r="E46" s="26">
        <v>1240.7510119999999</v>
      </c>
      <c r="F46" s="26">
        <v>1240.7510119999999</v>
      </c>
      <c r="G46" s="26"/>
      <c r="H46" s="27">
        <f t="shared" si="2"/>
        <v>100</v>
      </c>
      <c r="I46" s="27">
        <f t="shared" si="3"/>
        <v>100</v>
      </c>
    </row>
    <row r="47" spans="1:9" s="3" customFormat="1" ht="13.5" x14ac:dyDescent="0.2">
      <c r="A47" s="21"/>
      <c r="B47" s="24" t="s">
        <v>151</v>
      </c>
      <c r="C47" s="25"/>
      <c r="D47" s="26">
        <v>2147.1350550000002</v>
      </c>
      <c r="E47" s="26">
        <v>4047.1350550000002</v>
      </c>
      <c r="F47" s="26">
        <v>4047.1350550000002</v>
      </c>
      <c r="G47" s="26"/>
      <c r="H47" s="27">
        <f t="shared" si="2"/>
        <v>188.49000884110663</v>
      </c>
      <c r="I47" s="27">
        <f t="shared" si="3"/>
        <v>100</v>
      </c>
    </row>
    <row r="48" spans="1:9" s="3" customFormat="1" ht="13.5" x14ac:dyDescent="0.2">
      <c r="A48" s="21"/>
      <c r="B48" s="24" t="s">
        <v>212</v>
      </c>
      <c r="C48" s="25"/>
      <c r="D48" s="26">
        <v>2000</v>
      </c>
      <c r="E48" s="26">
        <v>2292.4277499999998</v>
      </c>
      <c r="F48" s="26">
        <v>2242.6277500000001</v>
      </c>
      <c r="G48" s="26"/>
      <c r="H48" s="27">
        <f t="shared" si="2"/>
        <v>112.1313875</v>
      </c>
      <c r="I48" s="27">
        <f t="shared" si="3"/>
        <v>97.827630554550751</v>
      </c>
    </row>
    <row r="49" spans="1:9" s="3" customFormat="1" ht="13.5" x14ac:dyDescent="0.2">
      <c r="A49" s="21"/>
      <c r="B49" s="24" t="s">
        <v>213</v>
      </c>
      <c r="C49" s="25"/>
      <c r="D49" s="26">
        <v>2886.67238</v>
      </c>
      <c r="E49" s="26">
        <v>3749.1905284700006</v>
      </c>
      <c r="F49" s="26">
        <v>3610.2910603400001</v>
      </c>
      <c r="G49" s="26"/>
      <c r="H49" s="27">
        <f t="shared" si="2"/>
        <v>125.06757210667601</v>
      </c>
      <c r="I49" s="27">
        <f t="shared" si="3"/>
        <v>96.295214471623993</v>
      </c>
    </row>
    <row r="50" spans="1:9" s="3" customFormat="1" ht="13.5" x14ac:dyDescent="0.2">
      <c r="A50" s="21"/>
      <c r="B50" s="24" t="s">
        <v>43</v>
      </c>
      <c r="C50" s="25"/>
      <c r="D50" s="26">
        <v>500</v>
      </c>
      <c r="E50" s="26">
        <v>61.424119870000013</v>
      </c>
      <c r="F50" s="26">
        <v>56.420132480000007</v>
      </c>
      <c r="G50" s="26"/>
      <c r="H50" s="27">
        <f t="shared" si="2"/>
        <v>11.284026496000003</v>
      </c>
      <c r="I50" s="27">
        <f t="shared" si="3"/>
        <v>91.853383653537719</v>
      </c>
    </row>
    <row r="51" spans="1:9" s="3" customFormat="1" ht="13.5" x14ac:dyDescent="0.2">
      <c r="A51" s="21"/>
      <c r="B51" s="24" t="s">
        <v>214</v>
      </c>
      <c r="C51" s="25"/>
      <c r="D51" s="26">
        <v>1217.0932720000001</v>
      </c>
      <c r="E51" s="26">
        <v>1385.2068912100003</v>
      </c>
      <c r="F51" s="26">
        <v>1374.2892302500002</v>
      </c>
      <c r="G51" s="26"/>
      <c r="H51" s="27">
        <f t="shared" si="2"/>
        <v>112.91568706083524</v>
      </c>
      <c r="I51" s="27">
        <f t="shared" si="3"/>
        <v>99.211838965768976</v>
      </c>
    </row>
    <row r="52" spans="1:9" s="3" customFormat="1" ht="13.5" x14ac:dyDescent="0.2">
      <c r="A52" s="21"/>
      <c r="B52" s="24" t="s">
        <v>215</v>
      </c>
      <c r="C52" s="25"/>
      <c r="D52" s="26">
        <v>2128.127461</v>
      </c>
      <c r="E52" s="26">
        <v>1913.8315629900003</v>
      </c>
      <c r="F52" s="26">
        <v>1911.3180468200001</v>
      </c>
      <c r="G52" s="26"/>
      <c r="H52" s="27">
        <f t="shared" si="2"/>
        <v>89.81219789917462</v>
      </c>
      <c r="I52" s="27">
        <f t="shared" si="3"/>
        <v>99.868665758334899</v>
      </c>
    </row>
    <row r="53" spans="1:9" s="3" customFormat="1" ht="13.5" x14ac:dyDescent="0.2">
      <c r="A53" s="21"/>
      <c r="B53" s="24" t="s">
        <v>44</v>
      </c>
      <c r="C53" s="25"/>
      <c r="D53" s="26">
        <v>2000</v>
      </c>
      <c r="E53" s="26">
        <v>1637.6000160000001</v>
      </c>
      <c r="F53" s="26">
        <v>1636.88201531</v>
      </c>
      <c r="G53" s="26"/>
      <c r="H53" s="27">
        <f t="shared" si="2"/>
        <v>81.844100765500002</v>
      </c>
      <c r="I53" s="27">
        <f t="shared" si="3"/>
        <v>99.956155307585192</v>
      </c>
    </row>
    <row r="54" spans="1:9" s="3" customFormat="1" ht="13.5" x14ac:dyDescent="0.2">
      <c r="A54" s="21"/>
      <c r="B54" s="24" t="s">
        <v>193</v>
      </c>
      <c r="C54" s="25"/>
      <c r="D54" s="26">
        <v>6000</v>
      </c>
      <c r="E54" s="26">
        <v>8100</v>
      </c>
      <c r="F54" s="26">
        <v>8100</v>
      </c>
      <c r="G54" s="26"/>
      <c r="H54" s="27">
        <f t="shared" si="2"/>
        <v>135</v>
      </c>
      <c r="I54" s="27">
        <f t="shared" si="3"/>
        <v>100</v>
      </c>
    </row>
    <row r="55" spans="1:9" s="3" customFormat="1" ht="13.5" x14ac:dyDescent="0.2">
      <c r="A55" s="21"/>
      <c r="B55" s="24" t="s">
        <v>194</v>
      </c>
      <c r="C55" s="25"/>
      <c r="D55" s="26">
        <v>4000</v>
      </c>
      <c r="E55" s="26">
        <v>979.87569872000006</v>
      </c>
      <c r="F55" s="26">
        <v>978.07569871999999</v>
      </c>
      <c r="G55" s="26"/>
      <c r="H55" s="27">
        <f t="shared" si="2"/>
        <v>24.451892468</v>
      </c>
      <c r="I55" s="27">
        <f t="shared" si="3"/>
        <v>99.816303230873942</v>
      </c>
    </row>
    <row r="56" spans="1:9" s="3" customFormat="1" ht="13.5" x14ac:dyDescent="0.2">
      <c r="A56" s="21"/>
      <c r="B56" s="24" t="s">
        <v>233</v>
      </c>
      <c r="C56" s="25"/>
      <c r="D56" s="26">
        <v>1500</v>
      </c>
      <c r="E56" s="26">
        <v>1212.8310789</v>
      </c>
      <c r="F56" s="26">
        <v>1084.83322688</v>
      </c>
      <c r="G56" s="26"/>
      <c r="H56" s="27">
        <f t="shared" si="2"/>
        <v>72.322215125333329</v>
      </c>
      <c r="I56" s="27">
        <f t="shared" si="3"/>
        <v>89.446357844318271</v>
      </c>
    </row>
    <row r="57" spans="1:9" s="3" customFormat="1" ht="13.5" x14ac:dyDescent="0.2">
      <c r="A57" s="21"/>
      <c r="B57" s="24" t="s">
        <v>195</v>
      </c>
      <c r="C57" s="25"/>
      <c r="D57" s="26">
        <v>9000</v>
      </c>
      <c r="E57" s="26">
        <v>11234.574528189998</v>
      </c>
      <c r="F57" s="26">
        <v>11209.62551209</v>
      </c>
      <c r="G57" s="26"/>
      <c r="H57" s="27">
        <f t="shared" si="2"/>
        <v>124.55139457877777</v>
      </c>
      <c r="I57" s="27">
        <f t="shared" si="3"/>
        <v>99.777926471203742</v>
      </c>
    </row>
    <row r="58" spans="1:9" s="3" customFormat="1" ht="13.5" x14ac:dyDescent="0.2">
      <c r="A58" s="21"/>
      <c r="B58" s="24" t="s">
        <v>216</v>
      </c>
      <c r="C58" s="25"/>
      <c r="D58" s="26">
        <v>6707.7348110000003</v>
      </c>
      <c r="E58" s="26">
        <v>5313.7454371700005</v>
      </c>
      <c r="F58" s="26">
        <v>5281.5229364500001</v>
      </c>
      <c r="G58" s="26"/>
      <c r="H58" s="27">
        <f t="shared" si="2"/>
        <v>78.737801735823567</v>
      </c>
      <c r="I58" s="27">
        <f t="shared" si="3"/>
        <v>99.393600971273443</v>
      </c>
    </row>
    <row r="59" spans="1:9" s="3" customFormat="1" ht="13.5" x14ac:dyDescent="0.2">
      <c r="A59" s="21" t="s">
        <v>12</v>
      </c>
      <c r="B59" s="21"/>
      <c r="C59" s="32"/>
      <c r="D59" s="22">
        <v>51570.605016999994</v>
      </c>
      <c r="E59" s="22">
        <v>53919.433276859992</v>
      </c>
      <c r="F59" s="22">
        <v>50963.106523219969</v>
      </c>
      <c r="G59" s="22"/>
      <c r="H59" s="23">
        <f t="shared" si="2"/>
        <v>98.822006269696146</v>
      </c>
      <c r="I59" s="23">
        <f t="shared" si="3"/>
        <v>94.517140529908431</v>
      </c>
    </row>
    <row r="60" spans="1:9" s="3" customFormat="1" ht="13.5" x14ac:dyDescent="0.2">
      <c r="A60" s="21"/>
      <c r="B60" s="21" t="s">
        <v>13</v>
      </c>
      <c r="C60" s="21"/>
      <c r="D60" s="22">
        <v>18530.093504999997</v>
      </c>
      <c r="E60" s="22">
        <v>16775.726245409995</v>
      </c>
      <c r="F60" s="22">
        <v>15375.192035739985</v>
      </c>
      <c r="G60" s="22"/>
      <c r="H60" s="23">
        <f t="shared" si="2"/>
        <v>82.974174046079568</v>
      </c>
      <c r="I60" s="23">
        <f t="shared" si="3"/>
        <v>91.651424271105938</v>
      </c>
    </row>
    <row r="61" spans="1:9" s="3" customFormat="1" ht="27" x14ac:dyDescent="0.2">
      <c r="A61" s="21"/>
      <c r="B61" s="24"/>
      <c r="C61" s="25" t="s">
        <v>14</v>
      </c>
      <c r="D61" s="26">
        <v>55.431472999999997</v>
      </c>
      <c r="E61" s="26">
        <v>52.184154260000007</v>
      </c>
      <c r="F61" s="26">
        <v>51.106524139999998</v>
      </c>
      <c r="G61" s="26"/>
      <c r="H61" s="27">
        <f t="shared" si="2"/>
        <v>92.197665647456276</v>
      </c>
      <c r="I61" s="27">
        <f t="shared" si="3"/>
        <v>97.934947619097414</v>
      </c>
    </row>
    <row r="62" spans="1:9" s="3" customFormat="1" ht="27" x14ac:dyDescent="0.2">
      <c r="A62" s="21"/>
      <c r="B62" s="24"/>
      <c r="C62" s="25" t="s">
        <v>15</v>
      </c>
      <c r="D62" s="26">
        <v>7854.7722180000001</v>
      </c>
      <c r="E62" s="26">
        <v>7323.4325833199946</v>
      </c>
      <c r="F62" s="26">
        <v>6663.7068008499946</v>
      </c>
      <c r="G62" s="26"/>
      <c r="H62" s="27">
        <f t="shared" si="2"/>
        <v>84.836410476416376</v>
      </c>
      <c r="I62" s="27">
        <f t="shared" si="3"/>
        <v>90.99157703762296</v>
      </c>
    </row>
    <row r="63" spans="1:9" s="3" customFormat="1" ht="13.5" x14ac:dyDescent="0.2">
      <c r="A63" s="21"/>
      <c r="B63" s="24"/>
      <c r="C63" s="25" t="s">
        <v>45</v>
      </c>
      <c r="D63" s="26">
        <v>431.66418399999998</v>
      </c>
      <c r="E63" s="26">
        <v>561.02918048000004</v>
      </c>
      <c r="F63" s="26">
        <v>543.96111979000023</v>
      </c>
      <c r="G63" s="26"/>
      <c r="H63" s="27">
        <f t="shared" si="2"/>
        <v>126.01488378058261</v>
      </c>
      <c r="I63" s="27">
        <f t="shared" si="3"/>
        <v>96.957723183775059</v>
      </c>
    </row>
    <row r="64" spans="1:9" s="3" customFormat="1" ht="13.5" x14ac:dyDescent="0.2">
      <c r="A64" s="21"/>
      <c r="B64" s="24"/>
      <c r="C64" s="25" t="s">
        <v>46</v>
      </c>
      <c r="D64" s="26">
        <v>9527.5037209999991</v>
      </c>
      <c r="E64" s="26">
        <v>8440.4243777700012</v>
      </c>
      <c r="F64" s="26">
        <v>7795.3796703799899</v>
      </c>
      <c r="G64" s="26"/>
      <c r="H64" s="27">
        <f t="shared" si="2"/>
        <v>81.819749418704959</v>
      </c>
      <c r="I64" s="27">
        <f t="shared" si="3"/>
        <v>92.357674466121637</v>
      </c>
    </row>
    <row r="65" spans="1:9" s="3" customFormat="1" ht="27" x14ac:dyDescent="0.2">
      <c r="A65" s="21"/>
      <c r="B65" s="24"/>
      <c r="C65" s="25" t="s">
        <v>47</v>
      </c>
      <c r="D65" s="26">
        <v>660.72190899999998</v>
      </c>
      <c r="E65" s="26">
        <v>398.65594957999991</v>
      </c>
      <c r="F65" s="26">
        <v>321.03792057999988</v>
      </c>
      <c r="G65" s="26"/>
      <c r="H65" s="27">
        <f t="shared" si="2"/>
        <v>48.588962497987922</v>
      </c>
      <c r="I65" s="27">
        <f t="shared" si="3"/>
        <v>80.530071335502768</v>
      </c>
    </row>
    <row r="66" spans="1:9" s="3" customFormat="1" ht="13.5" x14ac:dyDescent="0.2">
      <c r="A66" s="21"/>
      <c r="B66" s="21" t="s">
        <v>48</v>
      </c>
      <c r="C66" s="21"/>
      <c r="D66" s="22">
        <v>8170.3218349999997</v>
      </c>
      <c r="E66" s="22">
        <v>7789.6984179500005</v>
      </c>
      <c r="F66" s="22">
        <v>7079.0087303499986</v>
      </c>
      <c r="G66" s="22"/>
      <c r="H66" s="23">
        <f t="shared" si="2"/>
        <v>86.642960623961756</v>
      </c>
      <c r="I66" s="23">
        <f t="shared" si="3"/>
        <v>90.876544257960717</v>
      </c>
    </row>
    <row r="67" spans="1:9" s="3" customFormat="1" ht="13.5" x14ac:dyDescent="0.2">
      <c r="A67" s="21"/>
      <c r="B67" s="24"/>
      <c r="C67" s="25" t="s">
        <v>49</v>
      </c>
      <c r="D67" s="26">
        <v>0</v>
      </c>
      <c r="E67" s="26">
        <v>1291.2655768799996</v>
      </c>
      <c r="F67" s="26">
        <v>1206.9272965099999</v>
      </c>
      <c r="G67" s="26"/>
      <c r="H67" s="27" t="str">
        <f t="shared" si="2"/>
        <v xml:space="preserve">              n.a.</v>
      </c>
      <c r="I67" s="27">
        <f t="shared" si="3"/>
        <v>93.468556594393164</v>
      </c>
    </row>
    <row r="68" spans="1:9" s="3" customFormat="1" ht="13.5" x14ac:dyDescent="0.2">
      <c r="A68" s="21"/>
      <c r="B68" s="24"/>
      <c r="C68" s="25" t="s">
        <v>50</v>
      </c>
      <c r="D68" s="26">
        <v>7670.3218349999997</v>
      </c>
      <c r="E68" s="26">
        <v>6022.4565995400008</v>
      </c>
      <c r="F68" s="26">
        <v>5473.3244247799985</v>
      </c>
      <c r="G68" s="26"/>
      <c r="H68" s="27">
        <f t="shared" si="2"/>
        <v>71.357167828408322</v>
      </c>
      <c r="I68" s="27">
        <f t="shared" si="3"/>
        <v>90.881923917858614</v>
      </c>
    </row>
    <row r="69" spans="1:9" s="3" customFormat="1" ht="13.5" x14ac:dyDescent="0.2">
      <c r="A69" s="21"/>
      <c r="B69" s="24"/>
      <c r="C69" s="25" t="s">
        <v>51</v>
      </c>
      <c r="D69" s="26">
        <v>500</v>
      </c>
      <c r="E69" s="26">
        <v>475.97624153000004</v>
      </c>
      <c r="F69" s="26">
        <v>398.75700905999992</v>
      </c>
      <c r="G69" s="26"/>
      <c r="H69" s="27">
        <f t="shared" si="2"/>
        <v>79.751401811999983</v>
      </c>
      <c r="I69" s="27">
        <f t="shared" si="3"/>
        <v>83.776662418741097</v>
      </c>
    </row>
    <row r="70" spans="1:9" s="3" customFormat="1" ht="13.5" x14ac:dyDescent="0.2">
      <c r="A70" s="21"/>
      <c r="B70" s="21" t="s">
        <v>52</v>
      </c>
      <c r="C70" s="21"/>
      <c r="D70" s="22">
        <v>15900.870236999999</v>
      </c>
      <c r="E70" s="22">
        <v>16089.539547969998</v>
      </c>
      <c r="F70" s="22">
        <v>15566.454674499983</v>
      </c>
      <c r="G70" s="22"/>
      <c r="H70" s="23">
        <f t="shared" si="2"/>
        <v>97.896872576685396</v>
      </c>
      <c r="I70" s="23">
        <f t="shared" si="3"/>
        <v>96.748913342669198</v>
      </c>
    </row>
    <row r="71" spans="1:9" s="3" customFormat="1" ht="13.5" x14ac:dyDescent="0.2">
      <c r="A71" s="21"/>
      <c r="B71" s="24"/>
      <c r="C71" s="25" t="s">
        <v>53</v>
      </c>
      <c r="D71" s="26">
        <v>15900.870236999999</v>
      </c>
      <c r="E71" s="26">
        <v>16089.539547969998</v>
      </c>
      <c r="F71" s="26">
        <v>15566.454674499983</v>
      </c>
      <c r="G71" s="26"/>
      <c r="H71" s="27">
        <f t="shared" si="2"/>
        <v>97.896872576685396</v>
      </c>
      <c r="I71" s="27">
        <f t="shared" si="3"/>
        <v>96.748913342669198</v>
      </c>
    </row>
    <row r="72" spans="1:9" s="3" customFormat="1" ht="13.5" x14ac:dyDescent="0.2">
      <c r="A72" s="21"/>
      <c r="B72" s="21" t="s">
        <v>54</v>
      </c>
      <c r="C72" s="21"/>
      <c r="D72" s="22">
        <v>8346.5312569999987</v>
      </c>
      <c r="E72" s="22">
        <v>12501.899958689999</v>
      </c>
      <c r="F72" s="22">
        <v>12297.54281255</v>
      </c>
      <c r="G72" s="22"/>
      <c r="H72" s="23">
        <f t="shared" si="2"/>
        <v>147.33716838640481</v>
      </c>
      <c r="I72" s="23">
        <f t="shared" si="3"/>
        <v>98.365391286002478</v>
      </c>
    </row>
    <row r="73" spans="1:9" s="3" customFormat="1" ht="13.5" x14ac:dyDescent="0.2">
      <c r="A73" s="21"/>
      <c r="B73" s="24"/>
      <c r="C73" s="25" t="s">
        <v>55</v>
      </c>
      <c r="D73" s="26">
        <v>2235.2637559999998</v>
      </c>
      <c r="E73" s="26">
        <v>2886.0702993499995</v>
      </c>
      <c r="F73" s="26">
        <v>2869.9342037700003</v>
      </c>
      <c r="G73" s="26"/>
      <c r="H73" s="27">
        <f t="shared" si="2"/>
        <v>128.39353727569681</v>
      </c>
      <c r="I73" s="27">
        <f t="shared" si="3"/>
        <v>99.440897348077996</v>
      </c>
    </row>
    <row r="74" spans="1:9" s="3" customFormat="1" ht="13.5" x14ac:dyDescent="0.2">
      <c r="A74" s="21"/>
      <c r="B74" s="24"/>
      <c r="C74" s="25" t="s">
        <v>56</v>
      </c>
      <c r="D74" s="26">
        <v>1611.267501</v>
      </c>
      <c r="E74" s="26">
        <v>1617.5504658900006</v>
      </c>
      <c r="F74" s="26">
        <v>1544.4558666999999</v>
      </c>
      <c r="G74" s="26"/>
      <c r="H74" s="27">
        <f t="shared" si="2"/>
        <v>95.853473476096624</v>
      </c>
      <c r="I74" s="27">
        <f t="shared" si="3"/>
        <v>95.481154948091032</v>
      </c>
    </row>
    <row r="75" spans="1:9" s="3" customFormat="1" ht="13.5" x14ac:dyDescent="0.2">
      <c r="A75" s="21"/>
      <c r="B75" s="24"/>
      <c r="C75" s="25" t="s">
        <v>57</v>
      </c>
      <c r="D75" s="26">
        <v>4500</v>
      </c>
      <c r="E75" s="26">
        <v>7998.2791934499992</v>
      </c>
      <c r="F75" s="26">
        <v>7883.1527420799994</v>
      </c>
      <c r="G75" s="26"/>
      <c r="H75" s="27">
        <f t="shared" si="2"/>
        <v>175.1811720462222</v>
      </c>
      <c r="I75" s="27">
        <f t="shared" si="3"/>
        <v>98.560609743852396</v>
      </c>
    </row>
    <row r="76" spans="1:9" s="3" customFormat="1" ht="13.5" x14ac:dyDescent="0.2">
      <c r="A76" s="21"/>
      <c r="B76" s="21" t="s">
        <v>196</v>
      </c>
      <c r="C76" s="21"/>
      <c r="D76" s="22">
        <v>622.788183</v>
      </c>
      <c r="E76" s="22">
        <v>495.5656138400002</v>
      </c>
      <c r="F76" s="22">
        <v>478.20663728999995</v>
      </c>
      <c r="G76" s="22"/>
      <c r="H76" s="23">
        <f t="shared" si="2"/>
        <v>76.784796234645313</v>
      </c>
      <c r="I76" s="23">
        <f t="shared" si="3"/>
        <v>96.497138609862304</v>
      </c>
    </row>
    <row r="77" spans="1:9" s="3" customFormat="1" ht="13.5" x14ac:dyDescent="0.2">
      <c r="A77" s="21"/>
      <c r="B77" s="24"/>
      <c r="C77" s="25" t="s">
        <v>196</v>
      </c>
      <c r="D77" s="26">
        <v>622.788183</v>
      </c>
      <c r="E77" s="26">
        <v>495.5656138400002</v>
      </c>
      <c r="F77" s="26">
        <v>478.20663728999995</v>
      </c>
      <c r="G77" s="26"/>
      <c r="H77" s="27">
        <f t="shared" ref="H77:H140" si="4">IF(AND(F77=0,D77&gt;0),"n.a.",IF(AND(F77=0,D77&lt;0),"n.a.",IF(OR(F77=0,D77=0),"              n.a.",IF(OR((AND(F77&lt;0,D77&gt;0)),(AND(F77&gt;0,D77&lt;0))),"                n.a.",IF(((F77/D77))*100&gt;500,"             -o-",((F77/D77))*100)))))</f>
        <v>76.784796234645313</v>
      </c>
      <c r="I77" s="27">
        <f t="shared" ref="I77:I140" si="5">IF(AND(F77=0,E77&gt;0),"n.a.",IF(AND(F77=0,E77&lt;0),"n.a.",IF(OR(F77=0,E77=0),"              n.a.",IF(OR((AND(F77&lt;0,E77&gt;0)),(AND(F77&gt;0,E77&lt;0))),"                n.a.",IF(((F77/E77))*100&gt;500,"             -o-",((F77/E77))*100)))))</f>
        <v>96.497138609862304</v>
      </c>
    </row>
    <row r="78" spans="1:9" s="3" customFormat="1" ht="13.5" x14ac:dyDescent="0.2">
      <c r="A78" s="21"/>
      <c r="B78" s="21" t="s">
        <v>217</v>
      </c>
      <c r="C78" s="21"/>
      <c r="D78" s="22">
        <v>0</v>
      </c>
      <c r="E78" s="22">
        <v>267.00349299999999</v>
      </c>
      <c r="F78" s="22">
        <v>166.70163278999999</v>
      </c>
      <c r="G78" s="22"/>
      <c r="H78" s="23" t="str">
        <f t="shared" si="4"/>
        <v xml:space="preserve">              n.a.</v>
      </c>
      <c r="I78" s="23">
        <f t="shared" si="5"/>
        <v>62.434251671007168</v>
      </c>
    </row>
    <row r="79" spans="1:9" s="3" customFormat="1" ht="13.5" x14ac:dyDescent="0.2">
      <c r="A79" s="21"/>
      <c r="B79" s="24"/>
      <c r="C79" s="25" t="s">
        <v>217</v>
      </c>
      <c r="D79" s="26">
        <v>0</v>
      </c>
      <c r="E79" s="26">
        <v>267.00349299999999</v>
      </c>
      <c r="F79" s="26">
        <v>166.70163278999999</v>
      </c>
      <c r="G79" s="26"/>
      <c r="H79" s="27" t="str">
        <f t="shared" si="4"/>
        <v xml:space="preserve">              n.a.</v>
      </c>
      <c r="I79" s="27">
        <f t="shared" si="5"/>
        <v>62.434251671007168</v>
      </c>
    </row>
    <row r="80" spans="1:9" s="3" customFormat="1" ht="13.5" x14ac:dyDescent="0.2">
      <c r="A80" s="21" t="s">
        <v>58</v>
      </c>
      <c r="B80" s="21"/>
      <c r="C80" s="32"/>
      <c r="D80" s="22">
        <v>7280.2365370000007</v>
      </c>
      <c r="E80" s="22">
        <v>5670.9371788600001</v>
      </c>
      <c r="F80" s="22">
        <v>5577.2584303700005</v>
      </c>
      <c r="G80" s="22"/>
      <c r="H80" s="23">
        <f t="shared" si="4"/>
        <v>76.608203621200559</v>
      </c>
      <c r="I80" s="23">
        <f t="shared" si="5"/>
        <v>98.348090526567404</v>
      </c>
    </row>
    <row r="81" spans="1:9" s="3" customFormat="1" ht="13.5" x14ac:dyDescent="0.2">
      <c r="A81" s="21"/>
      <c r="B81" s="40" t="s">
        <v>59</v>
      </c>
      <c r="C81" s="40"/>
      <c r="D81" s="26">
        <v>280.82430599999998</v>
      </c>
      <c r="E81" s="26">
        <v>303.84646397</v>
      </c>
      <c r="F81" s="26">
        <v>300.05410351000006</v>
      </c>
      <c r="G81" s="26"/>
      <c r="H81" s="27">
        <f t="shared" si="4"/>
        <v>106.84762575715226</v>
      </c>
      <c r="I81" s="27">
        <f t="shared" si="5"/>
        <v>98.751882641499364</v>
      </c>
    </row>
    <row r="82" spans="1:9" s="3" customFormat="1" ht="13.5" x14ac:dyDescent="0.2">
      <c r="A82" s="21"/>
      <c r="B82" s="40" t="s">
        <v>60</v>
      </c>
      <c r="C82" s="40"/>
      <c r="D82" s="26">
        <v>344.82577600000002</v>
      </c>
      <c r="E82" s="26">
        <v>433.44293292000003</v>
      </c>
      <c r="F82" s="26">
        <v>428.37035074999989</v>
      </c>
      <c r="G82" s="26"/>
      <c r="H82" s="27">
        <f t="shared" si="4"/>
        <v>124.22805386509152</v>
      </c>
      <c r="I82" s="27">
        <f t="shared" si="5"/>
        <v>98.829700109348323</v>
      </c>
    </row>
    <row r="83" spans="1:9" s="3" customFormat="1" ht="13.5" x14ac:dyDescent="0.2">
      <c r="A83" s="21"/>
      <c r="B83" s="41" t="s">
        <v>61</v>
      </c>
      <c r="C83" s="41"/>
      <c r="D83" s="26">
        <v>316.98545899999999</v>
      </c>
      <c r="E83" s="26">
        <v>267.87842105000061</v>
      </c>
      <c r="F83" s="26">
        <v>259.60189479000042</v>
      </c>
      <c r="G83" s="26"/>
      <c r="H83" s="27">
        <f t="shared" si="4"/>
        <v>81.897098879226633</v>
      </c>
      <c r="I83" s="27">
        <f t="shared" si="5"/>
        <v>96.910342300974165</v>
      </c>
    </row>
    <row r="84" spans="1:9" s="3" customFormat="1" ht="13.5" x14ac:dyDescent="0.2">
      <c r="A84" s="21"/>
      <c r="B84" s="41" t="s">
        <v>62</v>
      </c>
      <c r="C84" s="41"/>
      <c r="D84" s="26">
        <v>678.39284799999996</v>
      </c>
      <c r="E84" s="26">
        <v>296.97225517999999</v>
      </c>
      <c r="F84" s="26">
        <v>294.88563475000001</v>
      </c>
      <c r="G84" s="26"/>
      <c r="H84" s="27">
        <f t="shared" si="4"/>
        <v>43.468269988306247</v>
      </c>
      <c r="I84" s="27">
        <f t="shared" si="5"/>
        <v>99.297368561000681</v>
      </c>
    </row>
    <row r="85" spans="1:9" s="3" customFormat="1" ht="25.5" customHeight="1" x14ac:dyDescent="0.2">
      <c r="A85" s="21"/>
      <c r="B85" s="42" t="s">
        <v>63</v>
      </c>
      <c r="C85" s="42"/>
      <c r="D85" s="26">
        <v>196.34281200000001</v>
      </c>
      <c r="E85" s="26">
        <v>125.95715057999999</v>
      </c>
      <c r="F85" s="26">
        <v>120.43795814000001</v>
      </c>
      <c r="G85" s="26"/>
      <c r="H85" s="27">
        <f t="shared" si="4"/>
        <v>61.340650525062259</v>
      </c>
      <c r="I85" s="27">
        <f t="shared" si="5"/>
        <v>95.618198399546557</v>
      </c>
    </row>
    <row r="86" spans="1:9" s="3" customFormat="1" ht="13.5" x14ac:dyDescent="0.2">
      <c r="A86" s="21"/>
      <c r="B86" s="41" t="s">
        <v>64</v>
      </c>
      <c r="C86" s="41"/>
      <c r="D86" s="26">
        <v>470.403907</v>
      </c>
      <c r="E86" s="26">
        <v>551.83861768999975</v>
      </c>
      <c r="F86" s="26">
        <v>523.09386614999994</v>
      </c>
      <c r="G86" s="26"/>
      <c r="H86" s="27">
        <f t="shared" si="4"/>
        <v>111.20100372593204</v>
      </c>
      <c r="I86" s="27">
        <f t="shared" si="5"/>
        <v>94.791094602924758</v>
      </c>
    </row>
    <row r="87" spans="1:9" s="3" customFormat="1" ht="30.75" customHeight="1" x14ac:dyDescent="0.2">
      <c r="A87" s="21"/>
      <c r="B87" s="42" t="s">
        <v>65</v>
      </c>
      <c r="C87" s="42"/>
      <c r="D87" s="26">
        <v>147.94433599999999</v>
      </c>
      <c r="E87" s="26">
        <v>126.09859018</v>
      </c>
      <c r="F87" s="26">
        <v>115.72258302000003</v>
      </c>
      <c r="G87" s="26"/>
      <c r="H87" s="27">
        <f t="shared" si="4"/>
        <v>78.220353782249589</v>
      </c>
      <c r="I87" s="27">
        <f t="shared" si="5"/>
        <v>91.771512159502578</v>
      </c>
    </row>
    <row r="88" spans="1:9" s="3" customFormat="1" ht="16.5" customHeight="1" x14ac:dyDescent="0.2">
      <c r="A88" s="21"/>
      <c r="B88" s="41" t="s">
        <v>66</v>
      </c>
      <c r="C88" s="41"/>
      <c r="D88" s="26">
        <v>339.70735200000001</v>
      </c>
      <c r="E88" s="26">
        <v>292.61948861000013</v>
      </c>
      <c r="F88" s="26">
        <v>283.01965975000007</v>
      </c>
      <c r="G88" s="26"/>
      <c r="H88" s="27">
        <f t="shared" si="4"/>
        <v>83.312786162484954</v>
      </c>
      <c r="I88" s="27">
        <f t="shared" si="5"/>
        <v>96.719347400406889</v>
      </c>
    </row>
    <row r="89" spans="1:9" s="3" customFormat="1" ht="13.5" x14ac:dyDescent="0.2">
      <c r="A89" s="21"/>
      <c r="B89" s="41" t="s">
        <v>67</v>
      </c>
      <c r="C89" s="41"/>
      <c r="D89" s="26">
        <v>57.565593</v>
      </c>
      <c r="E89" s="26">
        <v>61.936809620000005</v>
      </c>
      <c r="F89" s="26">
        <v>55.520229449999995</v>
      </c>
      <c r="G89" s="26"/>
      <c r="H89" s="27">
        <f t="shared" si="4"/>
        <v>96.446899192022556</v>
      </c>
      <c r="I89" s="27">
        <f t="shared" si="5"/>
        <v>89.640118357132764</v>
      </c>
    </row>
    <row r="90" spans="1:9" s="3" customFormat="1" ht="13.5" x14ac:dyDescent="0.2">
      <c r="A90" s="21"/>
      <c r="B90" s="41" t="s">
        <v>218</v>
      </c>
      <c r="C90" s="41"/>
      <c r="D90" s="26">
        <v>659.41166399999997</v>
      </c>
      <c r="E90" s="26">
        <v>238.51980856999998</v>
      </c>
      <c r="F90" s="26">
        <v>238.18241644999992</v>
      </c>
      <c r="G90" s="26"/>
      <c r="H90" s="27">
        <f t="shared" si="4"/>
        <v>36.120443336592231</v>
      </c>
      <c r="I90" s="27">
        <f t="shared" si="5"/>
        <v>99.858547547047422</v>
      </c>
    </row>
    <row r="91" spans="1:9" s="3" customFormat="1" ht="13.5" x14ac:dyDescent="0.2">
      <c r="A91" s="21"/>
      <c r="B91" s="41" t="s">
        <v>197</v>
      </c>
      <c r="C91" s="41"/>
      <c r="D91" s="26">
        <v>156.747435</v>
      </c>
      <c r="E91" s="26">
        <v>232.21564325999998</v>
      </c>
      <c r="F91" s="26">
        <v>232.21564325999998</v>
      </c>
      <c r="G91" s="26"/>
      <c r="H91" s="27">
        <f t="shared" si="4"/>
        <v>148.14637525647547</v>
      </c>
      <c r="I91" s="27">
        <f t="shared" si="5"/>
        <v>100</v>
      </c>
    </row>
    <row r="92" spans="1:9" s="3" customFormat="1" ht="13.5" x14ac:dyDescent="0.2">
      <c r="A92" s="21"/>
      <c r="B92" s="24" t="s">
        <v>68</v>
      </c>
      <c r="C92" s="25"/>
      <c r="D92" s="26">
        <v>350.61567100000002</v>
      </c>
      <c r="E92" s="26">
        <v>343.63246351999999</v>
      </c>
      <c r="F92" s="26">
        <v>343.63246351999999</v>
      </c>
      <c r="G92" s="26"/>
      <c r="H92" s="27">
        <f t="shared" si="4"/>
        <v>98.008301380231217</v>
      </c>
      <c r="I92" s="27">
        <f t="shared" si="5"/>
        <v>100</v>
      </c>
    </row>
    <row r="93" spans="1:9" s="3" customFormat="1" ht="13.5" x14ac:dyDescent="0.2">
      <c r="A93" s="21"/>
      <c r="B93" s="24" t="s">
        <v>69</v>
      </c>
      <c r="C93" s="25"/>
      <c r="D93" s="26">
        <v>247.23543599999999</v>
      </c>
      <c r="E93" s="26">
        <v>206.73853370999998</v>
      </c>
      <c r="F93" s="26">
        <v>195.47787678999998</v>
      </c>
      <c r="G93" s="26"/>
      <c r="H93" s="27">
        <f t="shared" si="4"/>
        <v>79.06547700144408</v>
      </c>
      <c r="I93" s="27">
        <f t="shared" si="5"/>
        <v>94.55318913318996</v>
      </c>
    </row>
    <row r="94" spans="1:9" s="3" customFormat="1" ht="13.5" x14ac:dyDescent="0.2">
      <c r="A94" s="21"/>
      <c r="B94" s="24" t="s">
        <v>219</v>
      </c>
      <c r="C94" s="25"/>
      <c r="D94" s="26">
        <v>3033.2339419999998</v>
      </c>
      <c r="E94" s="26">
        <v>2189.2399999999998</v>
      </c>
      <c r="F94" s="26">
        <v>2187.0437500399998</v>
      </c>
      <c r="G94" s="26"/>
      <c r="H94" s="27">
        <f t="shared" si="4"/>
        <v>72.102705952114789</v>
      </c>
      <c r="I94" s="27">
        <f t="shared" si="5"/>
        <v>99.89967979938244</v>
      </c>
    </row>
    <row r="95" spans="1:9" s="3" customFormat="1" ht="13.5" x14ac:dyDescent="0.2">
      <c r="A95" s="21" t="s">
        <v>70</v>
      </c>
      <c r="B95" s="21"/>
      <c r="C95" s="32"/>
      <c r="D95" s="22">
        <v>304220.92059200001</v>
      </c>
      <c r="E95" s="22">
        <v>327471.76403324015</v>
      </c>
      <c r="F95" s="22">
        <v>325552.12025853008</v>
      </c>
      <c r="G95" s="22"/>
      <c r="H95" s="23">
        <f t="shared" si="4"/>
        <v>107.01174647194563</v>
      </c>
      <c r="I95" s="23">
        <f t="shared" si="5"/>
        <v>99.413798688758021</v>
      </c>
    </row>
    <row r="96" spans="1:9" s="3" customFormat="1" ht="13.5" x14ac:dyDescent="0.2">
      <c r="A96" s="21"/>
      <c r="B96" s="24" t="s">
        <v>71</v>
      </c>
      <c r="C96" s="25"/>
      <c r="D96" s="26">
        <v>4553.82006</v>
      </c>
      <c r="E96" s="26">
        <v>4474.1438694500011</v>
      </c>
      <c r="F96" s="26">
        <v>4474.1438694500011</v>
      </c>
      <c r="G96" s="26"/>
      <c r="H96" s="27">
        <f t="shared" si="4"/>
        <v>98.250343898085447</v>
      </c>
      <c r="I96" s="27">
        <f t="shared" si="5"/>
        <v>100</v>
      </c>
    </row>
    <row r="97" spans="1:9" s="3" customFormat="1" ht="13.5" x14ac:dyDescent="0.2">
      <c r="A97" s="21"/>
      <c r="B97" s="24" t="s">
        <v>72</v>
      </c>
      <c r="C97" s="25"/>
      <c r="D97" s="26">
        <v>2054.94875</v>
      </c>
      <c r="E97" s="26">
        <v>3433.6410767299999</v>
      </c>
      <c r="F97" s="26">
        <v>3368.73703114</v>
      </c>
      <c r="G97" s="26"/>
      <c r="H97" s="27">
        <f t="shared" si="4"/>
        <v>163.93289765207041</v>
      </c>
      <c r="I97" s="27">
        <f t="shared" si="5"/>
        <v>98.109760334885948</v>
      </c>
    </row>
    <row r="98" spans="1:9" s="3" customFormat="1" ht="13.5" x14ac:dyDescent="0.2">
      <c r="A98" s="21"/>
      <c r="B98" s="24" t="s">
        <v>73</v>
      </c>
      <c r="C98" s="25"/>
      <c r="D98" s="26">
        <v>168.94887399999999</v>
      </c>
      <c r="E98" s="26">
        <v>140.56492044999999</v>
      </c>
      <c r="F98" s="26">
        <v>137.41131229000001</v>
      </c>
      <c r="G98" s="26"/>
      <c r="H98" s="27">
        <f t="shared" si="4"/>
        <v>81.333073749873009</v>
      </c>
      <c r="I98" s="27">
        <f t="shared" si="5"/>
        <v>97.756475691158144</v>
      </c>
    </row>
    <row r="99" spans="1:9" s="3" customFormat="1" ht="13.5" x14ac:dyDescent="0.2">
      <c r="A99" s="21"/>
      <c r="B99" s="24" t="s">
        <v>74</v>
      </c>
      <c r="C99" s="25"/>
      <c r="D99" s="26">
        <v>3459.3744609999999</v>
      </c>
      <c r="E99" s="26">
        <v>2803.7822745599988</v>
      </c>
      <c r="F99" s="26">
        <v>2785.6227417700002</v>
      </c>
      <c r="G99" s="26"/>
      <c r="H99" s="27">
        <f t="shared" si="4"/>
        <v>80.523885840469589</v>
      </c>
      <c r="I99" s="27">
        <f t="shared" si="5"/>
        <v>99.352320151433716</v>
      </c>
    </row>
    <row r="100" spans="1:9" s="3" customFormat="1" ht="13.5" x14ac:dyDescent="0.2">
      <c r="A100" s="21"/>
      <c r="B100" s="24" t="s">
        <v>75</v>
      </c>
      <c r="C100" s="25"/>
      <c r="D100" s="26">
        <v>41097.483127</v>
      </c>
      <c r="E100" s="26">
        <v>39908.191079240009</v>
      </c>
      <c r="F100" s="26">
        <v>39770.307590890028</v>
      </c>
      <c r="G100" s="26"/>
      <c r="H100" s="27">
        <f t="shared" si="4"/>
        <v>96.770664685210249</v>
      </c>
      <c r="I100" s="27">
        <f t="shared" si="5"/>
        <v>99.654498275614131</v>
      </c>
    </row>
    <row r="101" spans="1:9" s="3" customFormat="1" ht="13.5" x14ac:dyDescent="0.2">
      <c r="A101" s="21"/>
      <c r="B101" s="24" t="s">
        <v>76</v>
      </c>
      <c r="C101" s="25"/>
      <c r="D101" s="26">
        <v>52662.475452999999</v>
      </c>
      <c r="E101" s="26">
        <v>54289.63953308003</v>
      </c>
      <c r="F101" s="26">
        <v>54046.605025310033</v>
      </c>
      <c r="G101" s="26"/>
      <c r="H101" s="27">
        <f t="shared" si="4"/>
        <v>102.62830328503136</v>
      </c>
      <c r="I101" s="27">
        <f t="shared" si="5"/>
        <v>99.552337223344594</v>
      </c>
    </row>
    <row r="102" spans="1:9" s="3" customFormat="1" ht="13.5" x14ac:dyDescent="0.2">
      <c r="A102" s="21"/>
      <c r="B102" s="24" t="s">
        <v>77</v>
      </c>
      <c r="C102" s="25"/>
      <c r="D102" s="26">
        <v>3447.7350329999999</v>
      </c>
      <c r="E102" s="26">
        <v>3542.5370603500005</v>
      </c>
      <c r="F102" s="26">
        <v>3542.5370603500005</v>
      </c>
      <c r="G102" s="26"/>
      <c r="H102" s="27">
        <f t="shared" si="4"/>
        <v>102.74969005572072</v>
      </c>
      <c r="I102" s="27">
        <f t="shared" si="5"/>
        <v>100</v>
      </c>
    </row>
    <row r="103" spans="1:9" s="3" customFormat="1" ht="13.5" x14ac:dyDescent="0.2">
      <c r="A103" s="21"/>
      <c r="B103" s="24" t="s">
        <v>78</v>
      </c>
      <c r="C103" s="25"/>
      <c r="D103" s="26">
        <v>834.20813499999997</v>
      </c>
      <c r="E103" s="26">
        <v>810.06616958999996</v>
      </c>
      <c r="F103" s="26">
        <v>787.34532222000018</v>
      </c>
      <c r="G103" s="26"/>
      <c r="H103" s="27">
        <f t="shared" si="4"/>
        <v>94.382359651767274</v>
      </c>
      <c r="I103" s="27">
        <f t="shared" si="5"/>
        <v>97.195186242439974</v>
      </c>
    </row>
    <row r="104" spans="1:9" s="3" customFormat="1" ht="13.5" x14ac:dyDescent="0.2">
      <c r="A104" s="21"/>
      <c r="B104" s="24" t="s">
        <v>79</v>
      </c>
      <c r="C104" s="25"/>
      <c r="D104" s="26">
        <v>14362.99922</v>
      </c>
      <c r="E104" s="26">
        <v>15330.658276820004</v>
      </c>
      <c r="F104" s="26">
        <v>15315.821078780002</v>
      </c>
      <c r="G104" s="26"/>
      <c r="H104" s="27">
        <f t="shared" si="4"/>
        <v>106.63386416851732</v>
      </c>
      <c r="I104" s="27">
        <f t="shared" si="5"/>
        <v>99.903218780484877</v>
      </c>
    </row>
    <row r="105" spans="1:9" s="3" customFormat="1" ht="13.5" x14ac:dyDescent="0.2">
      <c r="A105" s="21"/>
      <c r="B105" s="24" t="s">
        <v>80</v>
      </c>
      <c r="C105" s="25"/>
      <c r="D105" s="26">
        <v>182.346889</v>
      </c>
      <c r="E105" s="26">
        <v>369.90873790000012</v>
      </c>
      <c r="F105" s="26">
        <v>325.80653231000002</v>
      </c>
      <c r="G105" s="26"/>
      <c r="H105" s="27">
        <f t="shared" si="4"/>
        <v>178.67402843927874</v>
      </c>
      <c r="I105" s="27">
        <f t="shared" si="5"/>
        <v>88.077544250408451</v>
      </c>
    </row>
    <row r="106" spans="1:9" s="3" customFormat="1" ht="13.5" x14ac:dyDescent="0.2">
      <c r="A106" s="21"/>
      <c r="B106" s="24" t="s">
        <v>81</v>
      </c>
      <c r="C106" s="25"/>
      <c r="D106" s="26">
        <v>1979.5388009999999</v>
      </c>
      <c r="E106" s="26">
        <v>2196.6771777499994</v>
      </c>
      <c r="F106" s="26">
        <v>2155.7519558599997</v>
      </c>
      <c r="G106" s="26"/>
      <c r="H106" s="27">
        <f t="shared" si="4"/>
        <v>108.90172775451445</v>
      </c>
      <c r="I106" s="27">
        <f t="shared" si="5"/>
        <v>98.136948737642086</v>
      </c>
    </row>
    <row r="107" spans="1:9" s="3" customFormat="1" ht="13.5" x14ac:dyDescent="0.2">
      <c r="A107" s="21"/>
      <c r="B107" s="24" t="s">
        <v>82</v>
      </c>
      <c r="C107" s="25"/>
      <c r="D107" s="26">
        <v>518.96585100000004</v>
      </c>
      <c r="E107" s="26">
        <v>435.53430035999992</v>
      </c>
      <c r="F107" s="26">
        <v>390.62894246000008</v>
      </c>
      <c r="G107" s="26"/>
      <c r="H107" s="27">
        <f t="shared" si="4"/>
        <v>75.270644823217864</v>
      </c>
      <c r="I107" s="27">
        <f t="shared" si="5"/>
        <v>89.689593250661915</v>
      </c>
    </row>
    <row r="108" spans="1:9" s="3" customFormat="1" ht="13.5" x14ac:dyDescent="0.2">
      <c r="A108" s="21"/>
      <c r="B108" s="24" t="s">
        <v>83</v>
      </c>
      <c r="C108" s="25"/>
      <c r="D108" s="26">
        <v>350.60137099999997</v>
      </c>
      <c r="E108" s="26">
        <v>470.45558253999997</v>
      </c>
      <c r="F108" s="26">
        <v>461.04495379999997</v>
      </c>
      <c r="G108" s="26"/>
      <c r="H108" s="27">
        <f t="shared" si="4"/>
        <v>131.50118394716716</v>
      </c>
      <c r="I108" s="27">
        <f t="shared" si="5"/>
        <v>97.999677527644195</v>
      </c>
    </row>
    <row r="109" spans="1:9" s="3" customFormat="1" ht="13.5" x14ac:dyDescent="0.2">
      <c r="A109" s="21"/>
      <c r="B109" s="24" t="s">
        <v>198</v>
      </c>
      <c r="C109" s="25"/>
      <c r="D109" s="26">
        <v>523.18485799999996</v>
      </c>
      <c r="E109" s="26">
        <v>520.08255036000003</v>
      </c>
      <c r="F109" s="26">
        <v>520.01075845000003</v>
      </c>
      <c r="G109" s="26"/>
      <c r="H109" s="27">
        <f t="shared" si="4"/>
        <v>99.393312038476481</v>
      </c>
      <c r="I109" s="27">
        <f t="shared" si="5"/>
        <v>99.986196054847383</v>
      </c>
    </row>
    <row r="110" spans="1:9" s="3" customFormat="1" ht="13.5" x14ac:dyDescent="0.2">
      <c r="A110" s="21"/>
      <c r="B110" s="24" t="s">
        <v>84</v>
      </c>
      <c r="C110" s="25"/>
      <c r="D110" s="26">
        <v>3665.2864669999999</v>
      </c>
      <c r="E110" s="26">
        <v>4670.4952761100012</v>
      </c>
      <c r="F110" s="26">
        <v>4490.5864019799992</v>
      </c>
      <c r="G110" s="26"/>
      <c r="H110" s="27">
        <f t="shared" si="4"/>
        <v>122.51665572146942</v>
      </c>
      <c r="I110" s="27">
        <f t="shared" si="5"/>
        <v>96.147970108218459</v>
      </c>
    </row>
    <row r="111" spans="1:9" s="3" customFormat="1" ht="13.5" x14ac:dyDescent="0.2">
      <c r="A111" s="21"/>
      <c r="B111" s="24" t="s">
        <v>85</v>
      </c>
      <c r="C111" s="25"/>
      <c r="D111" s="26">
        <v>304.52477299999998</v>
      </c>
      <c r="E111" s="26">
        <v>245.93437677999998</v>
      </c>
      <c r="F111" s="26">
        <v>238.64103556999996</v>
      </c>
      <c r="G111" s="26"/>
      <c r="H111" s="27">
        <f t="shared" si="4"/>
        <v>78.365064759444053</v>
      </c>
      <c r="I111" s="27">
        <f t="shared" si="5"/>
        <v>97.034436053433765</v>
      </c>
    </row>
    <row r="112" spans="1:9" s="3" customFormat="1" ht="13.5" x14ac:dyDescent="0.2">
      <c r="A112" s="21"/>
      <c r="B112" s="24" t="s">
        <v>86</v>
      </c>
      <c r="C112" s="25"/>
      <c r="D112" s="26">
        <v>1827.530816</v>
      </c>
      <c r="E112" s="26">
        <v>2076.5334532099992</v>
      </c>
      <c r="F112" s="26">
        <v>1920.60870957</v>
      </c>
      <c r="G112" s="26"/>
      <c r="H112" s="27">
        <f t="shared" si="4"/>
        <v>105.09309570898091</v>
      </c>
      <c r="I112" s="27">
        <f t="shared" si="5"/>
        <v>92.491103699824166</v>
      </c>
    </row>
    <row r="113" spans="1:9" s="3" customFormat="1" ht="13.5" x14ac:dyDescent="0.2">
      <c r="A113" s="21"/>
      <c r="B113" s="24" t="s">
        <v>87</v>
      </c>
      <c r="C113" s="25"/>
      <c r="D113" s="26">
        <v>41652.881114000003</v>
      </c>
      <c r="E113" s="26">
        <v>24235.342518850008</v>
      </c>
      <c r="F113" s="26">
        <v>24235.342518850008</v>
      </c>
      <c r="G113" s="26"/>
      <c r="H113" s="27">
        <f t="shared" si="4"/>
        <v>58.184072435518118</v>
      </c>
      <c r="I113" s="27">
        <f t="shared" si="5"/>
        <v>100</v>
      </c>
    </row>
    <row r="114" spans="1:9" s="3" customFormat="1" ht="13.5" x14ac:dyDescent="0.2">
      <c r="A114" s="21"/>
      <c r="B114" s="24" t="s">
        <v>88</v>
      </c>
      <c r="C114" s="25"/>
      <c r="D114" s="26">
        <v>10189.991443999999</v>
      </c>
      <c r="E114" s="26">
        <v>9823.6934175999959</v>
      </c>
      <c r="F114" s="26">
        <v>9777.374738630002</v>
      </c>
      <c r="G114" s="26"/>
      <c r="H114" s="27">
        <f t="shared" si="4"/>
        <v>95.950764947766942</v>
      </c>
      <c r="I114" s="27">
        <f t="shared" si="5"/>
        <v>99.528500361310037</v>
      </c>
    </row>
    <row r="115" spans="1:9" s="3" customFormat="1" ht="13.5" x14ac:dyDescent="0.2">
      <c r="A115" s="21"/>
      <c r="B115" s="24" t="s">
        <v>89</v>
      </c>
      <c r="C115" s="25"/>
      <c r="D115" s="26">
        <v>6259.3643499999998</v>
      </c>
      <c r="E115" s="26">
        <v>3874.8466334200002</v>
      </c>
      <c r="F115" s="26">
        <v>3855.4333349499998</v>
      </c>
      <c r="G115" s="26"/>
      <c r="H115" s="27">
        <f t="shared" si="4"/>
        <v>61.594646346956935</v>
      </c>
      <c r="I115" s="27">
        <f t="shared" si="5"/>
        <v>99.498991823248858</v>
      </c>
    </row>
    <row r="116" spans="1:9" s="3" customFormat="1" ht="13.5" x14ac:dyDescent="0.2">
      <c r="A116" s="21"/>
      <c r="B116" s="24" t="s">
        <v>180</v>
      </c>
      <c r="C116" s="25"/>
      <c r="D116" s="26">
        <v>289.30804699999999</v>
      </c>
      <c r="E116" s="26">
        <v>281.31447403999988</v>
      </c>
      <c r="F116" s="26">
        <v>263.31671932</v>
      </c>
      <c r="G116" s="26"/>
      <c r="H116" s="27">
        <f t="shared" si="4"/>
        <v>91.016037075525944</v>
      </c>
      <c r="I116" s="27">
        <f t="shared" si="5"/>
        <v>93.602264945158566</v>
      </c>
    </row>
    <row r="117" spans="1:9" s="3" customFormat="1" ht="13.5" x14ac:dyDescent="0.2">
      <c r="A117" s="21"/>
      <c r="B117" s="24" t="s">
        <v>90</v>
      </c>
      <c r="C117" s="25"/>
      <c r="D117" s="26">
        <v>700.568083</v>
      </c>
      <c r="E117" s="26">
        <v>453.36568770999997</v>
      </c>
      <c r="F117" s="26">
        <v>452.26242467999992</v>
      </c>
      <c r="G117" s="26"/>
      <c r="H117" s="27">
        <f t="shared" si="4"/>
        <v>64.556527146270227</v>
      </c>
      <c r="I117" s="27">
        <f t="shared" si="5"/>
        <v>99.756650522986703</v>
      </c>
    </row>
    <row r="118" spans="1:9" s="3" customFormat="1" ht="13.5" x14ac:dyDescent="0.2">
      <c r="A118" s="21"/>
      <c r="B118" s="24" t="s">
        <v>181</v>
      </c>
      <c r="C118" s="25"/>
      <c r="D118" s="26">
        <v>1281.868508</v>
      </c>
      <c r="E118" s="26">
        <v>1260.88481428</v>
      </c>
      <c r="F118" s="26">
        <v>1229.2890717499997</v>
      </c>
      <c r="G118" s="26"/>
      <c r="H118" s="27">
        <f t="shared" si="4"/>
        <v>95.898219207207461</v>
      </c>
      <c r="I118" s="27">
        <f t="shared" si="5"/>
        <v>97.494161070688889</v>
      </c>
    </row>
    <row r="119" spans="1:9" s="3" customFormat="1" ht="13.5" x14ac:dyDescent="0.2">
      <c r="A119" s="21"/>
      <c r="B119" s="24" t="s">
        <v>91</v>
      </c>
      <c r="C119" s="25"/>
      <c r="D119" s="26">
        <v>1158.275877</v>
      </c>
      <c r="E119" s="26">
        <v>1575.44537728</v>
      </c>
      <c r="F119" s="26">
        <v>1473.2909863900002</v>
      </c>
      <c r="G119" s="26"/>
      <c r="H119" s="27">
        <f t="shared" si="4"/>
        <v>127.19689804866756</v>
      </c>
      <c r="I119" s="27">
        <f t="shared" si="5"/>
        <v>93.515840513216077</v>
      </c>
    </row>
    <row r="120" spans="1:9" s="3" customFormat="1" ht="13.5" x14ac:dyDescent="0.2">
      <c r="A120" s="21"/>
      <c r="B120" s="24" t="s">
        <v>92</v>
      </c>
      <c r="C120" s="25"/>
      <c r="D120" s="26">
        <v>86420.337960000004</v>
      </c>
      <c r="E120" s="26">
        <v>92051.57905431003</v>
      </c>
      <c r="F120" s="26">
        <v>92051.122780459991</v>
      </c>
      <c r="G120" s="26"/>
      <c r="H120" s="27">
        <f t="shared" si="4"/>
        <v>106.51557833882367</v>
      </c>
      <c r="I120" s="27">
        <f t="shared" si="5"/>
        <v>99.999504328057455</v>
      </c>
    </row>
    <row r="121" spans="1:9" s="3" customFormat="1" ht="13.5" x14ac:dyDescent="0.2">
      <c r="A121" s="21"/>
      <c r="B121" s="24" t="s">
        <v>182</v>
      </c>
      <c r="C121" s="25"/>
      <c r="D121" s="26">
        <v>274.39999999999998</v>
      </c>
      <c r="E121" s="26">
        <v>54.135977770000004</v>
      </c>
      <c r="F121" s="26">
        <v>54.135977769999997</v>
      </c>
      <c r="G121" s="26"/>
      <c r="H121" s="27">
        <f t="shared" si="4"/>
        <v>19.728854872448981</v>
      </c>
      <c r="I121" s="27">
        <f t="shared" si="5"/>
        <v>99.999999999999986</v>
      </c>
    </row>
    <row r="122" spans="1:9" s="3" customFormat="1" ht="13.5" x14ac:dyDescent="0.2">
      <c r="A122" s="21"/>
      <c r="B122" s="24" t="s">
        <v>93</v>
      </c>
      <c r="C122" s="25"/>
      <c r="D122" s="26">
        <v>599.95227</v>
      </c>
      <c r="E122" s="26">
        <v>24631.902205510003</v>
      </c>
      <c r="F122" s="26">
        <v>24599.220848549998</v>
      </c>
      <c r="G122" s="26"/>
      <c r="H122" s="27" t="str">
        <f t="shared" si="4"/>
        <v xml:space="preserve">             -o-</v>
      </c>
      <c r="I122" s="27">
        <f t="shared" si="5"/>
        <v>99.867321018541986</v>
      </c>
    </row>
    <row r="123" spans="1:9" s="3" customFormat="1" ht="13.5" x14ac:dyDescent="0.2">
      <c r="A123" s="21"/>
      <c r="B123" s="24" t="s">
        <v>240</v>
      </c>
      <c r="C123" s="25"/>
      <c r="D123" s="26">
        <v>1000</v>
      </c>
      <c r="E123" s="26">
        <v>958</v>
      </c>
      <c r="F123" s="26">
        <v>880.18488020000007</v>
      </c>
      <c r="G123" s="26"/>
      <c r="H123" s="27">
        <f t="shared" si="4"/>
        <v>88.018488020000007</v>
      </c>
      <c r="I123" s="27">
        <f t="shared" si="5"/>
        <v>91.877336137787054</v>
      </c>
    </row>
    <row r="124" spans="1:9" s="3" customFormat="1" ht="13.5" x14ac:dyDescent="0.2">
      <c r="A124" s="21"/>
      <c r="B124" s="24" t="s">
        <v>199</v>
      </c>
      <c r="C124" s="25"/>
      <c r="D124" s="26">
        <v>17280</v>
      </c>
      <c r="E124" s="26">
        <v>25089.359200400002</v>
      </c>
      <c r="F124" s="26">
        <v>25089.359200400002</v>
      </c>
      <c r="G124" s="26"/>
      <c r="H124" s="27">
        <f t="shared" si="4"/>
        <v>145.19305092824075</v>
      </c>
      <c r="I124" s="27">
        <f t="shared" si="5"/>
        <v>100</v>
      </c>
    </row>
    <row r="125" spans="1:9" s="3" customFormat="1" ht="13.5" x14ac:dyDescent="0.2">
      <c r="A125" s="21"/>
      <c r="B125" s="24" t="s">
        <v>200</v>
      </c>
      <c r="C125" s="25"/>
      <c r="D125" s="26">
        <v>4320</v>
      </c>
      <c r="E125" s="26">
        <v>6211.9606185299999</v>
      </c>
      <c r="F125" s="26">
        <v>6211.9143041899997</v>
      </c>
      <c r="G125" s="26"/>
      <c r="H125" s="27">
        <f t="shared" si="4"/>
        <v>143.79431259699075</v>
      </c>
      <c r="I125" s="27">
        <f t="shared" si="5"/>
        <v>99.999254432813657</v>
      </c>
    </row>
    <row r="126" spans="1:9" s="3" customFormat="1" ht="13.5" x14ac:dyDescent="0.2">
      <c r="A126" s="21"/>
      <c r="B126" s="24" t="s">
        <v>203</v>
      </c>
      <c r="C126" s="25"/>
      <c r="D126" s="26">
        <v>800</v>
      </c>
      <c r="E126" s="26">
        <v>1251.08833826</v>
      </c>
      <c r="F126" s="26">
        <v>648.26215019000006</v>
      </c>
      <c r="G126" s="26"/>
      <c r="H126" s="27">
        <f t="shared" si="4"/>
        <v>81.032768773750007</v>
      </c>
      <c r="I126" s="27">
        <f t="shared" si="5"/>
        <v>51.815857471071624</v>
      </c>
    </row>
    <row r="127" spans="1:9" s="3" customFormat="1" ht="13.5" x14ac:dyDescent="0.2">
      <c r="A127" s="21" t="s">
        <v>94</v>
      </c>
      <c r="B127" s="21"/>
      <c r="C127" s="32"/>
      <c r="D127" s="22">
        <v>122908.60200100001</v>
      </c>
      <c r="E127" s="22">
        <v>124213.02766107995</v>
      </c>
      <c r="F127" s="22">
        <v>116004.54283152</v>
      </c>
      <c r="G127" s="22"/>
      <c r="H127" s="23">
        <f t="shared" si="4"/>
        <v>94.38276975160467</v>
      </c>
      <c r="I127" s="23">
        <f t="shared" si="5"/>
        <v>93.391607157377138</v>
      </c>
    </row>
    <row r="128" spans="1:9" s="3" customFormat="1" ht="13.5" x14ac:dyDescent="0.2">
      <c r="A128" s="21"/>
      <c r="B128" s="21" t="s">
        <v>95</v>
      </c>
      <c r="C128" s="21"/>
      <c r="D128" s="22">
        <v>74755.683896999995</v>
      </c>
      <c r="E128" s="22">
        <v>81386.386010669987</v>
      </c>
      <c r="F128" s="22">
        <v>74327.736882180005</v>
      </c>
      <c r="G128" s="22"/>
      <c r="H128" s="23">
        <f t="shared" si="4"/>
        <v>99.42753916155776</v>
      </c>
      <c r="I128" s="23">
        <f t="shared" si="5"/>
        <v>91.326990330342753</v>
      </c>
    </row>
    <row r="129" spans="1:9" s="3" customFormat="1" ht="13.5" x14ac:dyDescent="0.2">
      <c r="A129" s="21"/>
      <c r="B129" s="24"/>
      <c r="C129" s="25" t="s">
        <v>96</v>
      </c>
      <c r="D129" s="26">
        <v>71215.480842999998</v>
      </c>
      <c r="E129" s="26">
        <v>78833.513186079974</v>
      </c>
      <c r="F129" s="26">
        <v>71912.703237829992</v>
      </c>
      <c r="G129" s="26"/>
      <c r="H129" s="27">
        <f t="shared" si="4"/>
        <v>100.97903206799526</v>
      </c>
      <c r="I129" s="27">
        <f t="shared" si="5"/>
        <v>91.220979925233095</v>
      </c>
    </row>
    <row r="130" spans="1:9" s="3" customFormat="1" ht="13.5" x14ac:dyDescent="0.2">
      <c r="A130" s="21"/>
      <c r="B130" s="24"/>
      <c r="C130" s="25" t="s">
        <v>97</v>
      </c>
      <c r="D130" s="26">
        <v>1214.5821780000001</v>
      </c>
      <c r="E130" s="26">
        <v>1034.3283973699999</v>
      </c>
      <c r="F130" s="26">
        <v>905.8396891899996</v>
      </c>
      <c r="G130" s="26"/>
      <c r="H130" s="27">
        <f t="shared" si="4"/>
        <v>74.580354100173494</v>
      </c>
      <c r="I130" s="27">
        <f t="shared" si="5"/>
        <v>87.577571252349813</v>
      </c>
    </row>
    <row r="131" spans="1:9" s="3" customFormat="1" ht="13.5" x14ac:dyDescent="0.2">
      <c r="A131" s="21"/>
      <c r="B131" s="24"/>
      <c r="C131" s="25" t="s">
        <v>84</v>
      </c>
      <c r="D131" s="26">
        <v>263.02087599999999</v>
      </c>
      <c r="E131" s="26">
        <v>209.06099845</v>
      </c>
      <c r="F131" s="26">
        <v>199.71052638999996</v>
      </c>
      <c r="G131" s="26"/>
      <c r="H131" s="27">
        <f t="shared" si="4"/>
        <v>75.929534349965422</v>
      </c>
      <c r="I131" s="27">
        <f t="shared" si="5"/>
        <v>95.527395291649128</v>
      </c>
    </row>
    <row r="132" spans="1:9" s="3" customFormat="1" ht="13.5" x14ac:dyDescent="0.2">
      <c r="A132" s="21"/>
      <c r="B132" s="24"/>
      <c r="C132" s="25" t="s">
        <v>98</v>
      </c>
      <c r="D132" s="26">
        <v>2062.6</v>
      </c>
      <c r="E132" s="26">
        <v>1309.4834287699996</v>
      </c>
      <c r="F132" s="26">
        <v>1309.4834287699998</v>
      </c>
      <c r="G132" s="26"/>
      <c r="H132" s="27">
        <f t="shared" si="4"/>
        <v>63.487027478425283</v>
      </c>
      <c r="I132" s="27">
        <f t="shared" si="5"/>
        <v>100.00000000000003</v>
      </c>
    </row>
    <row r="133" spans="1:9" s="3" customFormat="1" ht="13.5" x14ac:dyDescent="0.2">
      <c r="A133" s="21"/>
      <c r="B133" s="24" t="s">
        <v>241</v>
      </c>
      <c r="C133" s="25"/>
      <c r="D133" s="26">
        <v>431.51846499999999</v>
      </c>
      <c r="E133" s="26">
        <v>767.92744146000018</v>
      </c>
      <c r="F133" s="26">
        <v>748.7291945500001</v>
      </c>
      <c r="G133" s="26"/>
      <c r="H133" s="27">
        <f t="shared" si="4"/>
        <v>173.51034898355974</v>
      </c>
      <c r="I133" s="27">
        <f t="shared" si="5"/>
        <v>97.499992073014084</v>
      </c>
    </row>
    <row r="134" spans="1:9" s="3" customFormat="1" ht="13.5" x14ac:dyDescent="0.2">
      <c r="A134" s="21"/>
      <c r="B134" s="24" t="s">
        <v>84</v>
      </c>
      <c r="C134" s="25"/>
      <c r="D134" s="26">
        <v>2739.536889</v>
      </c>
      <c r="E134" s="26">
        <v>3163.5792467799943</v>
      </c>
      <c r="F134" s="26">
        <v>2965.1412866099949</v>
      </c>
      <c r="G134" s="26"/>
      <c r="H134" s="27">
        <f t="shared" si="4"/>
        <v>108.23512902913843</v>
      </c>
      <c r="I134" s="27">
        <f t="shared" si="5"/>
        <v>93.727422495517487</v>
      </c>
    </row>
    <row r="135" spans="1:9" s="3" customFormat="1" ht="13.5" x14ac:dyDescent="0.2">
      <c r="A135" s="21"/>
      <c r="B135" s="24" t="s">
        <v>99</v>
      </c>
      <c r="C135" s="25"/>
      <c r="D135" s="26">
        <v>3925.238683</v>
      </c>
      <c r="E135" s="26">
        <v>4157.9632639400006</v>
      </c>
      <c r="F135" s="26">
        <v>4054.6994242699998</v>
      </c>
      <c r="G135" s="26"/>
      <c r="H135" s="27">
        <f t="shared" si="4"/>
        <v>103.29816227050569</v>
      </c>
      <c r="I135" s="27">
        <f t="shared" si="5"/>
        <v>97.516480230463841</v>
      </c>
    </row>
    <row r="136" spans="1:9" s="3" customFormat="1" ht="13.5" x14ac:dyDescent="0.2">
      <c r="A136" s="21"/>
      <c r="B136" s="24" t="s">
        <v>100</v>
      </c>
      <c r="C136" s="25"/>
      <c r="D136" s="26">
        <v>2230.3666239999998</v>
      </c>
      <c r="E136" s="26">
        <v>2237.0730806399993</v>
      </c>
      <c r="F136" s="26">
        <v>2206.3638517299996</v>
      </c>
      <c r="G136" s="26"/>
      <c r="H136" s="27">
        <f t="shared" si="4"/>
        <v>98.92381942898011</v>
      </c>
      <c r="I136" s="27">
        <f t="shared" si="5"/>
        <v>98.627258573903447</v>
      </c>
    </row>
    <row r="137" spans="1:9" s="3" customFormat="1" ht="13.5" x14ac:dyDescent="0.2">
      <c r="A137" s="21"/>
      <c r="B137" s="24" t="s">
        <v>101</v>
      </c>
      <c r="C137" s="25"/>
      <c r="D137" s="26">
        <v>21050.885900000001</v>
      </c>
      <c r="E137" s="26">
        <v>22704.74596267999</v>
      </c>
      <c r="F137" s="26">
        <v>22165.916767249997</v>
      </c>
      <c r="G137" s="26"/>
      <c r="H137" s="27">
        <f t="shared" si="4"/>
        <v>105.29683583174044</v>
      </c>
      <c r="I137" s="27">
        <f t="shared" si="5"/>
        <v>97.626799276610839</v>
      </c>
    </row>
    <row r="138" spans="1:9" s="3" customFormat="1" ht="13.5" x14ac:dyDescent="0.2">
      <c r="A138" s="21"/>
      <c r="B138" s="24" t="s">
        <v>102</v>
      </c>
      <c r="C138" s="25"/>
      <c r="D138" s="26">
        <v>1356.7873729999999</v>
      </c>
      <c r="E138" s="26">
        <v>1316.0681107500002</v>
      </c>
      <c r="F138" s="26">
        <v>1284.32979615</v>
      </c>
      <c r="G138" s="26"/>
      <c r="H138" s="27">
        <f t="shared" si="4"/>
        <v>94.659621817544732</v>
      </c>
      <c r="I138" s="27">
        <f t="shared" si="5"/>
        <v>97.588398781130465</v>
      </c>
    </row>
    <row r="139" spans="1:9" s="3" customFormat="1" ht="13.5" x14ac:dyDescent="0.2">
      <c r="A139" s="21"/>
      <c r="B139" s="24" t="s">
        <v>103</v>
      </c>
      <c r="C139" s="25"/>
      <c r="D139" s="26">
        <v>2130.931497</v>
      </c>
      <c r="E139" s="26">
        <v>2365.3410017799997</v>
      </c>
      <c r="F139" s="26">
        <v>2359.7161945900002</v>
      </c>
      <c r="G139" s="26"/>
      <c r="H139" s="27">
        <f t="shared" si="4"/>
        <v>110.73637035785013</v>
      </c>
      <c r="I139" s="27">
        <f t="shared" si="5"/>
        <v>99.76219888862677</v>
      </c>
    </row>
    <row r="140" spans="1:9" s="3" customFormat="1" ht="13.5" x14ac:dyDescent="0.2">
      <c r="A140" s="21"/>
      <c r="B140" s="24" t="s">
        <v>220</v>
      </c>
      <c r="C140" s="25"/>
      <c r="D140" s="26">
        <v>390.46078199999999</v>
      </c>
      <c r="E140" s="26">
        <v>160.97676124</v>
      </c>
      <c r="F140" s="26">
        <v>159.43389511999999</v>
      </c>
      <c r="G140" s="26"/>
      <c r="H140" s="27">
        <f t="shared" si="4"/>
        <v>40.832242947257122</v>
      </c>
      <c r="I140" s="27">
        <f t="shared" si="5"/>
        <v>99.041559720722816</v>
      </c>
    </row>
    <row r="141" spans="1:9" s="3" customFormat="1" ht="13.5" x14ac:dyDescent="0.2">
      <c r="A141" s="21"/>
      <c r="B141" s="24" t="s">
        <v>104</v>
      </c>
      <c r="C141" s="25"/>
      <c r="D141" s="26">
        <v>665.16850799999997</v>
      </c>
      <c r="E141" s="26">
        <v>648.12556703999951</v>
      </c>
      <c r="F141" s="26">
        <v>616.67917193000005</v>
      </c>
      <c r="G141" s="26"/>
      <c r="H141" s="27">
        <f t="shared" ref="H141:H204" si="6">IF(AND(F141=0,D141&gt;0),"n.a.",IF(AND(F141=0,D141&lt;0),"n.a.",IF(OR(F141=0,D141=0),"              n.a.",IF(OR((AND(F141&lt;0,D141&gt;0)),(AND(F141&gt;0,D141&lt;0))),"                n.a.",IF(((F141/D141))*100&gt;500,"             -o-",((F141/D141))*100)))))</f>
        <v>92.710217713734593</v>
      </c>
      <c r="I141" s="27">
        <f t="shared" ref="I141:I204" si="7">IF(AND(F141=0,E141&gt;0),"n.a.",IF(AND(F141=0,E141&lt;0),"n.a.",IF(OR(F141=0,E141=0),"              n.a.",IF(OR((AND(F141&lt;0,E141&gt;0)),(AND(F141&gt;0,E141&lt;0))),"                n.a.",IF(((F141/E141))*100&gt;500,"             -o-",((F141/E141))*100)))))</f>
        <v>95.148101431391495</v>
      </c>
    </row>
    <row r="142" spans="1:9" s="3" customFormat="1" ht="13.5" x14ac:dyDescent="0.2">
      <c r="A142" s="21"/>
      <c r="B142" s="24" t="s">
        <v>105</v>
      </c>
      <c r="C142" s="25"/>
      <c r="D142" s="26">
        <v>435.74937299999999</v>
      </c>
      <c r="E142" s="26">
        <v>235.74705876000002</v>
      </c>
      <c r="F142" s="26">
        <v>229.86492312000001</v>
      </c>
      <c r="G142" s="26"/>
      <c r="H142" s="27">
        <f t="shared" si="6"/>
        <v>52.751636000632871</v>
      </c>
      <c r="I142" s="27">
        <f t="shared" si="7"/>
        <v>97.504895428626213</v>
      </c>
    </row>
    <row r="143" spans="1:9" s="3" customFormat="1" ht="13.5" x14ac:dyDescent="0.2">
      <c r="A143" s="21"/>
      <c r="B143" s="24" t="s">
        <v>106</v>
      </c>
      <c r="C143" s="25"/>
      <c r="D143" s="26">
        <v>643.17003799999998</v>
      </c>
      <c r="E143" s="26">
        <v>582.85300653999991</v>
      </c>
      <c r="F143" s="26">
        <v>507.72424210000014</v>
      </c>
      <c r="G143" s="26"/>
      <c r="H143" s="27">
        <f t="shared" si="6"/>
        <v>78.940903976002701</v>
      </c>
      <c r="I143" s="27">
        <f t="shared" si="7"/>
        <v>87.110169528679634</v>
      </c>
    </row>
    <row r="144" spans="1:9" s="3" customFormat="1" ht="13.5" x14ac:dyDescent="0.2">
      <c r="A144" s="21"/>
      <c r="B144" s="24" t="s">
        <v>107</v>
      </c>
      <c r="C144" s="25"/>
      <c r="D144" s="26">
        <v>2499.4664360000002</v>
      </c>
      <c r="E144" s="26">
        <v>1814.4563361099997</v>
      </c>
      <c r="F144" s="26">
        <v>1750.9783622599998</v>
      </c>
      <c r="G144" s="26"/>
      <c r="H144" s="27">
        <f t="shared" si="6"/>
        <v>70.054085825699786</v>
      </c>
      <c r="I144" s="27">
        <f t="shared" si="7"/>
        <v>96.501543046988388</v>
      </c>
    </row>
    <row r="145" spans="1:9" s="3" customFormat="1" ht="13.5" x14ac:dyDescent="0.2">
      <c r="A145" s="21"/>
      <c r="B145" s="24" t="s">
        <v>221</v>
      </c>
      <c r="C145" s="25"/>
      <c r="D145" s="26">
        <v>25</v>
      </c>
      <c r="E145" s="26">
        <v>24.881983060000003</v>
      </c>
      <c r="F145" s="26">
        <v>24.425890629999998</v>
      </c>
      <c r="G145" s="26"/>
      <c r="H145" s="27">
        <f t="shared" si="6"/>
        <v>97.703562519999991</v>
      </c>
      <c r="I145" s="27">
        <f t="shared" si="7"/>
        <v>98.166977170186996</v>
      </c>
    </row>
    <row r="146" spans="1:9" s="3" customFormat="1" ht="13.5" x14ac:dyDescent="0.2">
      <c r="A146" s="21"/>
      <c r="B146" s="24" t="s">
        <v>87</v>
      </c>
      <c r="C146" s="25"/>
      <c r="D146" s="26">
        <v>6587.7642239999996</v>
      </c>
      <c r="E146" s="26">
        <v>232.50381559000004</v>
      </c>
      <c r="F146" s="26">
        <v>231.46196929000001</v>
      </c>
      <c r="G146" s="26"/>
      <c r="H146" s="27">
        <f t="shared" si="6"/>
        <v>3.5135132560870472</v>
      </c>
      <c r="I146" s="27">
        <f t="shared" si="7"/>
        <v>99.551901418324576</v>
      </c>
    </row>
    <row r="147" spans="1:9" s="3" customFormat="1" ht="13.5" x14ac:dyDescent="0.2">
      <c r="A147" s="21"/>
      <c r="B147" s="24" t="s">
        <v>108</v>
      </c>
      <c r="C147" s="25"/>
      <c r="D147" s="26">
        <v>223.027039</v>
      </c>
      <c r="E147" s="26">
        <v>64.678209429999995</v>
      </c>
      <c r="F147" s="26">
        <v>64.376079890000014</v>
      </c>
      <c r="G147" s="26"/>
      <c r="H147" s="27">
        <f t="shared" si="6"/>
        <v>28.864697383172455</v>
      </c>
      <c r="I147" s="27">
        <f t="shared" si="7"/>
        <v>99.532872751638294</v>
      </c>
    </row>
    <row r="148" spans="1:9" s="3" customFormat="1" ht="13.5" x14ac:dyDescent="0.2">
      <c r="A148" s="21"/>
      <c r="B148" s="24" t="s">
        <v>109</v>
      </c>
      <c r="C148" s="25"/>
      <c r="D148" s="26">
        <v>849.94079299999999</v>
      </c>
      <c r="E148" s="26">
        <v>817.64575801999979</v>
      </c>
      <c r="F148" s="26">
        <v>814.4102459400001</v>
      </c>
      <c r="G148" s="26"/>
      <c r="H148" s="27">
        <f t="shared" si="6"/>
        <v>95.819644456105095</v>
      </c>
      <c r="I148" s="27">
        <f t="shared" si="7"/>
        <v>99.604289259955962</v>
      </c>
    </row>
    <row r="149" spans="1:9" s="3" customFormat="1" ht="13.5" x14ac:dyDescent="0.2">
      <c r="A149" s="21"/>
      <c r="B149" s="24" t="s">
        <v>110</v>
      </c>
      <c r="C149" s="25"/>
      <c r="D149" s="26">
        <v>81.621131000000005</v>
      </c>
      <c r="E149" s="26">
        <v>78.992956209999988</v>
      </c>
      <c r="F149" s="26">
        <v>72.615674839999997</v>
      </c>
      <c r="G149" s="26"/>
      <c r="H149" s="27">
        <f t="shared" si="6"/>
        <v>88.966758914428652</v>
      </c>
      <c r="I149" s="27">
        <f t="shared" si="7"/>
        <v>91.926772112381499</v>
      </c>
    </row>
    <row r="150" spans="1:9" s="3" customFormat="1" ht="13.5" x14ac:dyDescent="0.2">
      <c r="A150" s="21"/>
      <c r="B150" s="24" t="s">
        <v>203</v>
      </c>
      <c r="C150" s="25"/>
      <c r="D150" s="26">
        <v>800</v>
      </c>
      <c r="E150" s="26">
        <v>390.26907964999998</v>
      </c>
      <c r="F150" s="26">
        <v>366.30090142999995</v>
      </c>
      <c r="G150" s="26"/>
      <c r="H150" s="27">
        <f t="shared" si="6"/>
        <v>45.787612678749994</v>
      </c>
      <c r="I150" s="27">
        <f t="shared" si="7"/>
        <v>93.858550556581349</v>
      </c>
    </row>
    <row r="151" spans="1:9" s="3" customFormat="1" ht="13.5" x14ac:dyDescent="0.2">
      <c r="A151" s="21"/>
      <c r="B151" s="24" t="s">
        <v>111</v>
      </c>
      <c r="C151" s="25"/>
      <c r="D151" s="26">
        <v>533.03193299999998</v>
      </c>
      <c r="E151" s="26">
        <v>521.07284865000008</v>
      </c>
      <c r="F151" s="26">
        <v>512.3250280100001</v>
      </c>
      <c r="G151" s="26"/>
      <c r="H151" s="27">
        <f t="shared" si="6"/>
        <v>96.115259948225301</v>
      </c>
      <c r="I151" s="27">
        <f t="shared" si="7"/>
        <v>98.321190470264582</v>
      </c>
    </row>
    <row r="152" spans="1:9" s="3" customFormat="1" ht="13.5" x14ac:dyDescent="0.2">
      <c r="A152" s="21"/>
      <c r="B152" s="24" t="s">
        <v>112</v>
      </c>
      <c r="C152" s="25"/>
      <c r="D152" s="26">
        <v>553.25241600000004</v>
      </c>
      <c r="E152" s="26">
        <v>541.74016208000012</v>
      </c>
      <c r="F152" s="26">
        <v>541.31304963000025</v>
      </c>
      <c r="G152" s="26"/>
      <c r="H152" s="27">
        <f t="shared" si="6"/>
        <v>97.84196760380712</v>
      </c>
      <c r="I152" s="27">
        <f t="shared" si="7"/>
        <v>99.921159168196056</v>
      </c>
    </row>
    <row r="153" spans="1:9" s="3" customFormat="1" ht="13.5" x14ac:dyDescent="0.2">
      <c r="A153" s="21" t="s">
        <v>113</v>
      </c>
      <c r="B153" s="21"/>
      <c r="C153" s="32"/>
      <c r="D153" s="22">
        <v>0</v>
      </c>
      <c r="E153" s="22">
        <v>33.572850220000007</v>
      </c>
      <c r="F153" s="22">
        <v>33.572850220000007</v>
      </c>
      <c r="G153" s="22"/>
      <c r="H153" s="23" t="str">
        <f t="shared" si="6"/>
        <v xml:space="preserve">              n.a.</v>
      </c>
      <c r="I153" s="23">
        <f t="shared" si="7"/>
        <v>100</v>
      </c>
    </row>
    <row r="154" spans="1:9" s="3" customFormat="1" ht="13.5" x14ac:dyDescent="0.2">
      <c r="A154" s="21"/>
      <c r="B154" s="24" t="s">
        <v>114</v>
      </c>
      <c r="C154" s="25"/>
      <c r="D154" s="26">
        <v>0</v>
      </c>
      <c r="E154" s="26">
        <v>33.572850220000007</v>
      </c>
      <c r="F154" s="26">
        <v>33.572850220000007</v>
      </c>
      <c r="G154" s="26"/>
      <c r="H154" s="27" t="str">
        <f t="shared" si="6"/>
        <v xml:space="preserve">              n.a.</v>
      </c>
      <c r="I154" s="27">
        <f t="shared" si="7"/>
        <v>100</v>
      </c>
    </row>
    <row r="155" spans="1:9" s="3" customFormat="1" ht="13.5" x14ac:dyDescent="0.2">
      <c r="A155" s="21" t="s">
        <v>115</v>
      </c>
      <c r="B155" s="21"/>
      <c r="C155" s="32"/>
      <c r="D155" s="22">
        <v>42766.566495999999</v>
      </c>
      <c r="E155" s="22">
        <v>26663.802871219999</v>
      </c>
      <c r="F155" s="22">
        <v>24583.999584839996</v>
      </c>
      <c r="G155" s="22"/>
      <c r="H155" s="23">
        <f t="shared" si="6"/>
        <v>57.484155495951171</v>
      </c>
      <c r="I155" s="23">
        <f t="shared" si="7"/>
        <v>92.199900005168161</v>
      </c>
    </row>
    <row r="156" spans="1:9" s="3" customFormat="1" ht="13.5" x14ac:dyDescent="0.2">
      <c r="A156" s="21"/>
      <c r="B156" s="21" t="s">
        <v>116</v>
      </c>
      <c r="C156" s="21"/>
      <c r="D156" s="22">
        <v>722.93574999999998</v>
      </c>
      <c r="E156" s="22">
        <v>714.97374697999953</v>
      </c>
      <c r="F156" s="22">
        <v>709.88848878999966</v>
      </c>
      <c r="G156" s="22"/>
      <c r="H156" s="23">
        <f t="shared" si="6"/>
        <v>98.195239174435585</v>
      </c>
      <c r="I156" s="23">
        <f t="shared" si="7"/>
        <v>99.288748962954273</v>
      </c>
    </row>
    <row r="157" spans="1:9" s="3" customFormat="1" ht="13.5" x14ac:dyDescent="0.2">
      <c r="A157" s="21"/>
      <c r="B157" s="24"/>
      <c r="C157" s="25" t="s">
        <v>117</v>
      </c>
      <c r="D157" s="26">
        <v>722.93574999999998</v>
      </c>
      <c r="E157" s="26">
        <v>714.97374697999953</v>
      </c>
      <c r="F157" s="26">
        <v>709.88848878999966</v>
      </c>
      <c r="G157" s="26"/>
      <c r="H157" s="27">
        <f t="shared" si="6"/>
        <v>98.195239174435585</v>
      </c>
      <c r="I157" s="27">
        <f t="shared" si="7"/>
        <v>99.288748962954273</v>
      </c>
    </row>
    <row r="158" spans="1:9" s="3" customFormat="1" ht="13.5" x14ac:dyDescent="0.2">
      <c r="A158" s="21"/>
      <c r="B158" s="24" t="s">
        <v>118</v>
      </c>
      <c r="C158" s="25"/>
      <c r="D158" s="26">
        <v>805.44298700000002</v>
      </c>
      <c r="E158" s="26">
        <v>773.87834490999899</v>
      </c>
      <c r="F158" s="26">
        <v>757.36356119999925</v>
      </c>
      <c r="G158" s="26"/>
      <c r="H158" s="27">
        <f t="shared" si="6"/>
        <v>94.03068540219337</v>
      </c>
      <c r="I158" s="27">
        <f t="shared" si="7"/>
        <v>97.865971593775456</v>
      </c>
    </row>
    <row r="159" spans="1:9" s="3" customFormat="1" ht="13.5" x14ac:dyDescent="0.2">
      <c r="A159" s="21"/>
      <c r="B159" s="24" t="s">
        <v>119</v>
      </c>
      <c r="C159" s="25"/>
      <c r="D159" s="26">
        <v>180.408592</v>
      </c>
      <c r="E159" s="26">
        <v>170.73816373000005</v>
      </c>
      <c r="F159" s="26">
        <v>169.92978558000004</v>
      </c>
      <c r="G159" s="26"/>
      <c r="H159" s="27">
        <f t="shared" si="6"/>
        <v>94.191625629448978</v>
      </c>
      <c r="I159" s="27">
        <f t="shared" si="7"/>
        <v>99.526539273739431</v>
      </c>
    </row>
    <row r="160" spans="1:9" s="3" customFormat="1" ht="13.5" x14ac:dyDescent="0.2">
      <c r="A160" s="21"/>
      <c r="B160" s="24" t="s">
        <v>120</v>
      </c>
      <c r="C160" s="25"/>
      <c r="D160" s="26">
        <v>551.184078</v>
      </c>
      <c r="E160" s="26">
        <v>469.15518096000017</v>
      </c>
      <c r="F160" s="26">
        <v>458.14782038999999</v>
      </c>
      <c r="G160" s="26"/>
      <c r="H160" s="27">
        <f t="shared" si="6"/>
        <v>83.120655816549188</v>
      </c>
      <c r="I160" s="27">
        <f t="shared" si="7"/>
        <v>97.653791108631367</v>
      </c>
    </row>
    <row r="161" spans="1:9" s="3" customFormat="1" ht="13.5" x14ac:dyDescent="0.2">
      <c r="A161" s="21"/>
      <c r="B161" s="24" t="s">
        <v>121</v>
      </c>
      <c r="C161" s="25"/>
      <c r="D161" s="26">
        <v>67.763137</v>
      </c>
      <c r="E161" s="26">
        <v>49.801713340000013</v>
      </c>
      <c r="F161" s="26">
        <v>48.090387140000011</v>
      </c>
      <c r="G161" s="26"/>
      <c r="H161" s="27">
        <f t="shared" si="6"/>
        <v>70.968360186748754</v>
      </c>
      <c r="I161" s="27">
        <f t="shared" si="7"/>
        <v>96.56372023123653</v>
      </c>
    </row>
    <row r="162" spans="1:9" s="3" customFormat="1" ht="13.5" x14ac:dyDescent="0.2">
      <c r="A162" s="21"/>
      <c r="B162" s="24" t="s">
        <v>122</v>
      </c>
      <c r="C162" s="25"/>
      <c r="D162" s="26">
        <v>438.831952</v>
      </c>
      <c r="E162" s="26">
        <v>570.00447439000004</v>
      </c>
      <c r="F162" s="26">
        <v>432.14901492000018</v>
      </c>
      <c r="G162" s="26"/>
      <c r="H162" s="27">
        <f t="shared" si="6"/>
        <v>98.477107911230718</v>
      </c>
      <c r="I162" s="27">
        <f t="shared" si="7"/>
        <v>75.815021519343645</v>
      </c>
    </row>
    <row r="163" spans="1:9" s="3" customFormat="1" ht="13.5" x14ac:dyDescent="0.2">
      <c r="A163" s="21"/>
      <c r="B163" s="24" t="s">
        <v>200</v>
      </c>
      <c r="C163" s="25"/>
      <c r="D163" s="26">
        <v>40000</v>
      </c>
      <c r="E163" s="26">
        <v>23915.25124691</v>
      </c>
      <c r="F163" s="26">
        <v>22008.430526819997</v>
      </c>
      <c r="G163" s="26"/>
      <c r="H163" s="27">
        <f t="shared" si="6"/>
        <v>55.021076317049989</v>
      </c>
      <c r="I163" s="27">
        <f t="shared" si="7"/>
        <v>92.026758571744566</v>
      </c>
    </row>
    <row r="164" spans="1:9" s="3" customFormat="1" ht="13.5" x14ac:dyDescent="0.2">
      <c r="A164" s="21" t="s">
        <v>123</v>
      </c>
      <c r="B164" s="21"/>
      <c r="C164" s="32"/>
      <c r="D164" s="22">
        <v>17798.268538</v>
      </c>
      <c r="E164" s="22">
        <v>17354.32942581</v>
      </c>
      <c r="F164" s="22">
        <v>16985.518939279998</v>
      </c>
      <c r="G164" s="22"/>
      <c r="H164" s="23">
        <f t="shared" si="6"/>
        <v>95.433546825160263</v>
      </c>
      <c r="I164" s="23">
        <f t="shared" si="7"/>
        <v>97.874821449560059</v>
      </c>
    </row>
    <row r="165" spans="1:9" s="3" customFormat="1" ht="13.5" x14ac:dyDescent="0.2">
      <c r="A165" s="21"/>
      <c r="B165" s="24" t="s">
        <v>124</v>
      </c>
      <c r="C165" s="25"/>
      <c r="D165" s="26">
        <v>669.81018099999994</v>
      </c>
      <c r="E165" s="26">
        <v>731.9558420799998</v>
      </c>
      <c r="F165" s="26">
        <v>680.03502863999995</v>
      </c>
      <c r="G165" s="26"/>
      <c r="H165" s="27">
        <f t="shared" si="6"/>
        <v>101.52652914662102</v>
      </c>
      <c r="I165" s="27">
        <f t="shared" si="7"/>
        <v>92.906564787780582</v>
      </c>
    </row>
    <row r="166" spans="1:9" s="3" customFormat="1" ht="13.5" x14ac:dyDescent="0.2">
      <c r="A166" s="21"/>
      <c r="B166" s="24" t="s">
        <v>125</v>
      </c>
      <c r="C166" s="25"/>
      <c r="D166" s="26">
        <v>303.36562600000002</v>
      </c>
      <c r="E166" s="26">
        <v>173.38494940000001</v>
      </c>
      <c r="F166" s="26">
        <v>173.04726721</v>
      </c>
      <c r="G166" s="26"/>
      <c r="H166" s="27">
        <f t="shared" si="6"/>
        <v>57.042476925187287</v>
      </c>
      <c r="I166" s="27">
        <f t="shared" si="7"/>
        <v>99.80524134812822</v>
      </c>
    </row>
    <row r="167" spans="1:9" s="3" customFormat="1" ht="13.5" x14ac:dyDescent="0.2">
      <c r="A167" s="21"/>
      <c r="B167" s="24" t="s">
        <v>126</v>
      </c>
      <c r="C167" s="25"/>
      <c r="D167" s="26">
        <v>151.300017</v>
      </c>
      <c r="E167" s="26">
        <v>67.655544519999992</v>
      </c>
      <c r="F167" s="26">
        <v>67.655544519999992</v>
      </c>
      <c r="G167" s="26"/>
      <c r="H167" s="27">
        <f t="shared" si="6"/>
        <v>44.716151300895092</v>
      </c>
      <c r="I167" s="27">
        <f t="shared" si="7"/>
        <v>100</v>
      </c>
    </row>
    <row r="168" spans="1:9" s="3" customFormat="1" ht="13.5" x14ac:dyDescent="0.2">
      <c r="A168" s="21"/>
      <c r="B168" s="24" t="s">
        <v>127</v>
      </c>
      <c r="C168" s="25"/>
      <c r="D168" s="26">
        <v>140.11048400000001</v>
      </c>
      <c r="E168" s="26">
        <v>111.15389021000001</v>
      </c>
      <c r="F168" s="26">
        <v>106.40614912000001</v>
      </c>
      <c r="G168" s="26"/>
      <c r="H168" s="27">
        <f t="shared" si="6"/>
        <v>75.944459031345573</v>
      </c>
      <c r="I168" s="27">
        <f t="shared" si="7"/>
        <v>95.728677528937382</v>
      </c>
    </row>
    <row r="169" spans="1:9" s="3" customFormat="1" ht="13.5" x14ac:dyDescent="0.2">
      <c r="A169" s="21"/>
      <c r="B169" s="24" t="s">
        <v>128</v>
      </c>
      <c r="C169" s="25"/>
      <c r="D169" s="26">
        <v>788.92132400000003</v>
      </c>
      <c r="E169" s="26">
        <v>861.21993728000007</v>
      </c>
      <c r="F169" s="26">
        <v>838.4752009900003</v>
      </c>
      <c r="G169" s="26"/>
      <c r="H169" s="27">
        <f t="shared" si="6"/>
        <v>106.28121911304811</v>
      </c>
      <c r="I169" s="27">
        <f t="shared" si="7"/>
        <v>97.359009550819891</v>
      </c>
    </row>
    <row r="170" spans="1:9" s="3" customFormat="1" ht="13.5" x14ac:dyDescent="0.2">
      <c r="A170" s="21"/>
      <c r="B170" s="24" t="s">
        <v>201</v>
      </c>
      <c r="C170" s="25"/>
      <c r="D170" s="26">
        <v>1726.0720080000001</v>
      </c>
      <c r="E170" s="26">
        <v>1763.45142536</v>
      </c>
      <c r="F170" s="26">
        <v>1755.9160769100001</v>
      </c>
      <c r="G170" s="26"/>
      <c r="H170" s="27">
        <f t="shared" si="6"/>
        <v>101.72901644726748</v>
      </c>
      <c r="I170" s="27">
        <f t="shared" si="7"/>
        <v>99.572693166274107</v>
      </c>
    </row>
    <row r="171" spans="1:9" s="3" customFormat="1" ht="13.5" x14ac:dyDescent="0.2">
      <c r="A171" s="21"/>
      <c r="B171" s="24" t="s">
        <v>222</v>
      </c>
      <c r="C171" s="25"/>
      <c r="D171" s="26">
        <v>90.527562000000003</v>
      </c>
      <c r="E171" s="26">
        <v>87.233534250000005</v>
      </c>
      <c r="F171" s="26">
        <v>86.811631000000006</v>
      </c>
      <c r="G171" s="26"/>
      <c r="H171" s="27">
        <f t="shared" si="6"/>
        <v>95.895249007147683</v>
      </c>
      <c r="I171" s="27">
        <f t="shared" si="7"/>
        <v>99.516351992811764</v>
      </c>
    </row>
    <row r="172" spans="1:9" s="3" customFormat="1" ht="13.5" x14ac:dyDescent="0.2">
      <c r="A172" s="21"/>
      <c r="B172" s="24" t="s">
        <v>202</v>
      </c>
      <c r="C172" s="25"/>
      <c r="D172" s="26">
        <v>8000</v>
      </c>
      <c r="E172" s="26">
        <v>7907.8458456399976</v>
      </c>
      <c r="F172" s="26">
        <v>7718.1221647899993</v>
      </c>
      <c r="G172" s="26"/>
      <c r="H172" s="27">
        <f t="shared" si="6"/>
        <v>96.476527059874996</v>
      </c>
      <c r="I172" s="27">
        <f t="shared" si="7"/>
        <v>97.600817156108292</v>
      </c>
    </row>
    <row r="173" spans="1:9" s="3" customFormat="1" ht="13.5" x14ac:dyDescent="0.2">
      <c r="A173" s="21"/>
      <c r="B173" s="24" t="s">
        <v>129</v>
      </c>
      <c r="C173" s="25"/>
      <c r="D173" s="26">
        <v>209.57080300000001</v>
      </c>
      <c r="E173" s="26">
        <v>206.58554738000001</v>
      </c>
      <c r="F173" s="26">
        <v>204.82381731000001</v>
      </c>
      <c r="G173" s="26"/>
      <c r="H173" s="27">
        <f t="shared" si="6"/>
        <v>97.734901225720833</v>
      </c>
      <c r="I173" s="27">
        <f t="shared" si="7"/>
        <v>99.147215237298553</v>
      </c>
    </row>
    <row r="174" spans="1:9" s="3" customFormat="1" ht="13.5" x14ac:dyDescent="0.2">
      <c r="A174" s="21"/>
      <c r="B174" s="24" t="s">
        <v>223</v>
      </c>
      <c r="C174" s="25"/>
      <c r="D174" s="26">
        <v>118.59053299999999</v>
      </c>
      <c r="E174" s="26">
        <v>98.075741180000009</v>
      </c>
      <c r="F174" s="26">
        <v>95.598330620000013</v>
      </c>
      <c r="G174" s="26"/>
      <c r="H174" s="27">
        <f t="shared" si="6"/>
        <v>80.612109754157203</v>
      </c>
      <c r="I174" s="27">
        <f t="shared" si="7"/>
        <v>97.473982322037045</v>
      </c>
    </row>
    <row r="175" spans="1:9" s="3" customFormat="1" ht="13.5" x14ac:dyDescent="0.2">
      <c r="A175" s="21"/>
      <c r="B175" s="24" t="s">
        <v>203</v>
      </c>
      <c r="C175" s="25"/>
      <c r="D175" s="26">
        <v>5600</v>
      </c>
      <c r="E175" s="26">
        <v>5345.7671685100004</v>
      </c>
      <c r="F175" s="26">
        <v>5258.6277281699995</v>
      </c>
      <c r="G175" s="26"/>
      <c r="H175" s="27">
        <f t="shared" si="6"/>
        <v>93.904066574464267</v>
      </c>
      <c r="I175" s="27">
        <f t="shared" si="7"/>
        <v>98.369935734326248</v>
      </c>
    </row>
    <row r="176" spans="1:9" s="3" customFormat="1" ht="13.5" x14ac:dyDescent="0.2">
      <c r="A176" s="21" t="s">
        <v>130</v>
      </c>
      <c r="B176" s="21"/>
      <c r="C176" s="32"/>
      <c r="D176" s="22">
        <v>23844.489009999998</v>
      </c>
      <c r="E176" s="22">
        <v>24825.66739627994</v>
      </c>
      <c r="F176" s="22">
        <v>23562.619555840003</v>
      </c>
      <c r="G176" s="22"/>
      <c r="H176" s="23">
        <f t="shared" si="6"/>
        <v>98.817884274887234</v>
      </c>
      <c r="I176" s="23">
        <f t="shared" si="7"/>
        <v>94.912330773314068</v>
      </c>
    </row>
    <row r="177" spans="1:9" s="3" customFormat="1" ht="13.5" x14ac:dyDescent="0.2">
      <c r="A177" s="21"/>
      <c r="B177" s="21" t="s">
        <v>131</v>
      </c>
      <c r="C177" s="21"/>
      <c r="D177" s="22">
        <v>1194.5097230000001</v>
      </c>
      <c r="E177" s="22">
        <v>1491.1010660199995</v>
      </c>
      <c r="F177" s="22">
        <v>1487.8063943599993</v>
      </c>
      <c r="G177" s="22"/>
      <c r="H177" s="23">
        <f t="shared" si="6"/>
        <v>124.55372825458359</v>
      </c>
      <c r="I177" s="23">
        <f t="shared" si="7"/>
        <v>99.779044376328272</v>
      </c>
    </row>
    <row r="178" spans="1:9" s="3" customFormat="1" ht="13.5" x14ac:dyDescent="0.2">
      <c r="A178" s="21"/>
      <c r="B178" s="24"/>
      <c r="C178" s="25" t="s">
        <v>224</v>
      </c>
      <c r="D178" s="26">
        <v>1154.519086</v>
      </c>
      <c r="E178" s="26">
        <v>1465.5390195799996</v>
      </c>
      <c r="F178" s="26">
        <v>1463.7720492199994</v>
      </c>
      <c r="G178" s="26"/>
      <c r="H178" s="27">
        <f t="shared" si="6"/>
        <v>126.78630149731447</v>
      </c>
      <c r="I178" s="27">
        <f t="shared" si="7"/>
        <v>99.879432049478524</v>
      </c>
    </row>
    <row r="179" spans="1:9" s="3" customFormat="1" ht="13.5" x14ac:dyDescent="0.2">
      <c r="A179" s="21"/>
      <c r="B179" s="24"/>
      <c r="C179" s="25" t="s">
        <v>132</v>
      </c>
      <c r="D179" s="26">
        <v>39.990637</v>
      </c>
      <c r="E179" s="26">
        <v>25.56204644</v>
      </c>
      <c r="F179" s="26">
        <v>24.034345139999999</v>
      </c>
      <c r="G179" s="26"/>
      <c r="H179" s="27">
        <f t="shared" si="6"/>
        <v>60.099930741288269</v>
      </c>
      <c r="I179" s="27">
        <f t="shared" si="7"/>
        <v>94.023556354981721</v>
      </c>
    </row>
    <row r="180" spans="1:9" s="3" customFormat="1" ht="13.5" x14ac:dyDescent="0.2">
      <c r="A180" s="21"/>
      <c r="B180" s="24" t="s">
        <v>133</v>
      </c>
      <c r="C180" s="25"/>
      <c r="D180" s="26">
        <v>1901.1480180000001</v>
      </c>
      <c r="E180" s="26">
        <v>4075.6071552599988</v>
      </c>
      <c r="F180" s="26">
        <v>4066.1170736499989</v>
      </c>
      <c r="G180" s="26"/>
      <c r="H180" s="27">
        <f t="shared" si="6"/>
        <v>213.87693305056476</v>
      </c>
      <c r="I180" s="27">
        <f t="shared" si="7"/>
        <v>99.767149255350787</v>
      </c>
    </row>
    <row r="181" spans="1:9" s="3" customFormat="1" ht="13.5" x14ac:dyDescent="0.2">
      <c r="A181" s="21"/>
      <c r="B181" s="24" t="s">
        <v>134</v>
      </c>
      <c r="C181" s="25"/>
      <c r="D181" s="26">
        <v>298.618968</v>
      </c>
      <c r="E181" s="26">
        <v>337.75893017000004</v>
      </c>
      <c r="F181" s="26">
        <v>336.52211780000027</v>
      </c>
      <c r="G181" s="26"/>
      <c r="H181" s="27">
        <f t="shared" si="6"/>
        <v>112.69281387376581</v>
      </c>
      <c r="I181" s="27">
        <f t="shared" si="7"/>
        <v>99.633818010562365</v>
      </c>
    </row>
    <row r="182" spans="1:9" s="3" customFormat="1" ht="13.5" x14ac:dyDescent="0.2">
      <c r="A182" s="21"/>
      <c r="B182" s="24" t="s">
        <v>135</v>
      </c>
      <c r="C182" s="25"/>
      <c r="D182" s="26">
        <v>831.52098100000001</v>
      </c>
      <c r="E182" s="26">
        <v>681.08752428000048</v>
      </c>
      <c r="F182" s="26">
        <v>663.40191788000084</v>
      </c>
      <c r="G182" s="26"/>
      <c r="H182" s="27">
        <f t="shared" si="6"/>
        <v>79.781741295593463</v>
      </c>
      <c r="I182" s="27">
        <f t="shared" si="7"/>
        <v>97.403328387391085</v>
      </c>
    </row>
    <row r="183" spans="1:9" s="3" customFormat="1" ht="13.5" x14ac:dyDescent="0.2">
      <c r="A183" s="21"/>
      <c r="B183" s="24" t="s">
        <v>136</v>
      </c>
      <c r="C183" s="25"/>
      <c r="D183" s="26">
        <v>6591.9203360000001</v>
      </c>
      <c r="E183" s="26">
        <v>8245.485177479939</v>
      </c>
      <c r="F183" s="26">
        <v>7386.3092072699983</v>
      </c>
      <c r="G183" s="26"/>
      <c r="H183" s="27">
        <f t="shared" si="6"/>
        <v>112.05094768715054</v>
      </c>
      <c r="I183" s="27">
        <f t="shared" si="7"/>
        <v>89.580043481776897</v>
      </c>
    </row>
    <row r="184" spans="1:9" s="3" customFormat="1" ht="13.5" x14ac:dyDescent="0.2">
      <c r="A184" s="21"/>
      <c r="B184" s="24" t="s">
        <v>137</v>
      </c>
      <c r="C184" s="25"/>
      <c r="D184" s="26">
        <v>98.355164000000002</v>
      </c>
      <c r="E184" s="26">
        <v>175.3610831499999</v>
      </c>
      <c r="F184" s="26">
        <v>173.79947581999997</v>
      </c>
      <c r="G184" s="26"/>
      <c r="H184" s="27">
        <f t="shared" si="6"/>
        <v>176.70599971751352</v>
      </c>
      <c r="I184" s="27">
        <f t="shared" si="7"/>
        <v>99.109490371552866</v>
      </c>
    </row>
    <row r="185" spans="1:9" s="3" customFormat="1" ht="13.5" x14ac:dyDescent="0.2">
      <c r="A185" s="21"/>
      <c r="B185" s="24" t="s">
        <v>138</v>
      </c>
      <c r="C185" s="25"/>
      <c r="D185" s="26">
        <v>4463.6803980000004</v>
      </c>
      <c r="E185" s="26">
        <v>2801.0571725200007</v>
      </c>
      <c r="F185" s="26">
        <v>2781.2196666500013</v>
      </c>
      <c r="G185" s="26"/>
      <c r="H185" s="27">
        <f t="shared" si="6"/>
        <v>62.307768896181649</v>
      </c>
      <c r="I185" s="27">
        <f t="shared" si="7"/>
        <v>99.291785042282726</v>
      </c>
    </row>
    <row r="186" spans="1:9" s="3" customFormat="1" ht="13.5" x14ac:dyDescent="0.2">
      <c r="A186" s="21"/>
      <c r="B186" s="24" t="s">
        <v>139</v>
      </c>
      <c r="C186" s="25"/>
      <c r="D186" s="26">
        <v>1155</v>
      </c>
      <c r="E186" s="26">
        <v>577.72869492000007</v>
      </c>
      <c r="F186" s="26">
        <v>515.07257974999993</v>
      </c>
      <c r="G186" s="26"/>
      <c r="H186" s="27">
        <f t="shared" si="6"/>
        <v>44.595028549783542</v>
      </c>
      <c r="I186" s="27">
        <f t="shared" si="7"/>
        <v>89.154751058595707</v>
      </c>
    </row>
    <row r="187" spans="1:9" s="3" customFormat="1" ht="13.5" x14ac:dyDescent="0.2">
      <c r="A187" s="21"/>
      <c r="B187" s="24" t="s">
        <v>225</v>
      </c>
      <c r="C187" s="25"/>
      <c r="D187" s="26">
        <v>846.14941199999998</v>
      </c>
      <c r="E187" s="26">
        <v>438.86067574000003</v>
      </c>
      <c r="F187" s="26">
        <v>376.92919001999991</v>
      </c>
      <c r="G187" s="26"/>
      <c r="H187" s="27">
        <f t="shared" si="6"/>
        <v>44.546410441753039</v>
      </c>
      <c r="I187" s="27">
        <f t="shared" si="7"/>
        <v>85.888121414484857</v>
      </c>
    </row>
    <row r="188" spans="1:9" s="3" customFormat="1" ht="13.5" x14ac:dyDescent="0.2">
      <c r="A188" s="21"/>
      <c r="B188" s="24" t="s">
        <v>140</v>
      </c>
      <c r="C188" s="25"/>
      <c r="D188" s="26">
        <v>534.53658900000005</v>
      </c>
      <c r="E188" s="26">
        <v>563.32500111000024</v>
      </c>
      <c r="F188" s="26">
        <v>508.0549245800002</v>
      </c>
      <c r="G188" s="26"/>
      <c r="H188" s="27">
        <f t="shared" si="6"/>
        <v>95.045864966972388</v>
      </c>
      <c r="I188" s="27">
        <f t="shared" si="7"/>
        <v>90.18859869150252</v>
      </c>
    </row>
    <row r="189" spans="1:9" s="3" customFormat="1" ht="13.5" x14ac:dyDescent="0.2">
      <c r="A189" s="21"/>
      <c r="B189" s="24" t="s">
        <v>141</v>
      </c>
      <c r="C189" s="25"/>
      <c r="D189" s="26">
        <v>185.516796</v>
      </c>
      <c r="E189" s="26">
        <v>225.02845561000004</v>
      </c>
      <c r="F189" s="26">
        <v>224.91468334000004</v>
      </c>
      <c r="G189" s="26"/>
      <c r="H189" s="27">
        <f t="shared" si="6"/>
        <v>121.23683040537205</v>
      </c>
      <c r="I189" s="27">
        <f t="shared" si="7"/>
        <v>99.949440940839423</v>
      </c>
    </row>
    <row r="190" spans="1:9" s="3" customFormat="1" ht="13.5" x14ac:dyDescent="0.2">
      <c r="A190" s="21"/>
      <c r="B190" s="24" t="s">
        <v>226</v>
      </c>
      <c r="C190" s="25"/>
      <c r="D190" s="26">
        <v>3743.5326249999998</v>
      </c>
      <c r="E190" s="26">
        <v>2551.340865550002</v>
      </c>
      <c r="F190" s="26">
        <v>2525.2705066500016</v>
      </c>
      <c r="G190" s="26"/>
      <c r="H190" s="27">
        <f t="shared" si="6"/>
        <v>67.456885236842339</v>
      </c>
      <c r="I190" s="27">
        <f t="shared" si="7"/>
        <v>98.978170292648045</v>
      </c>
    </row>
    <row r="191" spans="1:9" s="3" customFormat="1" ht="13.5" x14ac:dyDescent="0.2">
      <c r="A191" s="21"/>
      <c r="B191" s="24" t="s">
        <v>227</v>
      </c>
      <c r="C191" s="25"/>
      <c r="D191" s="26">
        <v>2000</v>
      </c>
      <c r="E191" s="26">
        <v>2661.9255944699999</v>
      </c>
      <c r="F191" s="26">
        <v>2517.2018180700002</v>
      </c>
      <c r="G191" s="26"/>
      <c r="H191" s="27">
        <f t="shared" si="6"/>
        <v>125.86009090350001</v>
      </c>
      <c r="I191" s="27">
        <f t="shared" si="7"/>
        <v>94.563192273268072</v>
      </c>
    </row>
    <row r="192" spans="1:9" s="3" customFormat="1" ht="13.5" x14ac:dyDescent="0.2">
      <c r="A192" s="21" t="s">
        <v>142</v>
      </c>
      <c r="B192" s="21"/>
      <c r="C192" s="32"/>
      <c r="D192" s="22">
        <v>11233.514434999999</v>
      </c>
      <c r="E192" s="22">
        <v>11212.691602639985</v>
      </c>
      <c r="F192" s="22">
        <v>11061.061173829989</v>
      </c>
      <c r="G192" s="22"/>
      <c r="H192" s="23">
        <f t="shared" si="6"/>
        <v>98.464832513743858</v>
      </c>
      <c r="I192" s="23">
        <f t="shared" si="7"/>
        <v>98.64768929545609</v>
      </c>
    </row>
    <row r="193" spans="1:9" s="3" customFormat="1" ht="13.5" x14ac:dyDescent="0.2">
      <c r="A193" s="21"/>
      <c r="B193" s="24" t="s">
        <v>143</v>
      </c>
      <c r="C193" s="25"/>
      <c r="D193" s="26">
        <v>9447.5024979999998</v>
      </c>
      <c r="E193" s="26">
        <v>9672.9338942699851</v>
      </c>
      <c r="F193" s="26">
        <v>9542.2819452799886</v>
      </c>
      <c r="G193" s="26"/>
      <c r="H193" s="27">
        <f t="shared" si="6"/>
        <v>101.00322225159563</v>
      </c>
      <c r="I193" s="27">
        <f t="shared" si="7"/>
        <v>98.649303816007759</v>
      </c>
    </row>
    <row r="194" spans="1:9" s="3" customFormat="1" ht="13.5" x14ac:dyDescent="0.2">
      <c r="A194" s="21"/>
      <c r="B194" s="24" t="s">
        <v>144</v>
      </c>
      <c r="C194" s="25"/>
      <c r="D194" s="26">
        <v>1786.011937</v>
      </c>
      <c r="E194" s="26">
        <v>1539.7577083699991</v>
      </c>
      <c r="F194" s="26">
        <v>1518.7792285500009</v>
      </c>
      <c r="G194" s="26"/>
      <c r="H194" s="27">
        <f t="shared" si="6"/>
        <v>85.037462353198208</v>
      </c>
      <c r="I194" s="27">
        <f t="shared" si="7"/>
        <v>98.637546692836082</v>
      </c>
    </row>
    <row r="195" spans="1:9" s="3" customFormat="1" ht="13.5" x14ac:dyDescent="0.2">
      <c r="A195" s="21" t="s">
        <v>145</v>
      </c>
      <c r="B195" s="21"/>
      <c r="C195" s="32"/>
      <c r="D195" s="22">
        <v>12173.526776000001</v>
      </c>
      <c r="E195" s="22">
        <v>12173.526776000001</v>
      </c>
      <c r="F195" s="22">
        <v>12173.526776000001</v>
      </c>
      <c r="G195" s="22"/>
      <c r="H195" s="23">
        <f t="shared" si="6"/>
        <v>100</v>
      </c>
      <c r="I195" s="23">
        <f t="shared" si="7"/>
        <v>100</v>
      </c>
    </row>
    <row r="196" spans="1:9" s="3" customFormat="1" ht="13.5" x14ac:dyDescent="0.2">
      <c r="A196" s="21"/>
      <c r="B196" s="24" t="s">
        <v>146</v>
      </c>
      <c r="C196" s="25"/>
      <c r="D196" s="26">
        <v>11893.526776000001</v>
      </c>
      <c r="E196" s="26">
        <v>11893.526776000001</v>
      </c>
      <c r="F196" s="26">
        <v>11893.526776000001</v>
      </c>
      <c r="G196" s="26"/>
      <c r="H196" s="27">
        <f t="shared" si="6"/>
        <v>100</v>
      </c>
      <c r="I196" s="27">
        <f t="shared" si="7"/>
        <v>100</v>
      </c>
    </row>
    <row r="197" spans="1:9" s="3" customFormat="1" ht="13.5" x14ac:dyDescent="0.2">
      <c r="A197" s="21"/>
      <c r="B197" s="24" t="s">
        <v>234</v>
      </c>
      <c r="C197" s="25"/>
      <c r="D197" s="26">
        <v>280</v>
      </c>
      <c r="E197" s="26">
        <v>280</v>
      </c>
      <c r="F197" s="26">
        <v>280</v>
      </c>
      <c r="G197" s="26"/>
      <c r="H197" s="27">
        <f t="shared" si="6"/>
        <v>100</v>
      </c>
      <c r="I197" s="27">
        <f t="shared" si="7"/>
        <v>100</v>
      </c>
    </row>
    <row r="198" spans="1:9" s="3" customFormat="1" ht="13.5" x14ac:dyDescent="0.2">
      <c r="A198" s="21" t="s">
        <v>208</v>
      </c>
      <c r="B198" s="21"/>
      <c r="C198" s="32"/>
      <c r="D198" s="22">
        <v>147921.41169199999</v>
      </c>
      <c r="E198" s="22">
        <v>144312.96492704001</v>
      </c>
      <c r="F198" s="22">
        <v>141200.85496137</v>
      </c>
      <c r="G198" s="22"/>
      <c r="H198" s="23">
        <f t="shared" si="6"/>
        <v>95.456670772840212</v>
      </c>
      <c r="I198" s="23">
        <f t="shared" si="7"/>
        <v>97.843499392280251</v>
      </c>
    </row>
    <row r="199" spans="1:9" s="3" customFormat="1" ht="13.5" x14ac:dyDescent="0.2">
      <c r="A199" s="21"/>
      <c r="B199" s="21" t="s">
        <v>87</v>
      </c>
      <c r="C199" s="21"/>
      <c r="D199" s="22">
        <v>20691.584629999998</v>
      </c>
      <c r="E199" s="22">
        <v>1886.4164265299999</v>
      </c>
      <c r="F199" s="22">
        <v>1707.83967267</v>
      </c>
      <c r="G199" s="22"/>
      <c r="H199" s="23">
        <f t="shared" si="6"/>
        <v>8.2537886933698825</v>
      </c>
      <c r="I199" s="23">
        <f t="shared" si="7"/>
        <v>90.53354543840112</v>
      </c>
    </row>
    <row r="200" spans="1:9" s="3" customFormat="1" ht="13.5" x14ac:dyDescent="0.2">
      <c r="A200" s="21"/>
      <c r="B200" s="24"/>
      <c r="C200" s="25" t="s">
        <v>87</v>
      </c>
      <c r="D200" s="26">
        <v>20299.501429</v>
      </c>
      <c r="E200" s="26">
        <v>1490.8225855799997</v>
      </c>
      <c r="F200" s="26">
        <v>1367.5707968499999</v>
      </c>
      <c r="G200" s="26"/>
      <c r="H200" s="27">
        <f t="shared" si="6"/>
        <v>6.7369674158414519</v>
      </c>
      <c r="I200" s="27">
        <f t="shared" si="7"/>
        <v>91.732632043399775</v>
      </c>
    </row>
    <row r="201" spans="1:9" s="3" customFormat="1" ht="13.5" x14ac:dyDescent="0.2">
      <c r="A201" s="21"/>
      <c r="B201" s="24"/>
      <c r="C201" s="25" t="s">
        <v>84</v>
      </c>
      <c r="D201" s="26">
        <v>375.11044500000003</v>
      </c>
      <c r="E201" s="26">
        <v>385.0450029000001</v>
      </c>
      <c r="F201" s="26">
        <v>330.77041544000014</v>
      </c>
      <c r="G201" s="26"/>
      <c r="H201" s="27">
        <f t="shared" si="6"/>
        <v>88.179473498798501</v>
      </c>
      <c r="I201" s="27">
        <f t="shared" si="7"/>
        <v>85.904352205267912</v>
      </c>
    </row>
    <row r="202" spans="1:9" s="3" customFormat="1" ht="13.5" x14ac:dyDescent="0.2">
      <c r="A202" s="21"/>
      <c r="B202" s="24"/>
      <c r="C202" s="25" t="s">
        <v>85</v>
      </c>
      <c r="D202" s="26">
        <v>16.972756</v>
      </c>
      <c r="E202" s="26">
        <v>10.548838049999999</v>
      </c>
      <c r="F202" s="26">
        <v>9.4984603799999974</v>
      </c>
      <c r="G202" s="26"/>
      <c r="H202" s="27">
        <f t="shared" si="6"/>
        <v>55.962981969457395</v>
      </c>
      <c r="I202" s="27">
        <f t="shared" si="7"/>
        <v>90.04271688482315</v>
      </c>
    </row>
    <row r="203" spans="1:9" s="3" customFormat="1" ht="13.5" x14ac:dyDescent="0.2">
      <c r="A203" s="21"/>
      <c r="B203" s="24" t="s">
        <v>148</v>
      </c>
      <c r="C203" s="25"/>
      <c r="D203" s="26">
        <v>351.28975300000002</v>
      </c>
      <c r="E203" s="26">
        <v>313.03212779000006</v>
      </c>
      <c r="F203" s="26">
        <v>291.05431910000004</v>
      </c>
      <c r="G203" s="26"/>
      <c r="H203" s="27">
        <f t="shared" si="6"/>
        <v>82.85306263971782</v>
      </c>
      <c r="I203" s="27">
        <f t="shared" si="7"/>
        <v>92.979056544399171</v>
      </c>
    </row>
    <row r="204" spans="1:9" s="3" customFormat="1" ht="13.5" x14ac:dyDescent="0.2">
      <c r="A204" s="21"/>
      <c r="B204" s="24" t="s">
        <v>149</v>
      </c>
      <c r="C204" s="25"/>
      <c r="D204" s="26">
        <v>685.09403799999995</v>
      </c>
      <c r="E204" s="26">
        <v>664.26688292000028</v>
      </c>
      <c r="F204" s="26">
        <v>632.16349166999998</v>
      </c>
      <c r="G204" s="26"/>
      <c r="H204" s="27">
        <f t="shared" si="6"/>
        <v>92.273973586966179</v>
      </c>
      <c r="I204" s="27">
        <f t="shared" si="7"/>
        <v>95.16709442011026</v>
      </c>
    </row>
    <row r="205" spans="1:9" s="3" customFormat="1" ht="13.5" x14ac:dyDescent="0.2">
      <c r="A205" s="21"/>
      <c r="B205" s="24" t="s">
        <v>152</v>
      </c>
      <c r="C205" s="25"/>
      <c r="D205" s="26">
        <v>16.820923000000001</v>
      </c>
      <c r="E205" s="26">
        <v>66.229005049999998</v>
      </c>
      <c r="F205" s="26">
        <v>63.817262690000014</v>
      </c>
      <c r="G205" s="26"/>
      <c r="H205" s="27">
        <f t="shared" ref="H205:H247" si="8">IF(AND(F205=0,D205&gt;0),"n.a.",IF(AND(F205=0,D205&lt;0),"n.a.",IF(OR(F205=0,D205=0),"              n.a.",IF(OR((AND(F205&lt;0,D205&gt;0)),(AND(F205&gt;0,D205&lt;0))),"                n.a.",IF(((F205/D205))*100&gt;500,"             -o-",((F205/D205))*100)))))</f>
        <v>379.39215755282879</v>
      </c>
      <c r="I205" s="27">
        <f t="shared" ref="I205:I247" si="9">IF(AND(F205=0,E205&gt;0),"n.a.",IF(AND(F205=0,E205&lt;0),"n.a.",IF(OR(F205=0,E205=0),"              n.a.",IF(OR((AND(F205&lt;0,E205&gt;0)),(AND(F205&gt;0,E205&lt;0))),"                n.a.",IF(((F205/E205))*100&gt;500,"             -o-",((F205/E205))*100)))))</f>
        <v>96.358480158082969</v>
      </c>
    </row>
    <row r="206" spans="1:9" s="3" customFormat="1" ht="13.5" x14ac:dyDescent="0.2">
      <c r="A206" s="21"/>
      <c r="B206" s="24" t="s">
        <v>153</v>
      </c>
      <c r="C206" s="25"/>
      <c r="D206" s="26">
        <v>209.44944100000001</v>
      </c>
      <c r="E206" s="26">
        <v>14.203348550000001</v>
      </c>
      <c r="F206" s="26">
        <v>12.430192709999996</v>
      </c>
      <c r="G206" s="26"/>
      <c r="H206" s="27">
        <f t="shared" si="8"/>
        <v>5.9346984411383534</v>
      </c>
      <c r="I206" s="27">
        <f t="shared" si="9"/>
        <v>87.515930952775193</v>
      </c>
    </row>
    <row r="207" spans="1:9" s="3" customFormat="1" ht="13.5" x14ac:dyDescent="0.2">
      <c r="A207" s="21"/>
      <c r="B207" s="24" t="s">
        <v>242</v>
      </c>
      <c r="C207" s="25"/>
      <c r="D207" s="26">
        <v>136.436016</v>
      </c>
      <c r="E207" s="26">
        <v>131.49608687</v>
      </c>
      <c r="F207" s="26">
        <v>110.27802924000001</v>
      </c>
      <c r="G207" s="26"/>
      <c r="H207" s="27">
        <f t="shared" si="8"/>
        <v>80.827652751162134</v>
      </c>
      <c r="I207" s="27">
        <f t="shared" si="9"/>
        <v>83.864114792270101</v>
      </c>
    </row>
    <row r="208" spans="1:9" s="3" customFormat="1" ht="13.5" x14ac:dyDescent="0.2">
      <c r="A208" s="21"/>
      <c r="B208" s="24" t="s">
        <v>228</v>
      </c>
      <c r="C208" s="25"/>
      <c r="D208" s="26">
        <v>278.53504299999997</v>
      </c>
      <c r="E208" s="26">
        <v>278.53504299999997</v>
      </c>
      <c r="F208" s="26">
        <v>275.98203697000002</v>
      </c>
      <c r="G208" s="26"/>
      <c r="H208" s="27">
        <f t="shared" si="8"/>
        <v>99.083416577496877</v>
      </c>
      <c r="I208" s="27">
        <f t="shared" si="9"/>
        <v>99.083416577496877</v>
      </c>
    </row>
    <row r="209" spans="1:9" s="3" customFormat="1" ht="13.5" x14ac:dyDescent="0.2">
      <c r="A209" s="21"/>
      <c r="B209" s="24" t="s">
        <v>204</v>
      </c>
      <c r="C209" s="25"/>
      <c r="D209" s="26">
        <v>2041.6213130000001</v>
      </c>
      <c r="E209" s="26">
        <v>2041.4987630000001</v>
      </c>
      <c r="F209" s="26">
        <v>2007.6159456399998</v>
      </c>
      <c r="G209" s="26"/>
      <c r="H209" s="27">
        <f t="shared" si="8"/>
        <v>98.334393986609001</v>
      </c>
      <c r="I209" s="27">
        <f t="shared" si="9"/>
        <v>98.340296943887978</v>
      </c>
    </row>
    <row r="210" spans="1:9" s="3" customFormat="1" ht="13.5" x14ac:dyDescent="0.2">
      <c r="A210" s="21"/>
      <c r="B210" s="24" t="s">
        <v>205</v>
      </c>
      <c r="C210" s="25"/>
      <c r="D210" s="26">
        <v>100000</v>
      </c>
      <c r="E210" s="26">
        <v>114799.39737971002</v>
      </c>
      <c r="F210" s="26">
        <v>112965.52367272999</v>
      </c>
      <c r="G210" s="26"/>
      <c r="H210" s="27">
        <f t="shared" si="8"/>
        <v>112.96552367272999</v>
      </c>
      <c r="I210" s="27">
        <f t="shared" si="9"/>
        <v>98.402540650179276</v>
      </c>
    </row>
    <row r="211" spans="1:9" s="3" customFormat="1" ht="13.5" x14ac:dyDescent="0.2">
      <c r="A211" s="21"/>
      <c r="B211" s="24" t="s">
        <v>154</v>
      </c>
      <c r="C211" s="25"/>
      <c r="D211" s="26">
        <v>10.580534999999999</v>
      </c>
      <c r="E211" s="26">
        <v>10.580534999999999</v>
      </c>
      <c r="F211" s="26">
        <v>8.97531854</v>
      </c>
      <c r="G211" s="26"/>
      <c r="H211" s="27">
        <f t="shared" si="8"/>
        <v>84.828588913509577</v>
      </c>
      <c r="I211" s="27">
        <f t="shared" si="9"/>
        <v>84.828588913509577</v>
      </c>
    </row>
    <row r="212" spans="1:9" s="3" customFormat="1" ht="13.5" x14ac:dyDescent="0.2">
      <c r="A212" s="21"/>
      <c r="B212" s="24" t="s">
        <v>206</v>
      </c>
      <c r="C212" s="25"/>
      <c r="D212" s="26">
        <v>8500</v>
      </c>
      <c r="E212" s="26">
        <v>9313.51351952</v>
      </c>
      <c r="F212" s="26">
        <v>8983.6479311100011</v>
      </c>
      <c r="G212" s="26"/>
      <c r="H212" s="27">
        <f t="shared" si="8"/>
        <v>105.68997566011767</v>
      </c>
      <c r="I212" s="27">
        <f t="shared" si="9"/>
        <v>96.458204653714844</v>
      </c>
    </row>
    <row r="213" spans="1:9" s="3" customFormat="1" ht="13.5" x14ac:dyDescent="0.2">
      <c r="A213" s="21"/>
      <c r="B213" s="24" t="s">
        <v>207</v>
      </c>
      <c r="C213" s="25"/>
      <c r="D213" s="26">
        <v>15000</v>
      </c>
      <c r="E213" s="26">
        <v>14793.795809100002</v>
      </c>
      <c r="F213" s="26">
        <v>14141.527088299999</v>
      </c>
      <c r="G213" s="26"/>
      <c r="H213" s="27">
        <f t="shared" si="8"/>
        <v>94.276847255333323</v>
      </c>
      <c r="I213" s="27">
        <f t="shared" si="9"/>
        <v>95.590930622424992</v>
      </c>
    </row>
    <row r="214" spans="1:9" s="3" customFormat="1" ht="13.5" x14ac:dyDescent="0.2">
      <c r="A214" s="21" t="s">
        <v>155</v>
      </c>
      <c r="B214" s="21"/>
      <c r="C214" s="32"/>
      <c r="D214" s="22">
        <v>1819.7684640000002</v>
      </c>
      <c r="E214" s="22">
        <v>1315.2506457099998</v>
      </c>
      <c r="F214" s="22">
        <v>1149.8861525900002</v>
      </c>
      <c r="G214" s="22"/>
      <c r="H214" s="23">
        <f t="shared" si="8"/>
        <v>63.188596535102938</v>
      </c>
      <c r="I214" s="23">
        <f t="shared" si="9"/>
        <v>87.427149824303456</v>
      </c>
    </row>
    <row r="215" spans="1:9" s="3" customFormat="1" ht="13.5" x14ac:dyDescent="0.2">
      <c r="A215" s="21"/>
      <c r="B215" s="24" t="s">
        <v>156</v>
      </c>
      <c r="C215" s="25"/>
      <c r="D215" s="26">
        <v>236.38039499999999</v>
      </c>
      <c r="E215" s="26">
        <v>241.08134640999987</v>
      </c>
      <c r="F215" s="26">
        <v>220.57691488999998</v>
      </c>
      <c r="G215" s="26"/>
      <c r="H215" s="27">
        <f t="shared" si="8"/>
        <v>93.314386284023257</v>
      </c>
      <c r="I215" s="27">
        <f t="shared" si="9"/>
        <v>91.494807945394243</v>
      </c>
    </row>
    <row r="216" spans="1:9" s="3" customFormat="1" ht="13.5" x14ac:dyDescent="0.2">
      <c r="A216" s="21"/>
      <c r="B216" s="24" t="s">
        <v>157</v>
      </c>
      <c r="C216" s="25"/>
      <c r="D216" s="26">
        <v>179.45855299999999</v>
      </c>
      <c r="E216" s="26">
        <v>176.72318507000006</v>
      </c>
      <c r="F216" s="26">
        <v>175.37108197000006</v>
      </c>
      <c r="G216" s="26"/>
      <c r="H216" s="27">
        <f t="shared" si="8"/>
        <v>97.722331445523281</v>
      </c>
      <c r="I216" s="27">
        <f t="shared" si="9"/>
        <v>99.234903388899184</v>
      </c>
    </row>
    <row r="217" spans="1:9" s="3" customFormat="1" ht="13.5" x14ac:dyDescent="0.2">
      <c r="A217" s="21"/>
      <c r="B217" s="24" t="s">
        <v>183</v>
      </c>
      <c r="C217" s="25"/>
      <c r="D217" s="26">
        <v>555.345327</v>
      </c>
      <c r="E217" s="26">
        <v>154.64301558</v>
      </c>
      <c r="F217" s="26">
        <v>154.64301558</v>
      </c>
      <c r="G217" s="26"/>
      <c r="H217" s="27">
        <f t="shared" si="8"/>
        <v>27.846280154257961</v>
      </c>
      <c r="I217" s="27">
        <f t="shared" si="9"/>
        <v>100</v>
      </c>
    </row>
    <row r="218" spans="1:9" s="3" customFormat="1" ht="13.5" x14ac:dyDescent="0.2">
      <c r="A218" s="21"/>
      <c r="B218" s="24" t="s">
        <v>158</v>
      </c>
      <c r="C218" s="25"/>
      <c r="D218" s="26">
        <v>79.196330000000003</v>
      </c>
      <c r="E218" s="26">
        <v>62.423579199999985</v>
      </c>
      <c r="F218" s="26">
        <v>52.320447559999991</v>
      </c>
      <c r="G218" s="26"/>
      <c r="H218" s="27">
        <f t="shared" si="8"/>
        <v>66.064232471378389</v>
      </c>
      <c r="I218" s="27">
        <f t="shared" si="9"/>
        <v>83.815199689799272</v>
      </c>
    </row>
    <row r="219" spans="1:9" s="3" customFormat="1" ht="13.5" x14ac:dyDescent="0.2">
      <c r="A219" s="21"/>
      <c r="B219" s="24" t="s">
        <v>159</v>
      </c>
      <c r="C219" s="25"/>
      <c r="D219" s="26">
        <v>229.38785999999999</v>
      </c>
      <c r="E219" s="26">
        <v>67.894269139999992</v>
      </c>
      <c r="F219" s="26">
        <v>55.065544380000006</v>
      </c>
      <c r="G219" s="26"/>
      <c r="H219" s="27">
        <f t="shared" si="8"/>
        <v>24.005430967445275</v>
      </c>
      <c r="I219" s="27">
        <f t="shared" si="9"/>
        <v>81.104848873847104</v>
      </c>
    </row>
    <row r="220" spans="1:9" s="3" customFormat="1" ht="13.5" x14ac:dyDescent="0.2">
      <c r="A220" s="21"/>
      <c r="B220" s="24" t="s">
        <v>198</v>
      </c>
      <c r="C220" s="25"/>
      <c r="D220" s="26">
        <v>539.999999</v>
      </c>
      <c r="E220" s="26">
        <v>612.48525030999997</v>
      </c>
      <c r="F220" s="26">
        <v>491.90914821000001</v>
      </c>
      <c r="G220" s="26"/>
      <c r="H220" s="27">
        <f t="shared" si="8"/>
        <v>91.094286874248681</v>
      </c>
      <c r="I220" s="27">
        <f t="shared" si="9"/>
        <v>80.313631709666112</v>
      </c>
    </row>
    <row r="221" spans="1:9" s="3" customFormat="1" ht="13.5" x14ac:dyDescent="0.2">
      <c r="A221" s="21" t="s">
        <v>160</v>
      </c>
      <c r="B221" s="21"/>
      <c r="C221" s="32"/>
      <c r="D221" s="22">
        <v>1868.7882090000001</v>
      </c>
      <c r="E221" s="22">
        <v>1853.0703328500001</v>
      </c>
      <c r="F221" s="22">
        <v>1848.2315387000001</v>
      </c>
      <c r="G221" s="22"/>
      <c r="H221" s="23">
        <f t="shared" si="8"/>
        <v>98.899999999946502</v>
      </c>
      <c r="I221" s="23">
        <f t="shared" si="9"/>
        <v>99.738876929589708</v>
      </c>
    </row>
    <row r="222" spans="1:9" s="3" customFormat="1" ht="13.5" x14ac:dyDescent="0.2">
      <c r="A222" s="21"/>
      <c r="B222" s="24" t="s">
        <v>161</v>
      </c>
      <c r="C222" s="25"/>
      <c r="D222" s="26">
        <v>1868.7882090000001</v>
      </c>
      <c r="E222" s="26">
        <v>1853.0703328500001</v>
      </c>
      <c r="F222" s="26">
        <v>1848.2315387000001</v>
      </c>
      <c r="G222" s="26"/>
      <c r="H222" s="27">
        <f t="shared" si="8"/>
        <v>98.899999999946502</v>
      </c>
      <c r="I222" s="27">
        <f t="shared" si="9"/>
        <v>99.738876929589708</v>
      </c>
    </row>
    <row r="223" spans="1:9" s="3" customFormat="1" ht="13.5" x14ac:dyDescent="0.2">
      <c r="A223" s="21" t="s">
        <v>162</v>
      </c>
      <c r="B223" s="21"/>
      <c r="C223" s="32"/>
      <c r="D223" s="22">
        <v>24.312532000000001</v>
      </c>
      <c r="E223" s="22">
        <v>24.312532000000001</v>
      </c>
      <c r="F223" s="22">
        <v>24.160004679999997</v>
      </c>
      <c r="G223" s="22"/>
      <c r="H223" s="23">
        <f t="shared" si="8"/>
        <v>99.372639098223075</v>
      </c>
      <c r="I223" s="23">
        <f t="shared" si="9"/>
        <v>99.372639098223075</v>
      </c>
    </row>
    <row r="224" spans="1:9" s="3" customFormat="1" ht="31.5" customHeight="1" x14ac:dyDescent="0.2">
      <c r="A224" s="21"/>
      <c r="B224" s="42" t="s">
        <v>163</v>
      </c>
      <c r="C224" s="42"/>
      <c r="D224" s="26">
        <v>24.312532000000001</v>
      </c>
      <c r="E224" s="26">
        <v>24.312532000000001</v>
      </c>
      <c r="F224" s="26">
        <v>24.160004679999997</v>
      </c>
      <c r="G224" s="26"/>
      <c r="H224" s="27">
        <f t="shared" si="8"/>
        <v>99.372639098223075</v>
      </c>
      <c r="I224" s="27">
        <f t="shared" si="9"/>
        <v>99.372639098223075</v>
      </c>
    </row>
    <row r="225" spans="1:9" s="3" customFormat="1" ht="13.5" x14ac:dyDescent="0.2">
      <c r="A225" s="21" t="s">
        <v>164</v>
      </c>
      <c r="B225" s="21"/>
      <c r="C225" s="32"/>
      <c r="D225" s="22">
        <v>22364.660412000001</v>
      </c>
      <c r="E225" s="22">
        <v>22960.249707230003</v>
      </c>
      <c r="F225" s="22">
        <v>22895.674240810004</v>
      </c>
      <c r="G225" s="22"/>
      <c r="H225" s="23">
        <f t="shared" si="8"/>
        <v>102.37434335700925</v>
      </c>
      <c r="I225" s="23">
        <f t="shared" si="9"/>
        <v>99.718751027347651</v>
      </c>
    </row>
    <row r="226" spans="1:9" s="3" customFormat="1" ht="13.5" x14ac:dyDescent="0.2">
      <c r="A226" s="21"/>
      <c r="B226" s="24" t="s">
        <v>165</v>
      </c>
      <c r="C226" s="25"/>
      <c r="D226" s="26">
        <v>5133.6632760000002</v>
      </c>
      <c r="E226" s="26">
        <v>5115.0657302100008</v>
      </c>
      <c r="F226" s="26">
        <v>5096.5736644099998</v>
      </c>
      <c r="G226" s="26"/>
      <c r="H226" s="27">
        <f t="shared" si="8"/>
        <v>99.277521535870989</v>
      </c>
      <c r="I226" s="27">
        <f t="shared" si="9"/>
        <v>99.638478432627267</v>
      </c>
    </row>
    <row r="227" spans="1:9" s="3" customFormat="1" ht="13.5" x14ac:dyDescent="0.2">
      <c r="A227" s="21"/>
      <c r="B227" s="24" t="s">
        <v>166</v>
      </c>
      <c r="C227" s="25"/>
      <c r="D227" s="26">
        <v>1103.6445839999999</v>
      </c>
      <c r="E227" s="26">
        <v>1066.9238736699999</v>
      </c>
      <c r="F227" s="26">
        <v>1041.9104000799998</v>
      </c>
      <c r="G227" s="26"/>
      <c r="H227" s="27">
        <f t="shared" si="8"/>
        <v>94.40633471907654</v>
      </c>
      <c r="I227" s="27">
        <f t="shared" si="9"/>
        <v>97.655552171312948</v>
      </c>
    </row>
    <row r="228" spans="1:9" s="3" customFormat="1" ht="13.5" x14ac:dyDescent="0.2">
      <c r="A228" s="21"/>
      <c r="B228" s="24" t="s">
        <v>167</v>
      </c>
      <c r="C228" s="25"/>
      <c r="D228" s="26">
        <v>10075.122845</v>
      </c>
      <c r="E228" s="26">
        <v>10017.65469431</v>
      </c>
      <c r="F228" s="26">
        <v>10002.305885900001</v>
      </c>
      <c r="G228" s="26"/>
      <c r="H228" s="27">
        <f t="shared" si="8"/>
        <v>99.277259838711188</v>
      </c>
      <c r="I228" s="27">
        <f t="shared" si="9"/>
        <v>99.846782416859341</v>
      </c>
    </row>
    <row r="229" spans="1:9" s="3" customFormat="1" ht="13.5" x14ac:dyDescent="0.2">
      <c r="A229" s="21"/>
      <c r="B229" s="24" t="s">
        <v>168</v>
      </c>
      <c r="C229" s="25"/>
      <c r="D229" s="26">
        <v>5086.2000029999999</v>
      </c>
      <c r="E229" s="26">
        <v>6050.4323090400003</v>
      </c>
      <c r="F229" s="26">
        <v>6044.7111904200001</v>
      </c>
      <c r="G229" s="26"/>
      <c r="H229" s="27">
        <f t="shared" si="8"/>
        <v>118.84533024369158</v>
      </c>
      <c r="I229" s="27">
        <f t="shared" si="9"/>
        <v>99.905442812549907</v>
      </c>
    </row>
    <row r="230" spans="1:9" s="3" customFormat="1" ht="13.5" x14ac:dyDescent="0.2">
      <c r="A230" s="21"/>
      <c r="B230" s="24" t="s">
        <v>169</v>
      </c>
      <c r="C230" s="25"/>
      <c r="D230" s="26">
        <v>364.54580399999998</v>
      </c>
      <c r="E230" s="26">
        <v>364.54580399999998</v>
      </c>
      <c r="F230" s="26">
        <v>364.54580399999998</v>
      </c>
      <c r="G230" s="26"/>
      <c r="H230" s="27">
        <f t="shared" si="8"/>
        <v>100</v>
      </c>
      <c r="I230" s="27">
        <f t="shared" si="9"/>
        <v>100</v>
      </c>
    </row>
    <row r="231" spans="1:9" s="3" customFormat="1" ht="13.5" x14ac:dyDescent="0.2">
      <c r="A231" s="21"/>
      <c r="B231" s="24" t="s">
        <v>229</v>
      </c>
      <c r="C231" s="25"/>
      <c r="D231" s="26">
        <v>344.61479600000001</v>
      </c>
      <c r="E231" s="26">
        <v>344.61479600000001</v>
      </c>
      <c r="F231" s="26">
        <v>344.61479600000001</v>
      </c>
      <c r="G231" s="26"/>
      <c r="H231" s="27">
        <f t="shared" si="8"/>
        <v>100</v>
      </c>
      <c r="I231" s="27">
        <f t="shared" si="9"/>
        <v>100</v>
      </c>
    </row>
    <row r="232" spans="1:9" s="3" customFormat="1" ht="13.5" x14ac:dyDescent="0.2">
      <c r="A232" s="21"/>
      <c r="B232" s="24" t="s">
        <v>235</v>
      </c>
      <c r="C232" s="25"/>
      <c r="D232" s="26">
        <v>256.86910399999999</v>
      </c>
      <c r="E232" s="26">
        <v>1.0125</v>
      </c>
      <c r="F232" s="26">
        <v>1.0125</v>
      </c>
      <c r="G232" s="26"/>
      <c r="H232" s="27">
        <f t="shared" si="8"/>
        <v>0.39416963123755044</v>
      </c>
      <c r="I232" s="27">
        <f t="shared" si="9"/>
        <v>100</v>
      </c>
    </row>
    <row r="233" spans="1:9" s="3" customFormat="1" ht="13.5" x14ac:dyDescent="0.2">
      <c r="A233" s="21" t="s">
        <v>170</v>
      </c>
      <c r="B233" s="21"/>
      <c r="C233" s="32"/>
      <c r="D233" s="22">
        <v>6358.7604710000005</v>
      </c>
      <c r="E233" s="22">
        <v>5889.9920338499996</v>
      </c>
      <c r="F233" s="22">
        <v>5733.8921291099996</v>
      </c>
      <c r="G233" s="22"/>
      <c r="H233" s="23">
        <f t="shared" si="8"/>
        <v>90.173110864298181</v>
      </c>
      <c r="I233" s="23">
        <f t="shared" si="9"/>
        <v>97.349743363948733</v>
      </c>
    </row>
    <row r="234" spans="1:9" s="3" customFormat="1" ht="13.5" x14ac:dyDescent="0.2">
      <c r="A234" s="21"/>
      <c r="B234" s="21" t="s">
        <v>171</v>
      </c>
      <c r="C234" s="21"/>
      <c r="D234" s="22">
        <v>6000.5746130000007</v>
      </c>
      <c r="E234" s="22">
        <v>5550.3011541299993</v>
      </c>
      <c r="F234" s="22">
        <v>5394.2440728499996</v>
      </c>
      <c r="G234" s="22"/>
      <c r="H234" s="23">
        <f t="shared" si="8"/>
        <v>89.895458697631881</v>
      </c>
      <c r="I234" s="23">
        <f t="shared" si="9"/>
        <v>97.188313265418458</v>
      </c>
    </row>
    <row r="235" spans="1:9" s="3" customFormat="1" ht="13.5" x14ac:dyDescent="0.2">
      <c r="A235" s="21"/>
      <c r="B235" s="24"/>
      <c r="C235" s="25" t="s">
        <v>84</v>
      </c>
      <c r="D235" s="26">
        <v>176.14711199999999</v>
      </c>
      <c r="E235" s="26">
        <v>168.40313119000001</v>
      </c>
      <c r="F235" s="26">
        <v>150.26625183000002</v>
      </c>
      <c r="G235" s="26"/>
      <c r="H235" s="27">
        <f t="shared" si="8"/>
        <v>85.307246950492171</v>
      </c>
      <c r="I235" s="27">
        <f t="shared" si="9"/>
        <v>89.230081868527051</v>
      </c>
    </row>
    <row r="236" spans="1:9" s="3" customFormat="1" ht="13.5" x14ac:dyDescent="0.2">
      <c r="A236" s="21"/>
      <c r="B236" s="24"/>
      <c r="C236" s="25" t="s">
        <v>85</v>
      </c>
      <c r="D236" s="26">
        <v>10.045513</v>
      </c>
      <c r="E236" s="26">
        <v>14.00363538</v>
      </c>
      <c r="F236" s="26">
        <v>13.374535889999999</v>
      </c>
      <c r="G236" s="26"/>
      <c r="H236" s="27">
        <f t="shared" si="8"/>
        <v>133.13940154176296</v>
      </c>
      <c r="I236" s="27">
        <f t="shared" si="9"/>
        <v>95.507598756116707</v>
      </c>
    </row>
    <row r="237" spans="1:9" s="3" customFormat="1" ht="13.5" x14ac:dyDescent="0.2">
      <c r="A237" s="21"/>
      <c r="B237" s="24"/>
      <c r="C237" s="25" t="s">
        <v>172</v>
      </c>
      <c r="D237" s="26">
        <v>991.55432099999996</v>
      </c>
      <c r="E237" s="26">
        <v>1095.6464075199999</v>
      </c>
      <c r="F237" s="26">
        <v>1055.5693166999999</v>
      </c>
      <c r="G237" s="26"/>
      <c r="H237" s="27">
        <f t="shared" si="8"/>
        <v>106.45602508548797</v>
      </c>
      <c r="I237" s="27">
        <f t="shared" si="9"/>
        <v>96.342151031123763</v>
      </c>
    </row>
    <row r="238" spans="1:9" s="3" customFormat="1" ht="13.5" x14ac:dyDescent="0.2">
      <c r="A238" s="21"/>
      <c r="B238" s="24"/>
      <c r="C238" s="25" t="s">
        <v>173</v>
      </c>
      <c r="D238" s="26">
        <v>1343.0785760000001</v>
      </c>
      <c r="E238" s="26">
        <v>1248.93515809</v>
      </c>
      <c r="F238" s="26">
        <v>1231.8546541999999</v>
      </c>
      <c r="G238" s="26"/>
      <c r="H238" s="27">
        <f t="shared" si="8"/>
        <v>91.718733081779106</v>
      </c>
      <c r="I238" s="27">
        <f t="shared" si="9"/>
        <v>98.632394662015827</v>
      </c>
    </row>
    <row r="239" spans="1:9" s="3" customFormat="1" ht="13.5" x14ac:dyDescent="0.2">
      <c r="A239" s="21"/>
      <c r="B239" s="24"/>
      <c r="C239" s="25" t="s">
        <v>174</v>
      </c>
      <c r="D239" s="26">
        <v>2362.1174329999999</v>
      </c>
      <c r="E239" s="26">
        <v>2005.8534701499996</v>
      </c>
      <c r="F239" s="26">
        <v>1943.8178974900002</v>
      </c>
      <c r="G239" s="26"/>
      <c r="H239" s="27">
        <f t="shared" si="8"/>
        <v>82.291331935231526</v>
      </c>
      <c r="I239" s="27">
        <f t="shared" si="9"/>
        <v>96.907272959706262</v>
      </c>
    </row>
    <row r="240" spans="1:9" s="3" customFormat="1" ht="13.5" x14ac:dyDescent="0.2">
      <c r="A240" s="21"/>
      <c r="B240" s="24"/>
      <c r="C240" s="25" t="s">
        <v>175</v>
      </c>
      <c r="D240" s="26">
        <v>806.94201099999998</v>
      </c>
      <c r="E240" s="26">
        <v>805.12258860999987</v>
      </c>
      <c r="F240" s="26">
        <v>794.98792570999979</v>
      </c>
      <c r="G240" s="26"/>
      <c r="H240" s="27">
        <f t="shared" si="8"/>
        <v>98.518594257450275</v>
      </c>
      <c r="I240" s="27">
        <f t="shared" si="9"/>
        <v>98.741227355514013</v>
      </c>
    </row>
    <row r="241" spans="1:9" s="3" customFormat="1" ht="13.5" x14ac:dyDescent="0.2">
      <c r="A241" s="21"/>
      <c r="B241" s="24"/>
      <c r="C241" s="25" t="s">
        <v>176</v>
      </c>
      <c r="D241" s="26">
        <v>310.68964699999998</v>
      </c>
      <c r="E241" s="26">
        <v>212.33676319</v>
      </c>
      <c r="F241" s="26">
        <v>204.37349103</v>
      </c>
      <c r="G241" s="26"/>
      <c r="H241" s="27">
        <f t="shared" si="8"/>
        <v>65.780592627857999</v>
      </c>
      <c r="I241" s="27">
        <f t="shared" si="9"/>
        <v>96.24969692465622</v>
      </c>
    </row>
    <row r="242" spans="1:9" s="3" customFormat="1" ht="13.5" x14ac:dyDescent="0.2">
      <c r="A242" s="21"/>
      <c r="B242" s="24" t="s">
        <v>230</v>
      </c>
      <c r="C242" s="25"/>
      <c r="D242" s="26">
        <v>358.185858</v>
      </c>
      <c r="E242" s="26">
        <v>339.69087972000005</v>
      </c>
      <c r="F242" s="26">
        <v>339.64805625999998</v>
      </c>
      <c r="G242" s="26"/>
      <c r="H242" s="27">
        <f t="shared" si="8"/>
        <v>94.824529967902862</v>
      </c>
      <c r="I242" s="27">
        <f t="shared" si="9"/>
        <v>99.987393403074179</v>
      </c>
    </row>
    <row r="243" spans="1:9" s="3" customFormat="1" ht="13.5" x14ac:dyDescent="0.2">
      <c r="A243" s="21" t="s">
        <v>177</v>
      </c>
      <c r="B243" s="21"/>
      <c r="C243" s="32"/>
      <c r="D243" s="22">
        <v>3325.1014230000001</v>
      </c>
      <c r="E243" s="22">
        <v>3107.5611224199993</v>
      </c>
      <c r="F243" s="22">
        <v>3095.0996715699989</v>
      </c>
      <c r="G243" s="22"/>
      <c r="H243" s="23">
        <f t="shared" si="8"/>
        <v>93.082865086789241</v>
      </c>
      <c r="I243" s="23">
        <f t="shared" si="9"/>
        <v>99.598995792549488</v>
      </c>
    </row>
    <row r="244" spans="1:9" s="3" customFormat="1" ht="13.5" x14ac:dyDescent="0.2">
      <c r="A244" s="21"/>
      <c r="B244" s="24" t="s">
        <v>178</v>
      </c>
      <c r="C244" s="25"/>
      <c r="D244" s="26">
        <v>1880.3957069999999</v>
      </c>
      <c r="E244" s="26">
        <v>2191.0634709899991</v>
      </c>
      <c r="F244" s="26">
        <v>2190.7134409399991</v>
      </c>
      <c r="G244" s="26"/>
      <c r="H244" s="27">
        <f t="shared" si="8"/>
        <v>116.50278889623094</v>
      </c>
      <c r="I244" s="27">
        <f t="shared" si="9"/>
        <v>99.984024650374835</v>
      </c>
    </row>
    <row r="245" spans="1:9" s="3" customFormat="1" ht="13.5" x14ac:dyDescent="0.2">
      <c r="A245" s="21"/>
      <c r="B245" s="24" t="s">
        <v>179</v>
      </c>
      <c r="C245" s="25"/>
      <c r="D245" s="26">
        <v>66.564987000000002</v>
      </c>
      <c r="E245" s="26">
        <v>63.587927720000003</v>
      </c>
      <c r="F245" s="26">
        <v>60.196803790000004</v>
      </c>
      <c r="G245" s="26"/>
      <c r="H245" s="27">
        <f t="shared" si="8"/>
        <v>90.433133848580198</v>
      </c>
      <c r="I245" s="27">
        <f t="shared" si="9"/>
        <v>94.667031854014311</v>
      </c>
    </row>
    <row r="246" spans="1:9" s="3" customFormat="1" ht="13.5" x14ac:dyDescent="0.2">
      <c r="A246" s="21"/>
      <c r="B246" s="24" t="s">
        <v>236</v>
      </c>
      <c r="C246" s="25"/>
      <c r="D246" s="26">
        <v>578.14072899999996</v>
      </c>
      <c r="E246" s="26">
        <v>547.13014255999997</v>
      </c>
      <c r="F246" s="26">
        <v>546.91346851999981</v>
      </c>
      <c r="G246" s="26"/>
      <c r="H246" s="27">
        <f t="shared" si="8"/>
        <v>94.598674870387796</v>
      </c>
      <c r="I246" s="27">
        <f t="shared" si="9"/>
        <v>99.960398080247174</v>
      </c>
    </row>
    <row r="247" spans="1:9" s="3" customFormat="1" ht="13.5" x14ac:dyDescent="0.2">
      <c r="A247" s="21"/>
      <c r="B247" s="24" t="s">
        <v>203</v>
      </c>
      <c r="C247" s="25"/>
      <c r="D247" s="26">
        <v>800</v>
      </c>
      <c r="E247" s="26">
        <v>305.77958114999996</v>
      </c>
      <c r="F247" s="26">
        <v>297.27595831999997</v>
      </c>
      <c r="G247" s="26"/>
      <c r="H247" s="27">
        <f t="shared" si="8"/>
        <v>37.159494789999997</v>
      </c>
      <c r="I247" s="27">
        <f t="shared" si="9"/>
        <v>97.219035097759345</v>
      </c>
    </row>
    <row r="248" spans="1:9" s="3" customFormat="1" ht="6.95" customHeight="1" thickBot="1" x14ac:dyDescent="0.25">
      <c r="A248" s="28"/>
      <c r="B248" s="29"/>
      <c r="C248" s="28"/>
      <c r="D248" s="30"/>
      <c r="E248" s="30"/>
      <c r="F248" s="30"/>
      <c r="G248" s="30"/>
      <c r="H248" s="31"/>
      <c r="I248" s="31"/>
    </row>
    <row r="249" spans="1:9" ht="13.5" x14ac:dyDescent="0.2">
      <c r="A249" s="10" t="s">
        <v>19</v>
      </c>
      <c r="B249" s="7"/>
      <c r="C249" s="8"/>
      <c r="D249" s="8"/>
      <c r="E249" s="8"/>
      <c r="F249" s="8"/>
      <c r="G249" s="8"/>
      <c r="H249" s="8"/>
      <c r="I249" s="8"/>
    </row>
    <row r="250" spans="1:9" ht="13.5" x14ac:dyDescent="0.2">
      <c r="A250" s="10" t="s">
        <v>231</v>
      </c>
      <c r="B250" s="7"/>
      <c r="C250" s="8"/>
      <c r="D250" s="8"/>
      <c r="E250" s="8"/>
      <c r="F250" s="8"/>
      <c r="G250" s="8"/>
      <c r="H250" s="8"/>
      <c r="I250" s="8"/>
    </row>
    <row r="251" spans="1:9" ht="13.5" x14ac:dyDescent="0.2">
      <c r="A251" s="7" t="s">
        <v>7</v>
      </c>
      <c r="B251" s="7"/>
      <c r="C251" s="8"/>
      <c r="D251" s="8"/>
      <c r="E251" s="8"/>
      <c r="F251" s="8"/>
      <c r="G251" s="8"/>
      <c r="H251" s="8"/>
      <c r="I251" s="8"/>
    </row>
  </sheetData>
  <mergeCells count="18">
    <mergeCell ref="B88:C88"/>
    <mergeCell ref="B89:C89"/>
    <mergeCell ref="B90:C90"/>
    <mergeCell ref="B91:C91"/>
    <mergeCell ref="B224:C224"/>
    <mergeCell ref="B83:C83"/>
    <mergeCell ref="B84:C84"/>
    <mergeCell ref="B85:C85"/>
    <mergeCell ref="B86:C86"/>
    <mergeCell ref="B87:C87"/>
    <mergeCell ref="D1:F1"/>
    <mergeCell ref="A3:F3"/>
    <mergeCell ref="A2:I2"/>
    <mergeCell ref="H7:I7"/>
    <mergeCell ref="A4:I4"/>
    <mergeCell ref="A5:I5"/>
    <mergeCell ref="A6:I6"/>
    <mergeCell ref="A1:C1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Princi_Prog_4T_2019</vt:lpstr>
      <vt:lpstr>Princi_Prog_4T_2019!Área_de_impresión</vt:lpstr>
      <vt:lpstr>Princi_Prog_4T_2019!Títulos_a_imprimir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Sirenia Antolin Alvarez</cp:lastModifiedBy>
  <cp:lastPrinted>2019-10-25T23:21:40Z</cp:lastPrinted>
  <dcterms:created xsi:type="dcterms:W3CDTF">2014-10-24T17:02:04Z</dcterms:created>
  <dcterms:modified xsi:type="dcterms:W3CDTF">2020-01-29T03:53:34Z</dcterms:modified>
</cp:coreProperties>
</file>